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035" documentId="8_{050AFC0B-4AB8-4CA8-82E3-C6EC7D3D2882}" xr6:coauthVersionLast="47" xr6:coauthVersionMax="47" xr10:uidLastSave="{029908F9-98C0-4A7D-960D-8D6B6C33CA89}"/>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app'!$A$1:$BE$3826</definedName>
    <definedName name="ExternalData_1" localSheetId="2" hidden="1">'Plan Lean DC'!$A$1:$E$3557</definedName>
    <definedName name="ExternalData_1" localSheetId="4" hidden="1">'Real Time'!$A$1:$G$10530</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L773" i="4" s="1" a="1"/>
  <c r="BJ774" i="4"/>
  <c r="BJ775" i="4"/>
  <c r="BJ776" i="4"/>
  <c r="BJ777" i="4"/>
  <c r="BL777" i="4" s="1" a="1"/>
  <c r="BL777" i="4" s="1"/>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L1309" i="4" s="1" a="1"/>
  <c r="BL1309" i="4" s="1"/>
  <c r="BJ1310" i="4"/>
  <c r="BJ1311" i="4"/>
  <c r="BJ1312" i="4"/>
  <c r="BJ1313" i="4"/>
  <c r="BL1313" i="4" s="1" a="1"/>
  <c r="BL1313" i="4" s="1"/>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L1341" i="4" s="1" a="1"/>
  <c r="BL1341" i="4" s="1"/>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L1357" i="4" s="1" a="1"/>
  <c r="BL1357" i="4" s="1"/>
  <c r="BJ1358" i="4"/>
  <c r="BJ1359" i="4"/>
  <c r="BJ1360" i="4"/>
  <c r="BJ1361" i="4"/>
  <c r="BL1361" i="4" s="1" a="1"/>
  <c r="BL1361" i="4" s="1"/>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L1389" i="4" s="1" a="1"/>
  <c r="BL1389" i="4" s="1"/>
  <c r="BJ1390" i="4"/>
  <c r="BJ1391" i="4"/>
  <c r="BJ1392" i="4"/>
  <c r="BJ1393" i="4"/>
  <c r="BL1393" i="4" s="1" a="1"/>
  <c r="BL1393" i="4" s="1"/>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L1421" i="4" s="1" a="1"/>
  <c r="BL1421" i="4" s="1"/>
  <c r="BJ1422" i="4"/>
  <c r="BJ1423" i="4"/>
  <c r="BJ1424" i="4"/>
  <c r="BJ1425" i="4"/>
  <c r="BL1425" i="4" s="1" a="1"/>
  <c r="BL1425" i="4" s="1"/>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L1453" i="4" s="1" a="1"/>
  <c r="BL1453" i="4" s="1"/>
  <c r="BJ1454" i="4"/>
  <c r="BJ1455" i="4"/>
  <c r="BJ1456" i="4"/>
  <c r="BJ1457" i="4"/>
  <c r="BL1457" i="4" s="1" a="1"/>
  <c r="BL1457" i="4" s="1"/>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L1485" i="4" s="1" a="1"/>
  <c r="BL1485" i="4" s="1"/>
  <c r="BJ1486" i="4"/>
  <c r="BJ1487" i="4"/>
  <c r="BJ1488" i="4"/>
  <c r="BJ1489" i="4"/>
  <c r="BL1489" i="4" s="1" a="1"/>
  <c r="BL1489" i="4" s="1"/>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L2289" i="4" s="1" a="1"/>
  <c r="BL2289" i="4" s="1"/>
  <c r="BJ2290" i="4"/>
  <c r="BJ2291" i="4"/>
  <c r="BJ2292" i="4"/>
  <c r="BJ2293" i="4"/>
  <c r="BJ2294" i="4"/>
  <c r="BJ2295" i="4"/>
  <c r="BJ2296" i="4"/>
  <c r="BJ2297" i="4"/>
  <c r="BJ2298" i="4"/>
  <c r="BJ2299" i="4"/>
  <c r="BJ2300" i="4"/>
  <c r="BJ2301" i="4"/>
  <c r="BL2301" i="4" s="1" a="1"/>
  <c r="BL2301" i="4" s="1"/>
  <c r="BJ2302" i="4"/>
  <c r="BJ2303" i="4"/>
  <c r="BJ2304" i="4"/>
  <c r="BJ2305" i="4"/>
  <c r="BJ2306" i="4"/>
  <c r="BJ2307" i="4"/>
  <c r="BJ2308" i="4"/>
  <c r="BJ2309" i="4"/>
  <c r="BJ2310" i="4"/>
  <c r="BJ2311" i="4"/>
  <c r="BJ2312" i="4"/>
  <c r="BJ2313" i="4"/>
  <c r="BJ2314" i="4"/>
  <c r="BJ2315" i="4"/>
  <c r="BJ2316" i="4"/>
  <c r="BJ2317" i="4"/>
  <c r="BL2317" i="4" s="1" a="1"/>
  <c r="BL2317" i="4" s="1"/>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L2345" i="4" s="1" a="1"/>
  <c r="BL2345" i="4" s="1"/>
  <c r="BJ2346" i="4"/>
  <c r="BJ2347" i="4"/>
  <c r="BJ2348" i="4"/>
  <c r="BJ2349" i="4"/>
  <c r="BJ2350" i="4"/>
  <c r="BJ2351" i="4"/>
  <c r="BJ2352" i="4"/>
  <c r="BJ2353" i="4"/>
  <c r="BJ2354" i="4"/>
  <c r="BJ2355" i="4"/>
  <c r="BJ2356" i="4"/>
  <c r="BJ2357" i="4"/>
  <c r="BJ2358" i="4"/>
  <c r="BJ2359" i="4"/>
  <c r="BJ2360" i="4"/>
  <c r="BJ2361" i="4"/>
  <c r="BL2361" i="4" s="1" a="1"/>
  <c r="BL2361" i="4" s="1"/>
  <c r="BJ2362" i="4"/>
  <c r="BJ2363" i="4"/>
  <c r="BJ2364" i="4"/>
  <c r="BJ2365" i="4"/>
  <c r="BJ2366" i="4"/>
  <c r="BJ2367" i="4"/>
  <c r="BJ2368" i="4"/>
  <c r="BJ2369" i="4"/>
  <c r="BJ2370" i="4"/>
  <c r="BJ2371" i="4"/>
  <c r="BJ2372" i="4"/>
  <c r="BJ2373" i="4"/>
  <c r="BL2373" i="4" s="1" a="1"/>
  <c r="BL2373" i="4" s="1"/>
  <c r="BJ2374" i="4"/>
  <c r="BJ2375" i="4"/>
  <c r="BJ2376" i="4"/>
  <c r="BJ2377" i="4"/>
  <c r="BJ2378" i="4"/>
  <c r="BJ2379" i="4"/>
  <c r="BJ2380" i="4"/>
  <c r="BJ2381" i="4"/>
  <c r="BJ2382" i="4"/>
  <c r="BJ2383" i="4"/>
  <c r="BJ2384" i="4"/>
  <c r="BJ2385" i="4"/>
  <c r="BJ2386" i="4"/>
  <c r="BJ2387" i="4"/>
  <c r="BJ2388" i="4"/>
  <c r="BJ2389" i="4"/>
  <c r="BL2389" i="4" s="1" a="1"/>
  <c r="BL2389" i="4" s="1"/>
  <c r="BJ2390" i="4"/>
  <c r="BJ2391" i="4"/>
  <c r="BJ2392" i="4"/>
  <c r="BJ2393" i="4"/>
  <c r="BJ2394" i="4"/>
  <c r="BJ2395" i="4"/>
  <c r="BJ2396" i="4"/>
  <c r="BJ2397" i="4"/>
  <c r="BJ2398" i="4"/>
  <c r="BJ2399" i="4"/>
  <c r="BJ2400" i="4"/>
  <c r="BJ2401" i="4"/>
  <c r="BL2401" i="4" s="1" a="1"/>
  <c r="BL2401" i="4" s="1"/>
  <c r="BJ2402" i="4"/>
  <c r="BJ2403" i="4"/>
  <c r="BJ2404" i="4"/>
  <c r="BJ2405" i="4"/>
  <c r="BJ2406" i="4"/>
  <c r="BJ2407" i="4"/>
  <c r="BJ2408" i="4"/>
  <c r="BJ2409" i="4"/>
  <c r="BJ2410" i="4"/>
  <c r="BJ2411" i="4"/>
  <c r="BJ2412" i="4"/>
  <c r="BJ2413" i="4"/>
  <c r="BJ2414" i="4"/>
  <c r="BJ2415" i="4"/>
  <c r="BJ2416" i="4"/>
  <c r="BJ2417" i="4"/>
  <c r="BL2417" i="4" s="1" a="1"/>
  <c r="BL2417" i="4" s="1"/>
  <c r="BJ2418" i="4"/>
  <c r="BJ2419" i="4"/>
  <c r="BJ2420" i="4"/>
  <c r="BJ2421" i="4"/>
  <c r="BJ2422" i="4"/>
  <c r="BJ2423" i="4"/>
  <c r="BJ2424" i="4"/>
  <c r="BJ2425" i="4"/>
  <c r="BJ2426" i="4"/>
  <c r="BJ2427" i="4"/>
  <c r="BJ2428" i="4"/>
  <c r="BJ2429" i="4"/>
  <c r="BL2429" i="4" s="1" a="1"/>
  <c r="BL2429" i="4" s="1"/>
  <c r="BJ2430" i="4"/>
  <c r="BJ2431" i="4"/>
  <c r="BJ2432" i="4"/>
  <c r="BJ2433" i="4"/>
  <c r="BJ2434" i="4"/>
  <c r="BJ2435" i="4"/>
  <c r="BJ2436" i="4"/>
  <c r="BJ2437" i="4"/>
  <c r="BJ2438" i="4"/>
  <c r="BJ2439" i="4"/>
  <c r="BJ2440" i="4"/>
  <c r="BJ2441" i="4"/>
  <c r="BJ2442" i="4"/>
  <c r="BJ2443" i="4"/>
  <c r="BJ2444" i="4"/>
  <c r="BJ2445" i="4"/>
  <c r="BL2445" i="4" s="1" a="1"/>
  <c r="BL2445" i="4" s="1"/>
  <c r="BJ2446" i="4"/>
  <c r="BJ2447" i="4"/>
  <c r="BJ2448" i="4"/>
  <c r="BJ2449" i="4"/>
  <c r="BJ2450" i="4"/>
  <c r="BJ2451" i="4"/>
  <c r="BJ2452" i="4"/>
  <c r="BJ2453" i="4"/>
  <c r="BJ2454" i="4"/>
  <c r="BJ2455" i="4"/>
  <c r="BJ2456" i="4"/>
  <c r="BJ2457" i="4"/>
  <c r="BJ2458" i="4"/>
  <c r="BJ2459" i="4"/>
  <c r="BJ2460" i="4"/>
  <c r="BJ2461" i="4"/>
  <c r="BL2461" i="4" s="1" a="1"/>
  <c r="BL2461" i="4" s="1"/>
  <c r="BJ2462" i="4"/>
  <c r="BJ2463" i="4"/>
  <c r="BJ2464" i="4"/>
  <c r="BJ2465" i="4"/>
  <c r="BJ2466" i="4"/>
  <c r="BJ2467" i="4"/>
  <c r="BJ2468" i="4"/>
  <c r="BJ2469" i="4"/>
  <c r="BJ2470" i="4"/>
  <c r="BJ2471" i="4"/>
  <c r="BJ2472" i="4"/>
  <c r="BJ2473" i="4"/>
  <c r="BJ2474" i="4"/>
  <c r="BJ2475" i="4"/>
  <c r="BJ2476" i="4"/>
  <c r="BJ2477" i="4"/>
  <c r="BL2477" i="4" s="1" a="1"/>
  <c r="BL2477" i="4" s="1"/>
  <c r="BJ2478" i="4"/>
  <c r="BJ2479" i="4"/>
  <c r="BJ2480" i="4"/>
  <c r="BJ2481" i="4"/>
  <c r="BJ2482" i="4"/>
  <c r="BJ2483" i="4"/>
  <c r="BJ2484" i="4"/>
  <c r="BJ2485" i="4"/>
  <c r="BJ2486" i="4"/>
  <c r="BJ2487" i="4"/>
  <c r="BJ2488" i="4"/>
  <c r="BJ2489" i="4"/>
  <c r="BJ2490" i="4"/>
  <c r="BJ2491" i="4"/>
  <c r="BJ2492" i="4"/>
  <c r="BJ2493" i="4"/>
  <c r="BL2493" i="4" s="1" a="1"/>
  <c r="BL2493" i="4" s="1"/>
  <c r="BJ2494" i="4"/>
  <c r="BJ2495" i="4"/>
  <c r="BJ2496" i="4"/>
  <c r="BJ2497" i="4"/>
  <c r="BJ2498" i="4"/>
  <c r="BJ2499" i="4"/>
  <c r="BJ2500" i="4"/>
  <c r="BJ2501" i="4"/>
  <c r="BJ2502" i="4"/>
  <c r="BJ2503" i="4"/>
  <c r="BJ2504" i="4"/>
  <c r="BJ2505" i="4"/>
  <c r="BJ2506" i="4"/>
  <c r="BJ2507" i="4"/>
  <c r="BJ2508" i="4"/>
  <c r="BJ2509" i="4"/>
  <c r="BL2509" i="4" s="1" a="1"/>
  <c r="BL2509" i="4" s="1"/>
  <c r="BJ2510" i="4"/>
  <c r="BJ2511" i="4"/>
  <c r="BJ2512" i="4"/>
  <c r="BJ2513" i="4"/>
  <c r="BJ2514" i="4"/>
  <c r="BJ2515" i="4"/>
  <c r="BJ2516" i="4"/>
  <c r="BJ2517" i="4"/>
  <c r="BJ2518" i="4"/>
  <c r="BJ2519" i="4"/>
  <c r="BJ2520" i="4"/>
  <c r="BJ2521" i="4"/>
  <c r="BJ2522" i="4"/>
  <c r="BJ2523" i="4"/>
  <c r="BJ2524" i="4"/>
  <c r="BJ2525" i="4"/>
  <c r="BL2525" i="4" s="1" a="1"/>
  <c r="BL2525" i="4" s="1"/>
  <c r="BJ2526" i="4"/>
  <c r="BJ2527" i="4"/>
  <c r="BJ2528" i="4"/>
  <c r="BJ2529" i="4"/>
  <c r="BJ2530" i="4"/>
  <c r="BJ2531" i="4"/>
  <c r="BJ2532" i="4"/>
  <c r="BJ2533" i="4"/>
  <c r="BJ2534" i="4"/>
  <c r="BJ2535" i="4"/>
  <c r="BJ2536" i="4"/>
  <c r="BJ2537" i="4"/>
  <c r="BJ2538" i="4"/>
  <c r="BJ2539" i="4"/>
  <c r="BJ2540" i="4"/>
  <c r="BJ2541" i="4"/>
  <c r="BL2541" i="4" s="1" a="1"/>
  <c r="BL2541" i="4" s="1"/>
  <c r="BJ2542" i="4"/>
  <c r="BJ2543" i="4"/>
  <c r="BJ2544" i="4"/>
  <c r="BJ2545" i="4"/>
  <c r="BJ2546" i="4"/>
  <c r="BJ2547" i="4"/>
  <c r="BJ2548" i="4"/>
  <c r="BJ2549" i="4"/>
  <c r="BJ2550" i="4"/>
  <c r="BJ2551" i="4"/>
  <c r="BJ2552" i="4"/>
  <c r="BJ2553" i="4"/>
  <c r="BJ2554" i="4"/>
  <c r="BJ2555" i="4"/>
  <c r="BJ2556" i="4"/>
  <c r="BJ2557" i="4"/>
  <c r="BL2557" i="4" s="1" a="1"/>
  <c r="BL2557" i="4" s="1"/>
  <c r="BJ2558" i="4"/>
  <c r="BJ2559" i="4"/>
  <c r="BJ2560" i="4"/>
  <c r="BJ2561" i="4"/>
  <c r="BJ2562" i="4"/>
  <c r="BJ2563" i="4"/>
  <c r="BJ2564" i="4"/>
  <c r="BJ2565" i="4"/>
  <c r="BJ2566" i="4"/>
  <c r="BJ2567" i="4"/>
  <c r="BJ2568" i="4"/>
  <c r="BJ2569" i="4"/>
  <c r="BJ2570" i="4"/>
  <c r="BJ2571" i="4"/>
  <c r="BJ2572" i="4"/>
  <c r="BJ2573" i="4"/>
  <c r="BL2573" i="4" s="1" a="1"/>
  <c r="BL2573" i="4" s="1"/>
  <c r="BJ2574" i="4"/>
  <c r="BJ2575" i="4"/>
  <c r="BJ2576" i="4"/>
  <c r="BJ2577" i="4"/>
  <c r="BJ2578" i="4"/>
  <c r="BJ2579" i="4"/>
  <c r="BJ2580" i="4"/>
  <c r="BJ2581" i="4"/>
  <c r="BJ2582" i="4"/>
  <c r="BJ2583" i="4"/>
  <c r="BJ2584" i="4"/>
  <c r="BJ2585" i="4"/>
  <c r="BJ2586" i="4"/>
  <c r="BJ2587" i="4"/>
  <c r="BJ2588" i="4"/>
  <c r="BJ2589" i="4"/>
  <c r="BL2589" i="4" s="1" a="1"/>
  <c r="BL2589" i="4" s="1"/>
  <c r="BJ2590" i="4"/>
  <c r="BJ2591" i="4"/>
  <c r="BJ2592" i="4"/>
  <c r="BJ2593" i="4"/>
  <c r="BJ2594" i="4"/>
  <c r="BJ2595" i="4"/>
  <c r="BJ2596" i="4"/>
  <c r="BJ2597" i="4"/>
  <c r="BJ2598" i="4"/>
  <c r="BJ2599" i="4"/>
  <c r="BJ2600" i="4"/>
  <c r="BJ2601" i="4"/>
  <c r="BJ2602" i="4"/>
  <c r="BJ2603" i="4"/>
  <c r="BJ2604" i="4"/>
  <c r="BJ2605" i="4"/>
  <c r="BL2605" i="4" s="1" a="1"/>
  <c r="BL2605" i="4" s="1"/>
  <c r="BJ2606" i="4"/>
  <c r="BJ2607" i="4"/>
  <c r="BJ2608" i="4"/>
  <c r="BJ2609" i="4"/>
  <c r="BJ2610" i="4"/>
  <c r="BJ2611" i="4"/>
  <c r="BJ2612" i="4"/>
  <c r="BJ2613" i="4"/>
  <c r="BJ2614" i="4"/>
  <c r="BJ2615" i="4"/>
  <c r="BJ2616" i="4"/>
  <c r="BJ2617" i="4"/>
  <c r="BJ2618" i="4"/>
  <c r="BJ2619" i="4"/>
  <c r="BJ2620" i="4"/>
  <c r="BJ2621" i="4"/>
  <c r="BL2621" i="4" s="1" a="1"/>
  <c r="BL2621" i="4" s="1"/>
  <c r="BJ2622" i="4"/>
  <c r="BJ2623" i="4"/>
  <c r="BJ2624" i="4"/>
  <c r="BJ2625" i="4"/>
  <c r="BJ2626" i="4"/>
  <c r="BJ2627" i="4"/>
  <c r="BJ2628" i="4"/>
  <c r="BJ2629" i="4"/>
  <c r="BJ2630" i="4"/>
  <c r="BJ2631" i="4"/>
  <c r="BJ2632" i="4"/>
  <c r="BJ2633" i="4"/>
  <c r="BJ2634" i="4"/>
  <c r="BJ2635" i="4"/>
  <c r="BJ2636" i="4"/>
  <c r="BJ2637" i="4"/>
  <c r="BL2637" i="4" s="1" a="1"/>
  <c r="BL2637" i="4" s="1"/>
  <c r="BJ2638" i="4"/>
  <c r="BJ2639" i="4"/>
  <c r="BJ2640" i="4"/>
  <c r="BJ2641" i="4"/>
  <c r="BJ2642" i="4"/>
  <c r="BJ2643" i="4"/>
  <c r="BJ2644" i="4"/>
  <c r="BJ2645" i="4"/>
  <c r="BJ2646" i="4"/>
  <c r="BJ2647" i="4"/>
  <c r="BJ2648" i="4"/>
  <c r="BJ2649" i="4"/>
  <c r="BJ2650" i="4"/>
  <c r="BJ2651" i="4"/>
  <c r="BJ2652" i="4"/>
  <c r="BJ2653" i="4"/>
  <c r="BL2653" i="4" s="1" a="1"/>
  <c r="BL2653" i="4" s="1"/>
  <c r="BJ2654" i="4"/>
  <c r="BJ2655" i="4"/>
  <c r="BJ2656" i="4"/>
  <c r="BJ2657" i="4"/>
  <c r="BJ2658" i="4"/>
  <c r="BJ2659" i="4"/>
  <c r="BJ2660" i="4"/>
  <c r="BJ2661" i="4"/>
  <c r="BJ2662" i="4"/>
  <c r="BJ2663" i="4"/>
  <c r="BJ2664" i="4"/>
  <c r="BJ2665" i="4"/>
  <c r="BJ2666" i="4"/>
  <c r="BJ2667" i="4"/>
  <c r="BJ2668" i="4"/>
  <c r="BJ2669" i="4"/>
  <c r="BL2669" i="4" s="1" a="1"/>
  <c r="BL2669" i="4" s="1"/>
  <c r="BJ2670" i="4"/>
  <c r="BJ2671" i="4"/>
  <c r="BJ2672" i="4"/>
  <c r="BJ2673" i="4"/>
  <c r="BJ2674" i="4"/>
  <c r="BJ2675" i="4"/>
  <c r="BJ2676" i="4"/>
  <c r="BJ2677" i="4"/>
  <c r="BJ2678" i="4"/>
  <c r="BJ2679" i="4"/>
  <c r="BJ2680" i="4"/>
  <c r="BJ2681" i="4"/>
  <c r="BJ2682" i="4"/>
  <c r="BJ2683" i="4"/>
  <c r="BJ2684" i="4"/>
  <c r="BJ2685" i="4"/>
  <c r="BL2685" i="4" s="1" a="1"/>
  <c r="BL2685" i="4" s="1"/>
  <c r="BJ2686" i="4"/>
  <c r="BJ2687" i="4"/>
  <c r="BJ2688" i="4"/>
  <c r="BJ2689" i="4"/>
  <c r="BJ2690" i="4"/>
  <c r="BJ2691" i="4"/>
  <c r="BJ2692" i="4"/>
  <c r="BJ2693" i="4"/>
  <c r="BJ2694" i="4"/>
  <c r="BJ2695" i="4"/>
  <c r="BJ2696" i="4"/>
  <c r="BJ2697" i="4"/>
  <c r="BJ2698" i="4"/>
  <c r="BJ2699" i="4"/>
  <c r="BJ2700" i="4"/>
  <c r="BJ2701" i="4"/>
  <c r="BL2701" i="4" s="1" a="1"/>
  <c r="BL2701" i="4" s="1"/>
  <c r="BJ2702" i="4"/>
  <c r="BJ2703" i="4"/>
  <c r="BJ2704" i="4"/>
  <c r="BJ2705" i="4"/>
  <c r="BJ2706" i="4"/>
  <c r="BJ2707" i="4"/>
  <c r="BJ2708" i="4"/>
  <c r="BJ2709" i="4"/>
  <c r="BJ2710" i="4"/>
  <c r="BJ2711" i="4"/>
  <c r="BJ2712" i="4"/>
  <c r="BJ2713" i="4"/>
  <c r="BJ2714" i="4"/>
  <c r="BJ2715" i="4"/>
  <c r="BJ2716" i="4"/>
  <c r="BJ2717" i="4"/>
  <c r="BL2717" i="4" s="1" a="1"/>
  <c r="BL2717" i="4" s="1"/>
  <c r="BJ2718" i="4"/>
  <c r="BJ2719" i="4"/>
  <c r="BJ2720" i="4"/>
  <c r="BJ2721" i="4"/>
  <c r="BJ2722" i="4"/>
  <c r="BJ2723" i="4"/>
  <c r="BJ2724" i="4"/>
  <c r="BJ2725" i="4"/>
  <c r="BJ2726" i="4"/>
  <c r="BJ2727" i="4"/>
  <c r="BJ2728" i="4"/>
  <c r="BJ2729" i="4"/>
  <c r="BJ2730" i="4"/>
  <c r="BJ2731" i="4"/>
  <c r="BJ2732" i="4"/>
  <c r="BJ2733" i="4"/>
  <c r="BL2733" i="4" s="1" a="1"/>
  <c r="BL2733" i="4" s="1"/>
  <c r="BJ2734" i="4"/>
  <c r="BJ2735" i="4"/>
  <c r="BJ2736" i="4"/>
  <c r="BJ2737" i="4"/>
  <c r="BJ2738" i="4"/>
  <c r="BJ2739" i="4"/>
  <c r="BJ2740" i="4"/>
  <c r="BJ2741" i="4"/>
  <c r="BJ2742" i="4"/>
  <c r="BJ2743" i="4"/>
  <c r="BJ2744" i="4"/>
  <c r="BJ2745" i="4"/>
  <c r="BJ2746" i="4"/>
  <c r="BJ2747" i="4"/>
  <c r="BJ2748" i="4"/>
  <c r="BJ2749" i="4"/>
  <c r="BL2749" i="4" s="1" a="1"/>
  <c r="BL2749" i="4" s="1"/>
  <c r="BJ2750" i="4"/>
  <c r="BJ2751" i="4"/>
  <c r="BJ2752" i="4"/>
  <c r="BJ2753" i="4"/>
  <c r="BJ2754" i="4"/>
  <c r="BJ2755" i="4"/>
  <c r="BJ2756" i="4"/>
  <c r="BJ2757" i="4"/>
  <c r="BJ2758" i="4"/>
  <c r="BJ2759" i="4"/>
  <c r="BJ2760" i="4"/>
  <c r="BJ2761" i="4"/>
  <c r="BJ2762" i="4"/>
  <c r="BJ2763" i="4"/>
  <c r="BJ2764" i="4"/>
  <c r="BJ2765" i="4"/>
  <c r="BL2765" i="4" s="1" a="1"/>
  <c r="BL2765" i="4" s="1"/>
  <c r="BJ2766" i="4"/>
  <c r="BJ2767" i="4"/>
  <c r="BJ2768" i="4"/>
  <c r="BJ2769" i="4"/>
  <c r="BJ2770" i="4"/>
  <c r="BJ2771" i="4"/>
  <c r="BJ2772" i="4"/>
  <c r="BJ2773" i="4"/>
  <c r="BJ2774" i="4"/>
  <c r="BJ2775" i="4"/>
  <c r="BJ2776" i="4"/>
  <c r="BJ2777" i="4"/>
  <c r="BJ2778" i="4"/>
  <c r="BJ2779" i="4"/>
  <c r="BJ2780" i="4"/>
  <c r="BJ2781" i="4"/>
  <c r="BJ2782" i="4"/>
  <c r="BJ2783" i="4"/>
  <c r="BJ2784" i="4"/>
  <c r="BJ2785" i="4"/>
  <c r="BL2785" i="4" s="1" a="1"/>
  <c r="BL2785" i="4" s="1"/>
  <c r="BJ2786" i="4"/>
  <c r="BJ2787" i="4"/>
  <c r="BJ2788" i="4"/>
  <c r="BJ2789" i="4"/>
  <c r="BJ2790" i="4"/>
  <c r="BJ2791" i="4"/>
  <c r="BJ2792" i="4"/>
  <c r="BJ2793" i="4"/>
  <c r="BJ2794" i="4"/>
  <c r="BJ2795" i="4"/>
  <c r="BJ2796" i="4"/>
  <c r="BJ2797" i="4"/>
  <c r="BJ2798" i="4"/>
  <c r="BJ2799" i="4"/>
  <c r="BJ2800" i="4"/>
  <c r="BJ2801" i="4"/>
  <c r="BL2801" i="4" s="1" a="1"/>
  <c r="BL2801" i="4" s="1"/>
  <c r="BJ2802" i="4"/>
  <c r="BJ2803" i="4"/>
  <c r="BJ2804" i="4"/>
  <c r="BJ2805" i="4"/>
  <c r="BJ2806" i="4"/>
  <c r="BJ2807" i="4"/>
  <c r="BJ2808" i="4"/>
  <c r="BJ2809" i="4"/>
  <c r="BJ2810" i="4"/>
  <c r="BJ2811" i="4"/>
  <c r="BJ2812" i="4"/>
  <c r="BJ2813" i="4"/>
  <c r="BJ2814" i="4"/>
  <c r="BJ2815" i="4"/>
  <c r="BJ2816" i="4"/>
  <c r="BJ2817" i="4"/>
  <c r="BL2817" i="4" s="1" a="1"/>
  <c r="BL2817" i="4" s="1"/>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L3485" i="4" s="1" a="1"/>
  <c r="BL3485" i="4" s="1"/>
  <c r="BJ3486" i="4"/>
  <c r="BJ3487" i="4"/>
  <c r="BJ3488" i="4"/>
  <c r="BJ3489" i="4"/>
  <c r="BL3489" i="4" s="1" a="1"/>
  <c r="BL3489" i="4" s="1"/>
  <c r="BJ3490" i="4"/>
  <c r="BJ3491" i="4"/>
  <c r="BJ3492" i="4"/>
  <c r="BJ3493" i="4"/>
  <c r="BJ3494" i="4"/>
  <c r="BJ3495" i="4"/>
  <c r="BJ3496" i="4"/>
  <c r="BJ3497" i="4"/>
  <c r="BJ3498" i="4"/>
  <c r="BJ3499" i="4"/>
  <c r="BJ3500" i="4"/>
  <c r="BJ3501" i="4"/>
  <c r="BJ3502" i="4"/>
  <c r="BJ3503" i="4"/>
  <c r="BJ3504" i="4"/>
  <c r="BJ3505" i="4"/>
  <c r="BJ3506" i="4"/>
  <c r="BJ3507" i="4"/>
  <c r="BJ3508" i="4"/>
  <c r="BJ3509" i="4"/>
  <c r="BL3509" i="4" s="1" a="1"/>
  <c r="BL3509" i="4" s="1"/>
  <c r="BJ3510" i="4"/>
  <c r="BJ3511" i="4"/>
  <c r="BJ3512" i="4"/>
  <c r="BJ3513" i="4"/>
  <c r="BL3513" i="4" s="1" a="1"/>
  <c r="BL3513" i="4" s="1"/>
  <c r="BJ3514" i="4"/>
  <c r="BJ3515" i="4"/>
  <c r="BJ3516" i="4"/>
  <c r="BJ3517" i="4"/>
  <c r="BJ3518" i="4"/>
  <c r="BJ3519" i="4"/>
  <c r="BJ3520" i="4"/>
  <c r="BJ3521" i="4"/>
  <c r="BJ3522" i="4"/>
  <c r="BJ3523" i="4"/>
  <c r="BJ3524" i="4"/>
  <c r="BJ3525" i="4"/>
  <c r="BL3525" i="4" s="1" a="1"/>
  <c r="BL3525" i="4" s="1"/>
  <c r="BJ3526" i="4"/>
  <c r="BJ3527" i="4"/>
  <c r="BJ3528" i="4"/>
  <c r="BJ3529" i="4"/>
  <c r="BL3529" i="4" s="1" a="1"/>
  <c r="BL3529" i="4" s="1"/>
  <c r="BJ3530" i="4"/>
  <c r="BJ3531" i="4"/>
  <c r="BJ3532" i="4"/>
  <c r="BJ3533" i="4"/>
  <c r="BJ3534" i="4"/>
  <c r="BJ3535" i="4"/>
  <c r="BJ3536" i="4"/>
  <c r="BJ3537" i="4"/>
  <c r="BJ3538" i="4"/>
  <c r="BJ3539" i="4"/>
  <c r="BJ3540" i="4"/>
  <c r="BJ3541" i="4"/>
  <c r="BL3541" i="4" s="1" a="1"/>
  <c r="BL3541" i="4" s="1"/>
  <c r="BJ3542" i="4"/>
  <c r="BJ3543" i="4"/>
  <c r="BJ3544" i="4"/>
  <c r="BJ3545" i="4"/>
  <c r="BL3545" i="4" s="1" a="1"/>
  <c r="BL3545" i="4" s="1"/>
  <c r="BJ3546" i="4"/>
  <c r="BJ3547" i="4"/>
  <c r="BJ3548" i="4"/>
  <c r="BJ3549" i="4"/>
  <c r="BJ3550" i="4"/>
  <c r="BJ3551" i="4"/>
  <c r="BJ3552" i="4"/>
  <c r="BJ3553" i="4"/>
  <c r="BJ3554" i="4"/>
  <c r="BJ3555" i="4"/>
  <c r="BJ3556" i="4"/>
  <c r="BJ3557" i="4"/>
  <c r="BL3557" i="4" s="1" a="1"/>
  <c r="BL3557" i="4" s="1"/>
  <c r="BJ3558" i="4"/>
  <c r="BJ3559" i="4"/>
  <c r="BJ3560" i="4"/>
  <c r="BJ3561" i="4"/>
  <c r="BL3561" i="4" s="1" a="1"/>
  <c r="BL3561" i="4" s="1"/>
  <c r="BJ3562" i="4"/>
  <c r="BJ3563" i="4"/>
  <c r="BJ3564" i="4"/>
  <c r="BJ3565" i="4"/>
  <c r="BJ3566" i="4"/>
  <c r="BJ3567" i="4"/>
  <c r="BJ3568" i="4"/>
  <c r="BJ3569" i="4"/>
  <c r="BJ3570" i="4"/>
  <c r="BJ3571" i="4"/>
  <c r="BJ3572" i="4"/>
  <c r="BJ3573" i="4"/>
  <c r="BL3573" i="4" s="1" a="1"/>
  <c r="BL3573" i="4" s="1"/>
  <c r="BJ3574" i="4"/>
  <c r="BJ3575" i="4"/>
  <c r="BJ3576" i="4"/>
  <c r="BJ3577" i="4"/>
  <c r="BL3577" i="4" s="1" a="1"/>
  <c r="BL3577" i="4" s="1"/>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L3605" i="4" s="1" a="1"/>
  <c r="BL3605" i="4" s="1"/>
  <c r="BJ3606" i="4"/>
  <c r="BJ3607" i="4"/>
  <c r="BJ3608" i="4"/>
  <c r="BJ3609" i="4"/>
  <c r="BL3609" i="4" s="1" a="1"/>
  <c r="BL3609" i="4" s="1"/>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L3637" i="4" s="1" a="1"/>
  <c r="BL3637" i="4" s="1"/>
  <c r="BJ3638" i="4"/>
  <c r="BJ3639" i="4"/>
  <c r="BJ3640" i="4"/>
  <c r="BJ3641" i="4"/>
  <c r="BL3641" i="4" s="1" a="1"/>
  <c r="BL3641" i="4" s="1"/>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K2" i="4"/>
  <c r="BK3" i="4"/>
  <c r="BL3" i="4" s="1" a="1"/>
  <c r="BL3" i="4" s="1"/>
  <c r="BK4" i="4"/>
  <c r="BK5" i="4"/>
  <c r="BK6" i="4"/>
  <c r="BK7" i="4"/>
  <c r="BL7" i="4" s="1" a="1"/>
  <c r="BL7" i="4" s="1"/>
  <c r="BK8" i="4"/>
  <c r="BK9" i="4"/>
  <c r="BK10" i="4"/>
  <c r="BL10" i="4" s="1" a="1"/>
  <c r="BL10" i="4" s="1"/>
  <c r="BK11" i="4"/>
  <c r="BL11" i="4" s="1" a="1"/>
  <c r="BL11" i="4" s="1"/>
  <c r="BK12" i="4"/>
  <c r="BL12" i="4" s="1" a="1"/>
  <c r="BL12" i="4" s="1"/>
  <c r="BK13" i="4"/>
  <c r="BK14" i="4"/>
  <c r="BK15" i="4"/>
  <c r="BL15" i="4" s="1" a="1"/>
  <c r="BL15" i="4" s="1"/>
  <c r="BK16" i="4"/>
  <c r="BL16" i="4" s="1" a="1"/>
  <c r="BL16" i="4" s="1"/>
  <c r="BK17" i="4"/>
  <c r="BK18" i="4"/>
  <c r="BL18" i="4" s="1" a="1"/>
  <c r="BL18" i="4" s="1"/>
  <c r="BK19" i="4"/>
  <c r="BL19" i="4" s="1" a="1"/>
  <c r="BL19" i="4" s="1"/>
  <c r="BK20" i="4"/>
  <c r="BK21" i="4"/>
  <c r="BK22" i="4"/>
  <c r="BK23" i="4"/>
  <c r="BL23" i="4" s="1" a="1"/>
  <c r="BL23" i="4" s="1"/>
  <c r="BK24" i="4"/>
  <c r="BL24" i="4" s="1" a="1"/>
  <c r="BL24" i="4" s="1"/>
  <c r="BK25" i="4"/>
  <c r="BK26" i="4"/>
  <c r="BL26" i="4" s="1" a="1"/>
  <c r="BL26" i="4" s="1"/>
  <c r="BK27" i="4"/>
  <c r="BL27" i="4" s="1" a="1"/>
  <c r="BL27" i="4" s="1"/>
  <c r="BK28" i="4"/>
  <c r="BK29" i="4"/>
  <c r="BK30" i="4"/>
  <c r="BL30" i="4" s="1" a="1"/>
  <c r="BL30" i="4" s="1"/>
  <c r="BK31" i="4"/>
  <c r="BL31" i="4" s="1" a="1"/>
  <c r="BL31" i="4" s="1"/>
  <c r="BK32" i="4"/>
  <c r="BL32" i="4" s="1" a="1"/>
  <c r="BL32" i="4" s="1"/>
  <c r="BK33" i="4"/>
  <c r="BK34" i="4"/>
  <c r="BK35" i="4"/>
  <c r="BL35" i="4" s="1" a="1"/>
  <c r="BL35" i="4" s="1"/>
  <c r="BK36" i="4"/>
  <c r="BK37" i="4"/>
  <c r="BK38" i="4"/>
  <c r="BK39" i="4"/>
  <c r="BL39" i="4" s="1" a="1"/>
  <c r="BL39" i="4" s="1"/>
  <c r="BK40" i="4"/>
  <c r="BK41" i="4"/>
  <c r="BK42" i="4"/>
  <c r="BL42" i="4" s="1" a="1"/>
  <c r="BL42" i="4" s="1"/>
  <c r="BK43" i="4"/>
  <c r="BL43" i="4" s="1" a="1"/>
  <c r="BL43" i="4" s="1"/>
  <c r="BK44" i="4"/>
  <c r="BL44" i="4" s="1" a="1"/>
  <c r="BL44" i="4" s="1"/>
  <c r="BK45" i="4"/>
  <c r="BK46" i="4"/>
  <c r="BK47" i="4"/>
  <c r="BL47" i="4" s="1" a="1"/>
  <c r="BL47" i="4" s="1"/>
  <c r="BK48" i="4"/>
  <c r="BL48" i="4" s="1" a="1"/>
  <c r="BL48" i="4" s="1"/>
  <c r="BK49" i="4"/>
  <c r="BK50" i="4"/>
  <c r="BL50" i="4" s="1" a="1"/>
  <c r="BL50" i="4" s="1"/>
  <c r="BK51" i="4"/>
  <c r="BL51" i="4" s="1" a="1"/>
  <c r="BL51" i="4" s="1"/>
  <c r="BK52" i="4"/>
  <c r="BK53" i="4"/>
  <c r="BK54" i="4"/>
  <c r="BK55" i="4"/>
  <c r="BL55" i="4" s="1" a="1"/>
  <c r="BL55" i="4" s="1"/>
  <c r="BK56" i="4"/>
  <c r="BL56" i="4" s="1" a="1"/>
  <c r="BL56" i="4" s="1"/>
  <c r="BK57" i="4"/>
  <c r="BK58" i="4"/>
  <c r="BL58" i="4" s="1" a="1"/>
  <c r="BL58" i="4" s="1"/>
  <c r="BK59" i="4"/>
  <c r="BL59" i="4" s="1" a="1"/>
  <c r="BL59" i="4" s="1"/>
  <c r="BK60" i="4"/>
  <c r="BK61" i="4"/>
  <c r="BK62" i="4"/>
  <c r="BL62" i="4" s="1" a="1"/>
  <c r="BL62" i="4" s="1"/>
  <c r="BK63" i="4"/>
  <c r="BL63" i="4" s="1" a="1"/>
  <c r="BL63" i="4" s="1"/>
  <c r="BK64" i="4"/>
  <c r="BL64" i="4" s="1" a="1"/>
  <c r="BL64" i="4" s="1"/>
  <c r="BK65" i="4"/>
  <c r="BK66" i="4"/>
  <c r="BK67" i="4"/>
  <c r="BL67" i="4" s="1" a="1"/>
  <c r="BL67" i="4" s="1"/>
  <c r="BK68" i="4"/>
  <c r="BK69" i="4"/>
  <c r="BK70" i="4"/>
  <c r="BK71" i="4"/>
  <c r="BL71" i="4" s="1" a="1"/>
  <c r="BL71" i="4" s="1"/>
  <c r="BK72" i="4"/>
  <c r="BK73" i="4"/>
  <c r="BK74" i="4"/>
  <c r="BL74" i="4" s="1" a="1"/>
  <c r="BL74" i="4" s="1"/>
  <c r="BK75" i="4"/>
  <c r="BL75" i="4" s="1" a="1"/>
  <c r="BL75" i="4" s="1"/>
  <c r="BK76" i="4"/>
  <c r="BL76" i="4" s="1" a="1"/>
  <c r="BL76" i="4" s="1"/>
  <c r="BK77" i="4"/>
  <c r="BK78" i="4"/>
  <c r="BK79" i="4"/>
  <c r="BL79" i="4" s="1" a="1"/>
  <c r="BL79" i="4" s="1"/>
  <c r="BK80" i="4"/>
  <c r="BL80" i="4" s="1" a="1"/>
  <c r="BL80" i="4" s="1"/>
  <c r="BK81" i="4"/>
  <c r="BK82" i="4"/>
  <c r="BL82" i="4" s="1" a="1"/>
  <c r="BL82" i="4" s="1"/>
  <c r="BK83" i="4"/>
  <c r="BL83" i="4" s="1" a="1"/>
  <c r="BL83" i="4" s="1"/>
  <c r="BK84" i="4"/>
  <c r="BK85" i="4"/>
  <c r="BK86" i="4"/>
  <c r="BK87" i="4"/>
  <c r="BL87" i="4" s="1" a="1"/>
  <c r="BL87" i="4" s="1"/>
  <c r="BK88" i="4"/>
  <c r="BL88" i="4" s="1" a="1"/>
  <c r="BL88" i="4" s="1"/>
  <c r="BK89" i="4"/>
  <c r="BK90" i="4"/>
  <c r="BL90" i="4" s="1" a="1"/>
  <c r="BL90" i="4" s="1"/>
  <c r="BK91" i="4"/>
  <c r="BL91" i="4" s="1" a="1"/>
  <c r="BL91" i="4" s="1"/>
  <c r="BK92" i="4"/>
  <c r="BK93" i="4"/>
  <c r="BK94" i="4"/>
  <c r="BL94" i="4" s="1" a="1"/>
  <c r="BL94" i="4" s="1"/>
  <c r="BK95" i="4"/>
  <c r="BL95" i="4" s="1" a="1"/>
  <c r="BL95" i="4" s="1"/>
  <c r="BK96" i="4"/>
  <c r="BL96" i="4" s="1" a="1"/>
  <c r="BL96" i="4" s="1"/>
  <c r="BK97" i="4"/>
  <c r="BK98" i="4"/>
  <c r="BK99" i="4"/>
  <c r="BL99" i="4" s="1" a="1"/>
  <c r="BL99" i="4" s="1"/>
  <c r="BK100" i="4"/>
  <c r="BK101" i="4"/>
  <c r="BK102" i="4"/>
  <c r="BK103" i="4"/>
  <c r="BL103" i="4" s="1" a="1"/>
  <c r="BL103" i="4" s="1"/>
  <c r="BK104" i="4"/>
  <c r="BK105" i="4"/>
  <c r="BK106" i="4"/>
  <c r="BL106" i="4" s="1" a="1"/>
  <c r="BL106" i="4" s="1"/>
  <c r="BK107" i="4"/>
  <c r="BL107" i="4" s="1" a="1"/>
  <c r="BL107" i="4" s="1"/>
  <c r="BK108" i="4"/>
  <c r="BL108" i="4" s="1" a="1"/>
  <c r="BL108" i="4" s="1"/>
  <c r="BK109" i="4"/>
  <c r="BK110" i="4"/>
  <c r="BK111" i="4"/>
  <c r="BL111" i="4" s="1" a="1"/>
  <c r="BL111" i="4" s="1"/>
  <c r="BK112" i="4"/>
  <c r="BL112" i="4" s="1" a="1"/>
  <c r="BL112" i="4" s="1"/>
  <c r="BK113" i="4"/>
  <c r="BK114" i="4"/>
  <c r="BL114" i="4" s="1" a="1"/>
  <c r="BL114" i="4" s="1"/>
  <c r="BK115" i="4"/>
  <c r="BL115" i="4" s="1" a="1"/>
  <c r="BL115" i="4" s="1"/>
  <c r="BK116" i="4"/>
  <c r="BK117" i="4"/>
  <c r="BK118" i="4"/>
  <c r="BK119" i="4"/>
  <c r="BL119" i="4" s="1" a="1"/>
  <c r="BL119" i="4" s="1"/>
  <c r="BK120" i="4"/>
  <c r="BL120" i="4" s="1" a="1"/>
  <c r="BL120" i="4" s="1"/>
  <c r="BK121" i="4"/>
  <c r="BK122" i="4"/>
  <c r="BL122" i="4" s="1" a="1"/>
  <c r="BL122" i="4" s="1"/>
  <c r="BK123" i="4"/>
  <c r="BL123" i="4" s="1" a="1"/>
  <c r="BL123" i="4" s="1"/>
  <c r="BK124" i="4"/>
  <c r="BK125" i="4"/>
  <c r="BK126" i="4"/>
  <c r="BL126" i="4" s="1" a="1"/>
  <c r="BL126" i="4" s="1"/>
  <c r="BK127" i="4"/>
  <c r="BL127" i="4" s="1" a="1"/>
  <c r="BL127" i="4" s="1"/>
  <c r="BK128" i="4"/>
  <c r="BL128" i="4" s="1" a="1"/>
  <c r="BL128" i="4" s="1"/>
  <c r="BK129" i="4"/>
  <c r="BK130" i="4"/>
  <c r="BK131" i="4"/>
  <c r="BL131" i="4" s="1" a="1"/>
  <c r="BL131" i="4" s="1"/>
  <c r="BK132" i="4"/>
  <c r="BK133" i="4"/>
  <c r="BK134" i="4"/>
  <c r="BK135" i="4"/>
  <c r="BL135" i="4" s="1" a="1"/>
  <c r="BL135" i="4" s="1"/>
  <c r="BK136" i="4"/>
  <c r="BK137" i="4"/>
  <c r="BK138" i="4"/>
  <c r="BL138" i="4" s="1" a="1"/>
  <c r="BL138" i="4" s="1"/>
  <c r="BK139" i="4"/>
  <c r="BL139" i="4" s="1" a="1"/>
  <c r="BL139" i="4" s="1"/>
  <c r="BK140" i="4"/>
  <c r="BL140" i="4" s="1" a="1"/>
  <c r="BL140" i="4" s="1"/>
  <c r="BK141" i="4"/>
  <c r="BK142" i="4"/>
  <c r="BK143" i="4"/>
  <c r="BL143" i="4" s="1" a="1"/>
  <c r="BL143" i="4" s="1"/>
  <c r="BK144" i="4"/>
  <c r="BL144" i="4" s="1" a="1"/>
  <c r="BL144" i="4" s="1"/>
  <c r="BK145" i="4"/>
  <c r="BK146" i="4"/>
  <c r="BL146" i="4" s="1" a="1"/>
  <c r="BL146" i="4" s="1"/>
  <c r="BK147" i="4"/>
  <c r="BL147" i="4" s="1" a="1"/>
  <c r="BL147" i="4" s="1"/>
  <c r="BK148" i="4"/>
  <c r="BK149" i="4"/>
  <c r="BK150" i="4"/>
  <c r="BK151" i="4"/>
  <c r="BL151" i="4" s="1" a="1"/>
  <c r="BL151" i="4" s="1"/>
  <c r="BK152" i="4"/>
  <c r="BL152" i="4" s="1" a="1"/>
  <c r="BL152" i="4" s="1"/>
  <c r="BK153" i="4"/>
  <c r="BK154" i="4"/>
  <c r="BL154" i="4" s="1" a="1"/>
  <c r="BL154" i="4" s="1"/>
  <c r="BK155" i="4"/>
  <c r="BL155" i="4" s="1" a="1"/>
  <c r="BL155" i="4" s="1"/>
  <c r="BK156" i="4"/>
  <c r="BK157" i="4"/>
  <c r="BK158" i="4"/>
  <c r="BL158" i="4" s="1" a="1"/>
  <c r="BL158" i="4" s="1"/>
  <c r="BK159" i="4"/>
  <c r="BL159" i="4" s="1" a="1"/>
  <c r="BL159" i="4" s="1"/>
  <c r="BK160" i="4"/>
  <c r="BL160" i="4" s="1" a="1"/>
  <c r="BL160" i="4" s="1"/>
  <c r="BK161" i="4"/>
  <c r="BK162" i="4"/>
  <c r="BK163" i="4"/>
  <c r="BL163" i="4" s="1" a="1"/>
  <c r="BL163" i="4" s="1"/>
  <c r="BK164" i="4"/>
  <c r="BK165" i="4"/>
  <c r="BK166" i="4"/>
  <c r="BK167" i="4"/>
  <c r="BL167" i="4" s="1" a="1"/>
  <c r="BL167" i="4" s="1"/>
  <c r="BK168" i="4"/>
  <c r="BK169" i="4"/>
  <c r="BK170" i="4"/>
  <c r="BL170" i="4" s="1" a="1"/>
  <c r="BL170" i="4" s="1"/>
  <c r="BK171" i="4"/>
  <c r="BL171" i="4" s="1" a="1"/>
  <c r="BL171" i="4" s="1"/>
  <c r="BK172" i="4"/>
  <c r="BL172" i="4" s="1" a="1"/>
  <c r="BL172" i="4" s="1"/>
  <c r="BK173" i="4"/>
  <c r="BK174" i="4"/>
  <c r="BL174" i="4" s="1" a="1"/>
  <c r="BL174" i="4" s="1"/>
  <c r="BK175" i="4"/>
  <c r="BL175" i="4" s="1" a="1"/>
  <c r="BL175" i="4" s="1"/>
  <c r="BK176" i="4"/>
  <c r="BK177" i="4"/>
  <c r="BK178" i="4"/>
  <c r="BL178" i="4" s="1" a="1"/>
  <c r="BL178" i="4" s="1"/>
  <c r="BK179" i="4"/>
  <c r="BL179" i="4" s="1" a="1"/>
  <c r="BL179" i="4" s="1"/>
  <c r="BK180" i="4"/>
  <c r="BL180" i="4" s="1" a="1"/>
  <c r="BL180" i="4" s="1"/>
  <c r="BK181" i="4"/>
  <c r="BK182" i="4"/>
  <c r="BK183" i="4"/>
  <c r="BL183" i="4" s="1" a="1"/>
  <c r="BL183" i="4" s="1"/>
  <c r="BK184" i="4"/>
  <c r="BL184" i="4" s="1" a="1"/>
  <c r="BK185" i="4"/>
  <c r="BK186" i="4"/>
  <c r="BK187" i="4"/>
  <c r="BL187" i="4" s="1" a="1"/>
  <c r="BL187" i="4" s="1"/>
  <c r="BK188" i="4"/>
  <c r="BK189" i="4"/>
  <c r="BK190" i="4"/>
  <c r="BL190" i="4" s="1" a="1"/>
  <c r="BL190" i="4" s="1"/>
  <c r="BK191" i="4"/>
  <c r="BL191" i="4" s="1" a="1"/>
  <c r="BL191" i="4" s="1"/>
  <c r="BK192" i="4"/>
  <c r="BK193" i="4"/>
  <c r="BK194" i="4"/>
  <c r="BK195" i="4"/>
  <c r="BL195" i="4" s="1" a="1"/>
  <c r="BL195" i="4" s="1"/>
  <c r="BK196" i="4"/>
  <c r="BL196" i="4" s="1" a="1"/>
  <c r="BL196" i="4" s="1"/>
  <c r="BK197" i="4"/>
  <c r="BK198" i="4"/>
  <c r="BK199" i="4"/>
  <c r="BL199" i="4" s="1" a="1"/>
  <c r="BL199" i="4" s="1"/>
  <c r="BK200" i="4"/>
  <c r="BL200" i="4" s="1" a="1"/>
  <c r="BK201" i="4"/>
  <c r="BK202" i="4"/>
  <c r="BL202" i="4" s="1" a="1"/>
  <c r="BL202" i="4" s="1"/>
  <c r="BK203" i="4"/>
  <c r="BL203" i="4" s="1" a="1"/>
  <c r="BL203" i="4" s="1"/>
  <c r="BK204" i="4"/>
  <c r="BL204" i="4" s="1" a="1"/>
  <c r="BL204" i="4" s="1"/>
  <c r="BK205" i="4"/>
  <c r="BK206" i="4"/>
  <c r="BL206" i="4" s="1" a="1"/>
  <c r="BL206" i="4" s="1"/>
  <c r="BK207" i="4"/>
  <c r="BL207" i="4" s="1" a="1"/>
  <c r="BL207" i="4" s="1"/>
  <c r="BK208" i="4"/>
  <c r="BL208" i="4" s="1" a="1"/>
  <c r="BL208" i="4" s="1"/>
  <c r="BK209" i="4"/>
  <c r="BK210" i="4"/>
  <c r="BL210" i="4" s="1" a="1"/>
  <c r="BL210" i="4" s="1"/>
  <c r="BK211" i="4"/>
  <c r="BL211" i="4" s="1" a="1"/>
  <c r="BL211" i="4" s="1"/>
  <c r="BK212" i="4"/>
  <c r="BL212" i="4" s="1" a="1"/>
  <c r="BL212" i="4" s="1"/>
  <c r="BK213" i="4"/>
  <c r="BK214" i="4"/>
  <c r="BL214" i="4" s="1" a="1"/>
  <c r="BL214" i="4" s="1"/>
  <c r="BK215" i="4"/>
  <c r="BL215" i="4" s="1" a="1"/>
  <c r="BL215" i="4" s="1"/>
  <c r="BK216" i="4"/>
  <c r="BK217" i="4"/>
  <c r="BK218" i="4"/>
  <c r="BL218" i="4" s="1" a="1"/>
  <c r="BL218" i="4" s="1"/>
  <c r="BK219" i="4"/>
  <c r="BL219" i="4" s="1" a="1"/>
  <c r="BL219" i="4" s="1"/>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K233" i="4"/>
  <c r="BK234" i="4"/>
  <c r="BL234" i="4" s="1" a="1"/>
  <c r="BL234" i="4" s="1"/>
  <c r="BK235" i="4"/>
  <c r="BL235" i="4" s="1" a="1"/>
  <c r="BL235" i="4" s="1"/>
  <c r="BK236" i="4"/>
  <c r="BL236" i="4" s="1" a="1"/>
  <c r="BL236" i="4" s="1"/>
  <c r="BK237" i="4"/>
  <c r="BK238" i="4"/>
  <c r="BL238" i="4" s="1" a="1"/>
  <c r="BL238" i="4" s="1"/>
  <c r="BK239" i="4"/>
  <c r="BL239" i="4" s="1" a="1"/>
  <c r="BL239" i="4" s="1"/>
  <c r="BK240" i="4"/>
  <c r="BK241" i="4"/>
  <c r="BK242" i="4"/>
  <c r="BL242" i="4" s="1" a="1"/>
  <c r="BL242" i="4" s="1"/>
  <c r="BK243" i="4"/>
  <c r="BL243" i="4" s="1" a="1"/>
  <c r="BL243" i="4" s="1"/>
  <c r="BK244" i="4"/>
  <c r="BL244" i="4" s="1" a="1"/>
  <c r="BL244" i="4" s="1"/>
  <c r="BK245" i="4"/>
  <c r="BK246" i="4"/>
  <c r="BL246" i="4" s="1" a="1"/>
  <c r="BL246" i="4" s="1"/>
  <c r="BK247" i="4"/>
  <c r="BL247" i="4" s="1" a="1"/>
  <c r="BL247" i="4" s="1"/>
  <c r="BK248" i="4"/>
  <c r="BL248" i="4" s="1" a="1"/>
  <c r="BK249" i="4"/>
  <c r="BK250" i="4"/>
  <c r="BL250" i="4" s="1" a="1"/>
  <c r="BL250" i="4" s="1"/>
  <c r="BK251" i="4"/>
  <c r="BL251" i="4" s="1" a="1"/>
  <c r="BL251" i="4" s="1"/>
  <c r="BK252" i="4"/>
  <c r="BL252" i="4" s="1" a="1"/>
  <c r="BL252" i="4" s="1"/>
  <c r="BK253" i="4"/>
  <c r="BK254" i="4"/>
  <c r="BL254" i="4" s="1" a="1"/>
  <c r="BL254" i="4" s="1"/>
  <c r="BK255" i="4"/>
  <c r="BL255" i="4" s="1" a="1"/>
  <c r="BL255" i="4" s="1"/>
  <c r="BK256" i="4"/>
  <c r="BK257" i="4"/>
  <c r="BK258" i="4"/>
  <c r="BK259" i="4"/>
  <c r="BL259" i="4" s="1" a="1"/>
  <c r="BL259" i="4" s="1"/>
  <c r="BK260" i="4"/>
  <c r="BL260" i="4" s="1" a="1"/>
  <c r="BL260" i="4" s="1"/>
  <c r="BK261" i="4"/>
  <c r="BK262" i="4"/>
  <c r="BL262" i="4" s="1" a="1"/>
  <c r="BL262" i="4" s="1"/>
  <c r="BK263" i="4"/>
  <c r="BL263" i="4" s="1" a="1"/>
  <c r="BL263" i="4" s="1"/>
  <c r="BK264" i="4"/>
  <c r="BL264" i="4" s="1" a="1"/>
  <c r="BL264" i="4" s="1"/>
  <c r="BK265" i="4"/>
  <c r="BK266" i="4"/>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L280" i="4" s="1" a="1"/>
  <c r="BK281" i="4"/>
  <c r="BK282" i="4"/>
  <c r="BL282" i="4" s="1" a="1"/>
  <c r="BK283" i="4"/>
  <c r="BL283" i="4" s="1" a="1"/>
  <c r="BL283" i="4" s="1"/>
  <c r="BK284" i="4"/>
  <c r="BL284" i="4" s="1" a="1"/>
  <c r="BL284" i="4" s="1"/>
  <c r="BK285" i="4"/>
  <c r="BK286" i="4"/>
  <c r="BL286" i="4" s="1" a="1"/>
  <c r="BL286" i="4" s="1"/>
  <c r="BK287" i="4"/>
  <c r="BL287" i="4" s="1" a="1"/>
  <c r="BL287" i="4" s="1"/>
  <c r="BK288" i="4"/>
  <c r="BL288" i="4" s="1" a="1"/>
  <c r="BK289" i="4"/>
  <c r="BK290" i="4"/>
  <c r="BL290" i="4" s="1" a="1"/>
  <c r="BL290" i="4" s="1"/>
  <c r="BK291" i="4"/>
  <c r="BL291" i="4" s="1" a="1"/>
  <c r="BL291" i="4" s="1"/>
  <c r="BK292" i="4"/>
  <c r="BL292" i="4" s="1" a="1"/>
  <c r="BL292" i="4" s="1"/>
  <c r="BK293" i="4"/>
  <c r="BK294" i="4"/>
  <c r="BL294" i="4" s="1" a="1"/>
  <c r="BL294" i="4" s="1"/>
  <c r="BK295" i="4"/>
  <c r="BL295" i="4" s="1" a="1"/>
  <c r="BL295" i="4" s="1"/>
  <c r="BK296" i="4"/>
  <c r="BL296" i="4" s="1" a="1"/>
  <c r="BK297" i="4"/>
  <c r="BK298" i="4"/>
  <c r="BL298" i="4" s="1" a="1"/>
  <c r="BL298" i="4" s="1"/>
  <c r="BK299" i="4"/>
  <c r="BL299" i="4" s="1" a="1"/>
  <c r="BL299" i="4" s="1"/>
  <c r="BK300" i="4"/>
  <c r="BL300" i="4" s="1" a="1"/>
  <c r="BK301" i="4"/>
  <c r="BK302" i="4"/>
  <c r="BL302" i="4" s="1" a="1"/>
  <c r="BK303" i="4"/>
  <c r="BL303" i="4" s="1" a="1"/>
  <c r="BL303" i="4" s="1"/>
  <c r="BK304" i="4"/>
  <c r="BL304" i="4" s="1" a="1"/>
  <c r="BK305" i="4"/>
  <c r="BK306" i="4"/>
  <c r="BL306" i="4" s="1" a="1"/>
  <c r="BK307" i="4"/>
  <c r="BL307" i="4" s="1" a="1"/>
  <c r="BL307" i="4" s="1"/>
  <c r="BK308" i="4"/>
  <c r="BK309" i="4"/>
  <c r="BK310" i="4"/>
  <c r="BK311" i="4"/>
  <c r="BL311" i="4" s="1" a="1"/>
  <c r="BL311" i="4" s="1"/>
  <c r="BK312" i="4"/>
  <c r="BL312" i="4" s="1" a="1"/>
  <c r="BK313" i="4"/>
  <c r="BK314" i="4"/>
  <c r="BL314" i="4" s="1" a="1"/>
  <c r="BL314" i="4" s="1"/>
  <c r="BK315" i="4"/>
  <c r="BL315" i="4" s="1" a="1"/>
  <c r="BL315" i="4" s="1"/>
  <c r="BK316" i="4"/>
  <c r="BL316" i="4" s="1" a="1"/>
  <c r="BL316" i="4" s="1"/>
  <c r="BK317" i="4"/>
  <c r="BK318" i="4"/>
  <c r="BL318" i="4" s="1" a="1"/>
  <c r="BL318" i="4" s="1"/>
  <c r="BK319" i="4"/>
  <c r="BL319" i="4" s="1" a="1"/>
  <c r="BL319" i="4" s="1"/>
  <c r="BK320" i="4"/>
  <c r="BL320" i="4" s="1" a="1"/>
  <c r="BK321" i="4"/>
  <c r="BK322" i="4"/>
  <c r="BL322" i="4" s="1" a="1"/>
  <c r="BK323" i="4"/>
  <c r="BL323" i="4" s="1" a="1"/>
  <c r="BL323" i="4" s="1"/>
  <c r="BK324" i="4"/>
  <c r="BK325" i="4"/>
  <c r="BK326" i="4"/>
  <c r="BK327" i="4"/>
  <c r="BL327" i="4" s="1" a="1"/>
  <c r="BL327" i="4" s="1"/>
  <c r="BK328" i="4"/>
  <c r="BL328" i="4" s="1" a="1"/>
  <c r="BK329" i="4"/>
  <c r="BK330" i="4"/>
  <c r="BL330" i="4" s="1" a="1"/>
  <c r="BL330" i="4" s="1"/>
  <c r="BK331" i="4"/>
  <c r="BL331" i="4" s="1" a="1"/>
  <c r="BL331" i="4" s="1"/>
  <c r="BK332" i="4"/>
  <c r="BK333" i="4"/>
  <c r="BK334" i="4"/>
  <c r="BK335" i="4"/>
  <c r="BL335" i="4" s="1" a="1"/>
  <c r="BL335" i="4" s="1"/>
  <c r="BK336" i="4"/>
  <c r="BL336" i="4" s="1" a="1"/>
  <c r="BL336" i="4" s="1"/>
  <c r="BK337" i="4"/>
  <c r="BK338" i="4"/>
  <c r="BL338" i="4" s="1" a="1"/>
  <c r="BK339" i="4"/>
  <c r="BL339" i="4" s="1" a="1"/>
  <c r="BL339" i="4" s="1"/>
  <c r="BK340" i="4"/>
  <c r="BL340" i="4" s="1" a="1"/>
  <c r="BL340" i="4" s="1"/>
  <c r="BK341" i="4"/>
  <c r="BK342" i="4"/>
  <c r="BL342" i="4" s="1" a="1"/>
  <c r="BL342" i="4" s="1"/>
  <c r="BK343" i="4"/>
  <c r="BL343" i="4" s="1" a="1"/>
  <c r="BL343" i="4" s="1"/>
  <c r="BK344" i="4"/>
  <c r="BL344" i="4" s="1" a="1"/>
  <c r="BL344" i="4" s="1"/>
  <c r="BK345" i="4"/>
  <c r="BK346" i="4"/>
  <c r="BL346" i="4" s="1" a="1"/>
  <c r="BL346" i="4" s="1"/>
  <c r="BK347" i="4"/>
  <c r="BL347" i="4" s="1" a="1"/>
  <c r="BL347" i="4" s="1"/>
  <c r="BK348" i="4"/>
  <c r="BK349" i="4"/>
  <c r="BK350" i="4"/>
  <c r="BK351" i="4"/>
  <c r="BL351" i="4" s="1" a="1"/>
  <c r="BL351" i="4" s="1"/>
  <c r="BK352" i="4"/>
  <c r="BL352" i="4" s="1" a="1"/>
  <c r="BK353" i="4"/>
  <c r="BK354" i="4"/>
  <c r="BL354" i="4" s="1" a="1"/>
  <c r="BL354" i="4" s="1"/>
  <c r="BK355" i="4"/>
  <c r="BL355" i="4" s="1" a="1"/>
  <c r="BL355" i="4" s="1"/>
  <c r="BK356" i="4"/>
  <c r="BK357" i="4"/>
  <c r="BK358" i="4"/>
  <c r="BL358" i="4" s="1" a="1"/>
  <c r="BL358" i="4" s="1"/>
  <c r="BK359" i="4"/>
  <c r="BL359" i="4" s="1" a="1"/>
  <c r="BL359" i="4" s="1"/>
  <c r="BK360" i="4"/>
  <c r="BL360" i="4" s="1" a="1"/>
  <c r="BK361" i="4"/>
  <c r="BK362" i="4"/>
  <c r="BL362" i="4" s="1" a="1"/>
  <c r="BL362" i="4" s="1"/>
  <c r="BK363" i="4"/>
  <c r="BL363" i="4" s="1" a="1"/>
  <c r="BL363" i="4" s="1"/>
  <c r="BK364" i="4"/>
  <c r="BL364" i="4" s="1" a="1"/>
  <c r="BL364" i="4" s="1"/>
  <c r="BK365" i="4"/>
  <c r="BK366" i="4"/>
  <c r="BL366" i="4" s="1" a="1"/>
  <c r="BK367" i="4"/>
  <c r="BL367" i="4" s="1" a="1"/>
  <c r="BL367" i="4" s="1"/>
  <c r="BK368" i="4"/>
  <c r="BL368" i="4" s="1" a="1"/>
  <c r="BL368" i="4" s="1"/>
  <c r="BK369" i="4"/>
  <c r="BK370" i="4"/>
  <c r="BL370" i="4" s="1" a="1"/>
  <c r="BK371" i="4"/>
  <c r="BL371" i="4" s="1" a="1"/>
  <c r="BL371" i="4" s="1"/>
  <c r="BK372" i="4"/>
  <c r="BL372" i="4" s="1" a="1"/>
  <c r="BL372" i="4" s="1"/>
  <c r="BK373" i="4"/>
  <c r="BK374" i="4"/>
  <c r="BK375" i="4"/>
  <c r="BL375" i="4" s="1" a="1"/>
  <c r="BL375" i="4" s="1"/>
  <c r="BK376" i="4"/>
  <c r="BL376" i="4" s="1" a="1"/>
  <c r="BL376" i="4" s="1"/>
  <c r="BK377" i="4"/>
  <c r="BK378" i="4"/>
  <c r="BL378" i="4" s="1" a="1"/>
  <c r="BL378" i="4" s="1"/>
  <c r="BK379" i="4"/>
  <c r="BL379" i="4" s="1" a="1"/>
  <c r="BL379" i="4" s="1"/>
  <c r="BK380" i="4"/>
  <c r="BK381" i="4"/>
  <c r="BK382" i="4"/>
  <c r="BK383" i="4"/>
  <c r="BL383" i="4" s="1" a="1"/>
  <c r="BL383" i="4" s="1"/>
  <c r="BK384" i="4"/>
  <c r="BL384" i="4" s="1" a="1"/>
  <c r="BL384" i="4" s="1"/>
  <c r="BK385" i="4"/>
  <c r="BK386" i="4"/>
  <c r="BL386" i="4" s="1" a="1"/>
  <c r="BK387" i="4"/>
  <c r="BL387" i="4" s="1" a="1"/>
  <c r="BL387" i="4" s="1"/>
  <c r="BK388" i="4"/>
  <c r="BL388" i="4" s="1" a="1"/>
  <c r="BL388" i="4" s="1"/>
  <c r="BK389" i="4"/>
  <c r="BK390" i="4"/>
  <c r="BK391" i="4"/>
  <c r="BL391" i="4" s="1" a="1"/>
  <c r="BL391" i="4" s="1"/>
  <c r="BK392" i="4"/>
  <c r="BL392" i="4" s="1" a="1"/>
  <c r="BL392" i="4" s="1"/>
  <c r="BK393" i="4"/>
  <c r="BK394" i="4"/>
  <c r="BL394" i="4" s="1" a="1"/>
  <c r="BL394" i="4" s="1"/>
  <c r="BK395" i="4"/>
  <c r="BL395" i="4" s="1" a="1"/>
  <c r="BL395" i="4" s="1"/>
  <c r="BK396" i="4"/>
  <c r="BK397" i="4"/>
  <c r="BK398" i="4"/>
  <c r="BK399" i="4"/>
  <c r="BL399" i="4" s="1" a="1"/>
  <c r="BL399" i="4" s="1"/>
  <c r="BK400" i="4"/>
  <c r="BL400" i="4" s="1" a="1"/>
  <c r="BL400" i="4" s="1"/>
  <c r="BK401" i="4"/>
  <c r="BK402" i="4"/>
  <c r="BL402" i="4" s="1" a="1"/>
  <c r="BK403" i="4"/>
  <c r="BL403" i="4" s="1" a="1"/>
  <c r="BL403" i="4" s="1"/>
  <c r="BK404" i="4"/>
  <c r="BL404" i="4" s="1" a="1"/>
  <c r="BL404" i="4" s="1"/>
  <c r="BK405" i="4"/>
  <c r="BK406" i="4"/>
  <c r="BK407" i="4"/>
  <c r="BL407" i="4" s="1" a="1"/>
  <c r="BL407" i="4" s="1"/>
  <c r="BK408" i="4"/>
  <c r="BL408" i="4" s="1" a="1"/>
  <c r="BL408" i="4" s="1"/>
  <c r="BK409" i="4"/>
  <c r="BK410" i="4"/>
  <c r="BL410" i="4" s="1" a="1"/>
  <c r="BL410" i="4" s="1"/>
  <c r="BK411" i="4"/>
  <c r="BL411" i="4" s="1" a="1"/>
  <c r="BL411" i="4" s="1"/>
  <c r="BK412" i="4"/>
  <c r="BK413" i="4"/>
  <c r="BK414" i="4"/>
  <c r="BL414" i="4" s="1" a="1"/>
  <c r="BL414" i="4" s="1"/>
  <c r="BK415" i="4"/>
  <c r="BL415" i="4" s="1" a="1"/>
  <c r="BL415" i="4" s="1"/>
  <c r="BK416" i="4"/>
  <c r="BL416" i="4" s="1" a="1"/>
  <c r="BK417" i="4"/>
  <c r="BK418" i="4"/>
  <c r="BL418" i="4" s="1" a="1"/>
  <c r="BL418" i="4" s="1"/>
  <c r="BK419" i="4"/>
  <c r="BL419" i="4" s="1" a="1"/>
  <c r="BL419" i="4" s="1"/>
  <c r="BK420" i="4"/>
  <c r="BL420" i="4" s="1" a="1"/>
  <c r="BL420" i="4" s="1"/>
  <c r="BK421" i="4"/>
  <c r="BK422" i="4"/>
  <c r="BL422" i="4" s="1" a="1"/>
  <c r="BL422" i="4" s="1"/>
  <c r="BK423" i="4"/>
  <c r="BL423" i="4" s="1" a="1"/>
  <c r="BL423" i="4" s="1"/>
  <c r="BK424" i="4"/>
  <c r="BL424" i="4" s="1" a="1"/>
  <c r="BK425" i="4"/>
  <c r="BK426" i="4"/>
  <c r="BL426" i="4" s="1" a="1"/>
  <c r="BL426" i="4" s="1"/>
  <c r="BK427" i="4"/>
  <c r="BL427" i="4" s="1" a="1"/>
  <c r="BL427" i="4" s="1"/>
  <c r="BK428" i="4"/>
  <c r="BL428" i="4" s="1" a="1"/>
  <c r="BK429" i="4"/>
  <c r="BK430" i="4"/>
  <c r="BL430" i="4" s="1" a="1"/>
  <c r="BK431" i="4"/>
  <c r="BL431" i="4" s="1" a="1"/>
  <c r="BL431" i="4" s="1"/>
  <c r="BK432" i="4"/>
  <c r="BL432" i="4" s="1" a="1"/>
  <c r="BK433" i="4"/>
  <c r="BK434" i="4"/>
  <c r="BL434" i="4" s="1" a="1"/>
  <c r="BK435" i="4"/>
  <c r="BL435" i="4" s="1" a="1"/>
  <c r="BL435" i="4" s="1"/>
  <c r="BK436" i="4"/>
  <c r="BK437" i="4"/>
  <c r="BK438" i="4"/>
  <c r="BK439" i="4"/>
  <c r="BL439" i="4" s="1" a="1"/>
  <c r="BL439" i="4" s="1"/>
  <c r="BK440" i="4"/>
  <c r="BL440" i="4" s="1" a="1"/>
  <c r="BK441" i="4"/>
  <c r="BK442" i="4"/>
  <c r="BL442" i="4" s="1" a="1"/>
  <c r="BL442" i="4" s="1"/>
  <c r="BK443" i="4"/>
  <c r="BL443" i="4" s="1" a="1"/>
  <c r="BL443" i="4" s="1"/>
  <c r="BK444" i="4"/>
  <c r="BL444" i="4" s="1" a="1"/>
  <c r="BL444" i="4" s="1"/>
  <c r="BK445" i="4"/>
  <c r="BK446" i="4"/>
  <c r="BL446" i="4" s="1" a="1"/>
  <c r="BL446" i="4" s="1"/>
  <c r="BK447" i="4"/>
  <c r="BL447" i="4" s="1" a="1"/>
  <c r="BL447" i="4" s="1"/>
  <c r="BK448" i="4"/>
  <c r="BL448" i="4" s="1" a="1"/>
  <c r="BK449" i="4"/>
  <c r="BK450" i="4"/>
  <c r="BL450" i="4" s="1" a="1"/>
  <c r="BK451" i="4"/>
  <c r="BL451" i="4" s="1" a="1"/>
  <c r="BL451" i="4" s="1"/>
  <c r="BK452" i="4"/>
  <c r="BK453" i="4"/>
  <c r="BK454" i="4"/>
  <c r="BK455" i="4"/>
  <c r="BL455" i="4" s="1" a="1"/>
  <c r="BL455" i="4" s="1"/>
  <c r="BK456" i="4"/>
  <c r="BL456" i="4" s="1" a="1"/>
  <c r="BK457" i="4"/>
  <c r="BK458" i="4"/>
  <c r="BL458" i="4" s="1" a="1"/>
  <c r="BL458" i="4" s="1"/>
  <c r="BK459" i="4"/>
  <c r="BL459" i="4" s="1" a="1"/>
  <c r="BL459" i="4" s="1"/>
  <c r="BK460" i="4"/>
  <c r="BK461" i="4"/>
  <c r="BK462" i="4"/>
  <c r="BK463" i="4"/>
  <c r="BL463" i="4" s="1" a="1"/>
  <c r="BL463" i="4" s="1"/>
  <c r="BK464" i="4"/>
  <c r="BL464" i="4" s="1" a="1"/>
  <c r="BL464" i="4" s="1"/>
  <c r="BK465" i="4"/>
  <c r="BK466" i="4"/>
  <c r="BL466" i="4" s="1" a="1"/>
  <c r="BK467" i="4"/>
  <c r="BL467" i="4" s="1" a="1"/>
  <c r="BL467" i="4" s="1"/>
  <c r="BK468" i="4"/>
  <c r="BL468" i="4" s="1" a="1"/>
  <c r="BL468" i="4" s="1"/>
  <c r="BK469" i="4"/>
  <c r="BK470" i="4"/>
  <c r="BL470" i="4" s="1" a="1"/>
  <c r="BL470" i="4" s="1"/>
  <c r="BK471" i="4"/>
  <c r="BL471" i="4" s="1" a="1"/>
  <c r="BL471" i="4" s="1"/>
  <c r="BK472" i="4"/>
  <c r="BL472" i="4" s="1" a="1"/>
  <c r="BL472" i="4" s="1"/>
  <c r="BK473" i="4"/>
  <c r="BK474" i="4"/>
  <c r="BL474" i="4" s="1" a="1"/>
  <c r="BL474" i="4" s="1"/>
  <c r="BK475" i="4"/>
  <c r="BL475" i="4" s="1" a="1"/>
  <c r="BL475" i="4" s="1"/>
  <c r="BK476" i="4"/>
  <c r="BK477" i="4"/>
  <c r="BK478" i="4"/>
  <c r="BK479" i="4"/>
  <c r="BL479" i="4" s="1" a="1"/>
  <c r="BL479" i="4" s="1"/>
  <c r="BK480" i="4"/>
  <c r="BL480" i="4" s="1" a="1"/>
  <c r="BK481" i="4"/>
  <c r="BK482" i="4"/>
  <c r="BL482" i="4" s="1" a="1"/>
  <c r="BL482" i="4" s="1"/>
  <c r="BK483" i="4"/>
  <c r="BL483" i="4" s="1" a="1"/>
  <c r="BL483" i="4" s="1"/>
  <c r="BK484" i="4"/>
  <c r="BK485" i="4"/>
  <c r="BK486" i="4"/>
  <c r="BL486" i="4" s="1" a="1"/>
  <c r="BL486" i="4" s="1"/>
  <c r="BK487" i="4"/>
  <c r="BL487" i="4" s="1" a="1"/>
  <c r="BL487" i="4" s="1"/>
  <c r="BK488" i="4"/>
  <c r="BL488" i="4" s="1" a="1"/>
  <c r="BK489" i="4"/>
  <c r="BK490" i="4"/>
  <c r="BL490" i="4" s="1" a="1"/>
  <c r="BL490" i="4" s="1"/>
  <c r="BK491" i="4"/>
  <c r="BL491" i="4" s="1" a="1"/>
  <c r="BL491" i="4" s="1"/>
  <c r="BK492" i="4"/>
  <c r="BL492" i="4" s="1" a="1"/>
  <c r="BL492" i="4" s="1"/>
  <c r="BK493" i="4"/>
  <c r="BK494" i="4"/>
  <c r="BL494" i="4" s="1" a="1"/>
  <c r="BK495" i="4"/>
  <c r="BL495" i="4" s="1" a="1"/>
  <c r="BL495" i="4" s="1"/>
  <c r="BK496" i="4"/>
  <c r="BL496" i="4" s="1" a="1"/>
  <c r="BL496" i="4" s="1"/>
  <c r="BK497" i="4"/>
  <c r="BK498" i="4"/>
  <c r="BL498" i="4" s="1" a="1"/>
  <c r="BK499" i="4"/>
  <c r="BL499" i="4" s="1" a="1"/>
  <c r="BL499" i="4" s="1"/>
  <c r="BK500" i="4"/>
  <c r="BL500" i="4" s="1" a="1"/>
  <c r="BL500" i="4" s="1"/>
  <c r="BK501" i="4"/>
  <c r="BK502" i="4"/>
  <c r="BK503" i="4"/>
  <c r="BL503" i="4" s="1" a="1"/>
  <c r="BL503" i="4" s="1"/>
  <c r="BK504" i="4"/>
  <c r="BL504" i="4" s="1" a="1"/>
  <c r="BL504" i="4" s="1"/>
  <c r="BK505" i="4"/>
  <c r="BK506" i="4"/>
  <c r="BL506" i="4" s="1" a="1"/>
  <c r="BL506" i="4" s="1"/>
  <c r="BK507" i="4"/>
  <c r="BL507" i="4" s="1" a="1"/>
  <c r="BL507" i="4" s="1"/>
  <c r="BK508" i="4"/>
  <c r="BK509" i="4"/>
  <c r="BK510" i="4"/>
  <c r="BK511" i="4"/>
  <c r="BL511" i="4" s="1" a="1"/>
  <c r="BL511" i="4" s="1"/>
  <c r="BK512" i="4"/>
  <c r="BL512" i="4" s="1" a="1"/>
  <c r="BL512" i="4" s="1"/>
  <c r="BK513" i="4"/>
  <c r="BK514" i="4"/>
  <c r="BL514" i="4" s="1" a="1"/>
  <c r="BK515" i="4"/>
  <c r="BL515" i="4" s="1" a="1"/>
  <c r="BL515" i="4" s="1"/>
  <c r="BK516" i="4"/>
  <c r="BL516" i="4" s="1" a="1"/>
  <c r="BL516" i="4" s="1"/>
  <c r="BK517" i="4"/>
  <c r="BK518" i="4"/>
  <c r="BK519" i="4"/>
  <c r="BL519" i="4" s="1" a="1"/>
  <c r="BL519" i="4" s="1"/>
  <c r="BK520" i="4"/>
  <c r="BL520" i="4" s="1" a="1"/>
  <c r="BL520" i="4" s="1"/>
  <c r="BK521" i="4"/>
  <c r="BK522" i="4"/>
  <c r="BL522" i="4" s="1" a="1"/>
  <c r="BL522" i="4" s="1"/>
  <c r="BK523" i="4"/>
  <c r="BL523" i="4" s="1" a="1"/>
  <c r="BL523" i="4" s="1"/>
  <c r="BK524" i="4"/>
  <c r="BK525" i="4"/>
  <c r="BK526" i="4"/>
  <c r="BK527" i="4"/>
  <c r="BL527" i="4" s="1" a="1"/>
  <c r="BL527" i="4" s="1"/>
  <c r="BK528" i="4"/>
  <c r="BL528" i="4" s="1" a="1"/>
  <c r="BL528" i="4" s="1"/>
  <c r="BK529" i="4"/>
  <c r="BK530" i="4"/>
  <c r="BL530" i="4" s="1" a="1"/>
  <c r="BK531" i="4"/>
  <c r="BL531" i="4" s="1" a="1"/>
  <c r="BL531" i="4" s="1"/>
  <c r="BK532" i="4"/>
  <c r="BL532" i="4" s="1" a="1"/>
  <c r="BL532" i="4" s="1"/>
  <c r="BK533" i="4"/>
  <c r="BK534" i="4"/>
  <c r="BK535" i="4"/>
  <c r="BL535" i="4" s="1" a="1"/>
  <c r="BL535" i="4" s="1"/>
  <c r="BK536" i="4"/>
  <c r="BL536" i="4" s="1" a="1"/>
  <c r="BL536" i="4" s="1"/>
  <c r="BK537" i="4"/>
  <c r="BK538" i="4"/>
  <c r="BL538" i="4" s="1" a="1"/>
  <c r="BL538" i="4" s="1"/>
  <c r="BK539" i="4"/>
  <c r="BL539" i="4" s="1" a="1"/>
  <c r="BL539" i="4" s="1"/>
  <c r="BK540" i="4"/>
  <c r="BK541" i="4"/>
  <c r="BK542" i="4"/>
  <c r="BL542" i="4" s="1" a="1"/>
  <c r="BL542" i="4" s="1"/>
  <c r="BK543" i="4"/>
  <c r="BL543" i="4" s="1" a="1"/>
  <c r="BL543" i="4" s="1"/>
  <c r="BK544" i="4"/>
  <c r="BL544" i="4" s="1" a="1"/>
  <c r="BK545" i="4"/>
  <c r="BK546" i="4"/>
  <c r="BL546" i="4" s="1" a="1"/>
  <c r="BL546" i="4" s="1"/>
  <c r="BK547" i="4"/>
  <c r="BL547" i="4" s="1" a="1"/>
  <c r="BL547" i="4" s="1"/>
  <c r="BK548" i="4"/>
  <c r="BL548" i="4" s="1" a="1"/>
  <c r="BL548" i="4" s="1"/>
  <c r="BK549" i="4"/>
  <c r="BK550" i="4"/>
  <c r="BL550" i="4" s="1" a="1"/>
  <c r="BL550" i="4" s="1"/>
  <c r="BK551" i="4"/>
  <c r="BL551" i="4" s="1" a="1"/>
  <c r="BL551" i="4" s="1"/>
  <c r="BK552" i="4"/>
  <c r="BL552" i="4" s="1" a="1"/>
  <c r="BK553" i="4"/>
  <c r="BK554" i="4"/>
  <c r="BL554" i="4" s="1" a="1"/>
  <c r="BL554" i="4" s="1"/>
  <c r="BK555" i="4"/>
  <c r="BL555" i="4" s="1" a="1"/>
  <c r="BL555" i="4" s="1"/>
  <c r="BK556" i="4"/>
  <c r="BL556" i="4" s="1" a="1"/>
  <c r="BK557" i="4"/>
  <c r="BK558" i="4"/>
  <c r="BL558" i="4" s="1" a="1"/>
  <c r="BK559" i="4"/>
  <c r="BL559" i="4" s="1" a="1"/>
  <c r="BL559" i="4" s="1"/>
  <c r="BK560" i="4"/>
  <c r="BL560" i="4" s="1" a="1"/>
  <c r="BK561" i="4"/>
  <c r="BK562" i="4"/>
  <c r="BL562" i="4" s="1" a="1"/>
  <c r="BK563" i="4"/>
  <c r="BL563" i="4" s="1" a="1"/>
  <c r="BL563" i="4" s="1"/>
  <c r="BK564" i="4"/>
  <c r="BK565" i="4"/>
  <c r="BK566" i="4"/>
  <c r="BK567" i="4"/>
  <c r="BL567" i="4" s="1" a="1"/>
  <c r="BL567" i="4" s="1"/>
  <c r="BK568" i="4"/>
  <c r="BL568" i="4" s="1" a="1"/>
  <c r="BK569" i="4"/>
  <c r="BK570" i="4"/>
  <c r="BL570" i="4" s="1" a="1"/>
  <c r="BL570" i="4" s="1"/>
  <c r="BK571" i="4"/>
  <c r="BL571" i="4" s="1" a="1"/>
  <c r="BL571" i="4" s="1"/>
  <c r="BK572" i="4"/>
  <c r="BL572" i="4" s="1" a="1"/>
  <c r="BL572" i="4" s="1"/>
  <c r="BK573" i="4"/>
  <c r="BK574" i="4"/>
  <c r="BL574" i="4" s="1" a="1"/>
  <c r="BL574" i="4" s="1"/>
  <c r="BK575" i="4"/>
  <c r="BL575" i="4" s="1" a="1"/>
  <c r="BL575" i="4" s="1"/>
  <c r="BK576" i="4"/>
  <c r="BL576" i="4" s="1" a="1"/>
  <c r="BK577" i="4"/>
  <c r="BK578" i="4"/>
  <c r="BL578" i="4" s="1" a="1"/>
  <c r="BK579" i="4"/>
  <c r="BL579" i="4" s="1" a="1"/>
  <c r="BL579" i="4" s="1"/>
  <c r="BK580" i="4"/>
  <c r="BK581" i="4"/>
  <c r="BK582" i="4"/>
  <c r="BK583" i="4"/>
  <c r="BL583" i="4" s="1" a="1"/>
  <c r="BL583" i="4" s="1"/>
  <c r="BK584" i="4"/>
  <c r="BL584" i="4" s="1" a="1"/>
  <c r="BK585" i="4"/>
  <c r="BK586" i="4"/>
  <c r="BL586" i="4" s="1" a="1"/>
  <c r="BL586" i="4" s="1"/>
  <c r="BK587" i="4"/>
  <c r="BL587" i="4" s="1" a="1"/>
  <c r="BL587" i="4" s="1"/>
  <c r="BK588" i="4"/>
  <c r="BK589" i="4"/>
  <c r="BK590" i="4"/>
  <c r="BK591" i="4"/>
  <c r="BL591" i="4" s="1" a="1"/>
  <c r="BL591" i="4" s="1"/>
  <c r="BK592" i="4"/>
  <c r="BL592" i="4" s="1" a="1"/>
  <c r="BL592" i="4" s="1"/>
  <c r="BK593" i="4"/>
  <c r="BK594" i="4"/>
  <c r="BL594" i="4" s="1" a="1"/>
  <c r="BK595" i="4"/>
  <c r="BL595" i="4" s="1" a="1"/>
  <c r="BL595" i="4" s="1"/>
  <c r="BK596" i="4"/>
  <c r="BL596" i="4" s="1" a="1"/>
  <c r="BL596" i="4" s="1"/>
  <c r="BK597" i="4"/>
  <c r="BK598" i="4"/>
  <c r="BL598" i="4" s="1" a="1"/>
  <c r="BL598" i="4" s="1"/>
  <c r="BK599" i="4"/>
  <c r="BL599" i="4" s="1" a="1"/>
  <c r="BL599" i="4" s="1"/>
  <c r="BK600" i="4"/>
  <c r="BL600" i="4" s="1" a="1"/>
  <c r="BL600" i="4" s="1"/>
  <c r="BK601" i="4"/>
  <c r="BK602" i="4"/>
  <c r="BL602" i="4" s="1" a="1"/>
  <c r="BL602" i="4" s="1"/>
  <c r="BK603" i="4"/>
  <c r="BL603" i="4" s="1" a="1"/>
  <c r="BL603" i="4" s="1"/>
  <c r="BK604" i="4"/>
  <c r="BK605" i="4"/>
  <c r="BK606" i="4"/>
  <c r="BK607" i="4"/>
  <c r="BL607" i="4" s="1" a="1"/>
  <c r="BL607" i="4" s="1"/>
  <c r="BK608" i="4"/>
  <c r="BL608" i="4" s="1" a="1"/>
  <c r="BK609" i="4"/>
  <c r="BK610" i="4"/>
  <c r="BL610" i="4" s="1" a="1"/>
  <c r="BL610" i="4" s="1"/>
  <c r="BK611" i="4"/>
  <c r="BL611" i="4" s="1" a="1"/>
  <c r="BL611" i="4" s="1"/>
  <c r="BK612" i="4"/>
  <c r="BK613" i="4"/>
  <c r="BK614" i="4"/>
  <c r="BL614" i="4" s="1" a="1"/>
  <c r="BL614" i="4" s="1"/>
  <c r="BK615" i="4"/>
  <c r="BL615" i="4" s="1" a="1"/>
  <c r="BL615" i="4" s="1"/>
  <c r="BK616" i="4"/>
  <c r="BL616" i="4" s="1" a="1"/>
  <c r="BK617" i="4"/>
  <c r="BK618" i="4"/>
  <c r="BL618" i="4" s="1" a="1"/>
  <c r="BL618" i="4" s="1"/>
  <c r="BK619" i="4"/>
  <c r="BL619" i="4" s="1" a="1"/>
  <c r="BL619" i="4" s="1"/>
  <c r="BK620" i="4"/>
  <c r="BL620" i="4" s="1" a="1"/>
  <c r="BL620" i="4" s="1"/>
  <c r="BK621" i="4"/>
  <c r="BK622" i="4"/>
  <c r="BL622" i="4" s="1" a="1"/>
  <c r="BK623" i="4"/>
  <c r="BL623" i="4" s="1" a="1"/>
  <c r="BL623" i="4" s="1"/>
  <c r="BK624" i="4"/>
  <c r="BL624" i="4" s="1" a="1"/>
  <c r="BL624" i="4" s="1"/>
  <c r="BK625" i="4"/>
  <c r="BK626" i="4"/>
  <c r="BL626" i="4" s="1" a="1"/>
  <c r="BK627" i="4"/>
  <c r="BL627" i="4" s="1" a="1"/>
  <c r="BL627" i="4" s="1"/>
  <c r="BK628" i="4"/>
  <c r="BL628" i="4" s="1" a="1"/>
  <c r="BL628" i="4" s="1"/>
  <c r="BK629" i="4"/>
  <c r="BK630" i="4"/>
  <c r="BK631" i="4"/>
  <c r="BL631" i="4" s="1" a="1"/>
  <c r="BL631" i="4" s="1"/>
  <c r="BK632" i="4"/>
  <c r="BL632" i="4" s="1" a="1"/>
  <c r="BL632" i="4" s="1"/>
  <c r="BK633" i="4"/>
  <c r="BK634" i="4"/>
  <c r="BL634" i="4" s="1" a="1"/>
  <c r="BL634" i="4" s="1"/>
  <c r="BK635" i="4"/>
  <c r="BL635" i="4" s="1" a="1"/>
  <c r="BL635" i="4" s="1"/>
  <c r="BK636" i="4"/>
  <c r="BK637" i="4"/>
  <c r="BK638" i="4"/>
  <c r="BK639" i="4"/>
  <c r="BL639" i="4" s="1" a="1"/>
  <c r="BL639" i="4" s="1"/>
  <c r="BK640" i="4"/>
  <c r="BL640" i="4" s="1" a="1"/>
  <c r="BL640" i="4" s="1"/>
  <c r="BK641" i="4"/>
  <c r="BK642" i="4"/>
  <c r="BL642" i="4" s="1" a="1"/>
  <c r="BK643" i="4"/>
  <c r="BL643" i="4" s="1" a="1"/>
  <c r="BL643" i="4" s="1"/>
  <c r="BK644" i="4"/>
  <c r="BL644" i="4" s="1" a="1"/>
  <c r="BL644" i="4" s="1"/>
  <c r="BK645" i="4"/>
  <c r="BK646" i="4"/>
  <c r="BK647" i="4"/>
  <c r="BL647" i="4" s="1" a="1"/>
  <c r="BL647" i="4" s="1"/>
  <c r="BK648" i="4"/>
  <c r="BL648" i="4" s="1" a="1"/>
  <c r="BL648" i="4" s="1"/>
  <c r="BK649" i="4"/>
  <c r="BK650" i="4"/>
  <c r="BL650" i="4" s="1" a="1"/>
  <c r="BL650" i="4" s="1"/>
  <c r="BK651" i="4"/>
  <c r="BL651" i="4" s="1" a="1"/>
  <c r="BL651" i="4" s="1"/>
  <c r="BK652" i="4"/>
  <c r="BK653" i="4"/>
  <c r="BK654" i="4"/>
  <c r="BK655" i="4"/>
  <c r="BL655" i="4" s="1" a="1"/>
  <c r="BL655" i="4" s="1"/>
  <c r="BK656" i="4"/>
  <c r="BL656" i="4" s="1" a="1"/>
  <c r="BL656" i="4" s="1"/>
  <c r="BK657" i="4"/>
  <c r="BK658" i="4"/>
  <c r="BL658" i="4" s="1" a="1"/>
  <c r="BK659" i="4"/>
  <c r="BL659" i="4" s="1" a="1"/>
  <c r="BL659" i="4" s="1"/>
  <c r="BK660" i="4"/>
  <c r="BL660" i="4" s="1" a="1"/>
  <c r="BL660" i="4" s="1"/>
  <c r="BK661" i="4"/>
  <c r="BK662" i="4"/>
  <c r="BK663" i="4"/>
  <c r="BL663" i="4" s="1" a="1"/>
  <c r="BL663" i="4" s="1"/>
  <c r="BK664" i="4"/>
  <c r="BL664" i="4" s="1" a="1"/>
  <c r="BL664" i="4" s="1"/>
  <c r="BK665" i="4"/>
  <c r="BK666" i="4"/>
  <c r="BL666" i="4" s="1" a="1"/>
  <c r="BL666" i="4" s="1"/>
  <c r="BK667" i="4"/>
  <c r="BL667" i="4" s="1" a="1"/>
  <c r="BL667" i="4" s="1"/>
  <c r="BK668" i="4"/>
  <c r="BK669" i="4"/>
  <c r="BK670" i="4"/>
  <c r="BL670" i="4" s="1" a="1"/>
  <c r="BL670" i="4" s="1"/>
  <c r="BK671" i="4"/>
  <c r="BL671" i="4" s="1" a="1"/>
  <c r="BL671" i="4" s="1"/>
  <c r="BK672" i="4"/>
  <c r="BL672" i="4" s="1" a="1"/>
  <c r="BK673" i="4"/>
  <c r="BK674" i="4"/>
  <c r="BL674" i="4" s="1" a="1"/>
  <c r="BL674" i="4" s="1"/>
  <c r="BK675" i="4"/>
  <c r="BL675" i="4" s="1" a="1"/>
  <c r="BL675" i="4" s="1"/>
  <c r="BK676" i="4"/>
  <c r="BL676" i="4" s="1" a="1"/>
  <c r="BL676" i="4" s="1"/>
  <c r="BK677" i="4"/>
  <c r="BK678" i="4"/>
  <c r="BL678" i="4" s="1" a="1"/>
  <c r="BL678" i="4" s="1"/>
  <c r="BK679" i="4"/>
  <c r="BL679" i="4" s="1" a="1"/>
  <c r="BL679" i="4" s="1"/>
  <c r="BK680" i="4"/>
  <c r="BL680" i="4" s="1" a="1"/>
  <c r="BK681" i="4"/>
  <c r="BK682" i="4"/>
  <c r="BL682" i="4" s="1" a="1"/>
  <c r="BL682" i="4" s="1"/>
  <c r="BK683" i="4"/>
  <c r="BL683" i="4" s="1" a="1"/>
  <c r="BL683" i="4" s="1"/>
  <c r="BK684" i="4"/>
  <c r="BL684" i="4" s="1" a="1"/>
  <c r="BK685" i="4"/>
  <c r="BK686" i="4"/>
  <c r="BL686" i="4" s="1" a="1"/>
  <c r="BK687" i="4"/>
  <c r="BL687" i="4" s="1" a="1"/>
  <c r="BL687" i="4" s="1"/>
  <c r="BK688" i="4"/>
  <c r="BL688" i="4" s="1" a="1"/>
  <c r="BK689" i="4"/>
  <c r="BK690" i="4"/>
  <c r="BL690" i="4" s="1" a="1"/>
  <c r="BK691" i="4"/>
  <c r="BL691" i="4" s="1" a="1"/>
  <c r="BL691" i="4" s="1"/>
  <c r="BK692" i="4"/>
  <c r="BK693" i="4"/>
  <c r="BK694" i="4"/>
  <c r="BK695" i="4"/>
  <c r="BL695" i="4" s="1" a="1"/>
  <c r="BL695" i="4" s="1"/>
  <c r="BK696" i="4"/>
  <c r="BL696" i="4" s="1" a="1"/>
  <c r="BK697" i="4"/>
  <c r="BK698" i="4"/>
  <c r="BL698" i="4" s="1" a="1"/>
  <c r="BL698" i="4" s="1"/>
  <c r="BK699" i="4"/>
  <c r="BL699" i="4" s="1" a="1"/>
  <c r="BL699" i="4" s="1"/>
  <c r="BK700" i="4"/>
  <c r="BL700" i="4" s="1" a="1"/>
  <c r="BL700" i="4" s="1"/>
  <c r="BK701" i="4"/>
  <c r="BK702" i="4"/>
  <c r="BL702" i="4" s="1" a="1"/>
  <c r="BL702" i="4" s="1"/>
  <c r="BK703" i="4"/>
  <c r="BL703" i="4" s="1" a="1"/>
  <c r="BL703" i="4" s="1"/>
  <c r="BK704" i="4"/>
  <c r="BL704" i="4" s="1" a="1"/>
  <c r="BL704" i="4" s="1"/>
  <c r="BK705" i="4"/>
  <c r="BK706" i="4"/>
  <c r="BL706" i="4" s="1" a="1"/>
  <c r="BL706" i="4" s="1"/>
  <c r="BK707" i="4"/>
  <c r="BL707" i="4" s="1" a="1"/>
  <c r="BL707" i="4" s="1"/>
  <c r="BK708" i="4"/>
  <c r="BL708" i="4" s="1" a="1"/>
  <c r="BL708" i="4" s="1"/>
  <c r="BK709" i="4"/>
  <c r="BK710" i="4"/>
  <c r="BL710" i="4" s="1" a="1"/>
  <c r="BL710" i="4" s="1"/>
  <c r="BK711" i="4"/>
  <c r="BL711" i="4" s="1" a="1"/>
  <c r="BL711" i="4" s="1"/>
  <c r="BK712" i="4"/>
  <c r="BL712" i="4" s="1" a="1"/>
  <c r="BL712" i="4" s="1"/>
  <c r="BK713" i="4"/>
  <c r="BK714" i="4"/>
  <c r="BK715" i="4"/>
  <c r="BL715" i="4" s="1" a="1"/>
  <c r="BL715" i="4" s="1"/>
  <c r="BK716" i="4"/>
  <c r="BL716" i="4" s="1" a="1"/>
  <c r="BL716" i="4" s="1"/>
  <c r="BK717" i="4"/>
  <c r="BK718" i="4"/>
  <c r="BL718" i="4" s="1" a="1"/>
  <c r="BL718" i="4" s="1"/>
  <c r="BK719" i="4"/>
  <c r="BL719" i="4" s="1" a="1"/>
  <c r="BL719" i="4" s="1"/>
  <c r="BK720" i="4"/>
  <c r="BL720" i="4" s="1" a="1"/>
  <c r="BL720" i="4" s="1"/>
  <c r="BK721" i="4"/>
  <c r="BK722" i="4"/>
  <c r="BK723" i="4"/>
  <c r="BL723" i="4" s="1" a="1"/>
  <c r="BL723" i="4" s="1"/>
  <c r="BK724" i="4"/>
  <c r="BL724" i="4" s="1" a="1"/>
  <c r="BL724" i="4" s="1"/>
  <c r="BK725" i="4"/>
  <c r="BK726" i="4"/>
  <c r="BL726" i="4" s="1" a="1"/>
  <c r="BL726" i="4" s="1"/>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K746" i="4"/>
  <c r="BK747" i="4"/>
  <c r="BL747" i="4" s="1" a="1"/>
  <c r="BL747" i="4" s="1"/>
  <c r="BK748" i="4"/>
  <c r="BL748" i="4" s="1" a="1"/>
  <c r="BL748" i="4" s="1"/>
  <c r="BK749" i="4"/>
  <c r="BK750" i="4"/>
  <c r="BL750" i="4" s="1" a="1"/>
  <c r="BL750" i="4" s="1"/>
  <c r="BK751" i="4"/>
  <c r="BL751" i="4" s="1" a="1"/>
  <c r="BL751" i="4" s="1"/>
  <c r="BK752" i="4"/>
  <c r="BL752" i="4" s="1" a="1"/>
  <c r="BL752" i="4" s="1"/>
  <c r="BK753" i="4"/>
  <c r="BK754" i="4"/>
  <c r="BK755" i="4"/>
  <c r="BL755" i="4" s="1" a="1"/>
  <c r="BL755" i="4" s="1"/>
  <c r="BK756" i="4"/>
  <c r="BL756" i="4" s="1" a="1"/>
  <c r="BL756" i="4" s="1"/>
  <c r="BK757" i="4"/>
  <c r="BK758" i="4"/>
  <c r="BL758" i="4" s="1" a="1"/>
  <c r="BL758" i="4" s="1"/>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L770" i="4" s="1" a="1"/>
  <c r="BL770" i="4" s="1"/>
  <c r="BK771" i="4"/>
  <c r="BL771" i="4" s="1" a="1"/>
  <c r="BL771" i="4" s="1"/>
  <c r="BK772" i="4"/>
  <c r="BL772" i="4" s="1" a="1"/>
  <c r="BL772" i="4" s="1"/>
  <c r="BK773" i="4"/>
  <c r="BK774" i="4"/>
  <c r="BL774" i="4" s="1" a="1"/>
  <c r="BL774" i="4" s="1"/>
  <c r="BK775" i="4"/>
  <c r="BL775" i="4" s="1" a="1"/>
  <c r="BL775" i="4" s="1"/>
  <c r="BK776" i="4"/>
  <c r="BL776" i="4" s="1" a="1"/>
  <c r="BL776" i="4" s="1"/>
  <c r="BK777" i="4"/>
  <c r="BK778" i="4"/>
  <c r="BK779" i="4"/>
  <c r="BL779" i="4" s="1" a="1"/>
  <c r="BL779" i="4" s="1"/>
  <c r="BK780" i="4"/>
  <c r="BL780" i="4" s="1" a="1"/>
  <c r="BL780" i="4" s="1"/>
  <c r="BK781" i="4"/>
  <c r="BK782" i="4"/>
  <c r="BL782" i="4" s="1" a="1"/>
  <c r="BL782" i="4" s="1"/>
  <c r="BK783" i="4"/>
  <c r="BL783" i="4" s="1" a="1"/>
  <c r="BL783" i="4" s="1"/>
  <c r="BK784" i="4"/>
  <c r="BK785" i="4"/>
  <c r="BK786" i="4"/>
  <c r="BL786" i="4" s="1" a="1"/>
  <c r="BL786" i="4" s="1"/>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L804" i="4" s="1" a="1"/>
  <c r="BL804" i="4" s="1"/>
  <c r="BK805" i="4"/>
  <c r="BK806" i="4"/>
  <c r="BL806" i="4" s="1" a="1"/>
  <c r="BL806" i="4" s="1"/>
  <c r="BK807" i="4"/>
  <c r="BL807" i="4" s="1" a="1"/>
  <c r="BL807" i="4" s="1"/>
  <c r="BK808" i="4"/>
  <c r="BK809" i="4"/>
  <c r="BK810" i="4"/>
  <c r="BK811" i="4"/>
  <c r="BL811" i="4" s="1" a="1"/>
  <c r="BL811" i="4" s="1"/>
  <c r="BK812" i="4"/>
  <c r="BL812" i="4" s="1" a="1"/>
  <c r="BL812" i="4" s="1"/>
  <c r="BK813" i="4"/>
  <c r="BK814" i="4"/>
  <c r="BL814" i="4" s="1" a="1"/>
  <c r="BL814" i="4" s="1"/>
  <c r="BK815" i="4"/>
  <c r="BL815" i="4" s="1" a="1"/>
  <c r="BL815" i="4" s="1"/>
  <c r="BK816" i="4"/>
  <c r="BL816" i="4" s="1" a="1"/>
  <c r="BL816" i="4" s="1"/>
  <c r="BK817" i="4"/>
  <c r="BK818" i="4"/>
  <c r="BL818" i="4" s="1" a="1"/>
  <c r="BL818" i="4" s="1"/>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L830" i="4" s="1" a="1"/>
  <c r="BL830" i="4" s="1"/>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L846" i="4" s="1" a="1"/>
  <c r="BL846" i="4" s="1"/>
  <c r="BK847" i="4"/>
  <c r="BL847" i="4" s="1" a="1"/>
  <c r="BL847" i="4" s="1"/>
  <c r="BK848" i="4"/>
  <c r="BL848" i="4" s="1" a="1"/>
  <c r="BL848" i="4" s="1"/>
  <c r="BK849" i="4"/>
  <c r="BK850" i="4"/>
  <c r="BL850" i="4" s="1" a="1"/>
  <c r="BL850" i="4" s="1"/>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L862" i="4" s="1" a="1"/>
  <c r="BL862" i="4" s="1"/>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L878" i="4" s="1" a="1"/>
  <c r="BL878" i="4" s="1"/>
  <c r="BK879" i="4"/>
  <c r="BL879" i="4" s="1" a="1"/>
  <c r="BL879" i="4" s="1"/>
  <c r="BK880" i="4"/>
  <c r="BL880" i="4" s="1" a="1"/>
  <c r="BL880" i="4" s="1"/>
  <c r="BK881" i="4"/>
  <c r="BK882" i="4"/>
  <c r="BL882" i="4" s="1" a="1"/>
  <c r="BL882" i="4" s="1"/>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L894" i="4" s="1" a="1"/>
  <c r="BL894" i="4" s="1"/>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L910" i="4" s="1" a="1"/>
  <c r="BL910" i="4" s="1"/>
  <c r="BK911" i="4"/>
  <c r="BL911" i="4" s="1" a="1"/>
  <c r="BL911" i="4" s="1"/>
  <c r="BK912" i="4"/>
  <c r="BL912" i="4" s="1" a="1"/>
  <c r="BL912" i="4" s="1"/>
  <c r="BK913" i="4"/>
  <c r="BK914" i="4"/>
  <c r="BL914" i="4" s="1" a="1"/>
  <c r="BL914" i="4" s="1"/>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L926" i="4" s="1" a="1"/>
  <c r="BL926" i="4" s="1"/>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L942" i="4" s="1" a="1"/>
  <c r="BL942" i="4" s="1"/>
  <c r="BK943" i="4"/>
  <c r="BL943" i="4" s="1" a="1"/>
  <c r="BL943" i="4" s="1"/>
  <c r="BK944" i="4"/>
  <c r="BL944" i="4" s="1" a="1"/>
  <c r="BL944" i="4" s="1"/>
  <c r="BK945" i="4"/>
  <c r="BK946" i="4"/>
  <c r="BL946" i="4" s="1" a="1"/>
  <c r="BL946" i="4" s="1"/>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L958" i="4" s="1" a="1"/>
  <c r="BL958" i="4" s="1"/>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L974" i="4" s="1" a="1"/>
  <c r="BL974" i="4" s="1"/>
  <c r="BK975" i="4"/>
  <c r="BL975" i="4" s="1" a="1"/>
  <c r="BL975" i="4" s="1"/>
  <c r="BK976" i="4"/>
  <c r="BL976" i="4" s="1" a="1"/>
  <c r="BL976" i="4" s="1"/>
  <c r="BK977" i="4"/>
  <c r="BK978" i="4"/>
  <c r="BL978" i="4" s="1" a="1"/>
  <c r="BL978" i="4" s="1"/>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L990" i="4" s="1" a="1"/>
  <c r="BL990" i="4" s="1"/>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L1006" i="4" s="1" a="1"/>
  <c r="BL1006" i="4" s="1"/>
  <c r="BK1007" i="4"/>
  <c r="BL1007" i="4" s="1" a="1"/>
  <c r="BL1007" i="4" s="1"/>
  <c r="BK1008" i="4"/>
  <c r="BL1008" i="4" s="1" a="1"/>
  <c r="BL1008" i="4" s="1"/>
  <c r="BK1009" i="4"/>
  <c r="BK1010" i="4"/>
  <c r="BL1010" i="4" s="1" a="1"/>
  <c r="BL1010" i="4" s="1"/>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L1022" i="4" s="1" a="1"/>
  <c r="BL1022" i="4" s="1"/>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L1038" i="4" s="1" a="1"/>
  <c r="BL1038" i="4" s="1"/>
  <c r="BK1039" i="4"/>
  <c r="BL1039" i="4" s="1" a="1"/>
  <c r="BL1039" i="4" s="1"/>
  <c r="BK1040" i="4"/>
  <c r="BL1040" i="4" s="1" a="1"/>
  <c r="BL1040" i="4" s="1"/>
  <c r="BK1041" i="4"/>
  <c r="BK1042" i="4"/>
  <c r="BL1042" i="4" s="1" a="1"/>
  <c r="BL1042" i="4" s="1"/>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L1054" i="4" s="1" a="1"/>
  <c r="BL1054" i="4" s="1"/>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L1070" i="4" s="1" a="1"/>
  <c r="BL1070" i="4" s="1"/>
  <c r="BK1071" i="4"/>
  <c r="BL1071" i="4" s="1" a="1"/>
  <c r="BL1071" i="4" s="1"/>
  <c r="BK1072" i="4"/>
  <c r="BL1072" i="4" s="1" a="1"/>
  <c r="BL1072" i="4" s="1"/>
  <c r="BK1073" i="4"/>
  <c r="BK1074" i="4"/>
  <c r="BL1074" i="4" s="1" a="1"/>
  <c r="BL1074" i="4" s="1"/>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L1086" i="4" s="1" a="1"/>
  <c r="BL1086" i="4" s="1"/>
  <c r="BK1087" i="4"/>
  <c r="BL1087" i="4" s="1" a="1"/>
  <c r="BL1087" i="4" s="1"/>
  <c r="BK1088" i="4"/>
  <c r="BL1088" i="4" s="1" a="1"/>
  <c r="BL1088" i="4" s="1"/>
  <c r="BK1089" i="4"/>
  <c r="BK1090" i="4"/>
  <c r="BL1090" i="4" s="1" a="1"/>
  <c r="BL1090" i="4" s="1"/>
  <c r="BK1091" i="4"/>
  <c r="BL1091" i="4" s="1" a="1"/>
  <c r="BL1091" i="4" s="1"/>
  <c r="BK1092" i="4"/>
  <c r="BL1092" i="4" s="1" a="1"/>
  <c r="BK1093" i="4"/>
  <c r="BK1094" i="4"/>
  <c r="BK1095" i="4"/>
  <c r="BL1095" i="4" s="1" a="1"/>
  <c r="BL1095" i="4" s="1"/>
  <c r="BK1096" i="4"/>
  <c r="BK1097" i="4"/>
  <c r="BK1098" i="4"/>
  <c r="BL1098" i="4" s="1" a="1"/>
  <c r="BL1098" i="4" s="1"/>
  <c r="BK1099" i="4"/>
  <c r="BL1099" i="4" s="1" a="1"/>
  <c r="BL1099" i="4" s="1"/>
  <c r="BK1100" i="4"/>
  <c r="BK1101" i="4"/>
  <c r="BK1102" i="4"/>
  <c r="BK1103" i="4"/>
  <c r="BL1103" i="4" s="1" a="1"/>
  <c r="BL1103" i="4" s="1"/>
  <c r="BK1104" i="4"/>
  <c r="BL1104" i="4" s="1" a="1"/>
  <c r="BL1104" i="4" s="1"/>
  <c r="BK1105" i="4"/>
  <c r="BK1106" i="4"/>
  <c r="BK1107" i="4"/>
  <c r="BL1107" i="4" s="1" a="1"/>
  <c r="BL1107" i="4" s="1"/>
  <c r="BK1108" i="4"/>
  <c r="BL1108" i="4" s="1" a="1"/>
  <c r="BL1108" i="4" s="1"/>
  <c r="BK1109" i="4"/>
  <c r="BK1110" i="4"/>
  <c r="BL1110" i="4" s="1" a="1"/>
  <c r="BL1110" i="4" s="1"/>
  <c r="BK1111" i="4"/>
  <c r="BL1111" i="4" s="1" a="1"/>
  <c r="BL1111" i="4" s="1"/>
  <c r="BK1112" i="4"/>
  <c r="BK1113" i="4"/>
  <c r="BK1114" i="4"/>
  <c r="BK1115" i="4"/>
  <c r="BL1115" i="4" s="1" a="1"/>
  <c r="BL1115" i="4" s="1"/>
  <c r="BK1116" i="4"/>
  <c r="BL1116" i="4" s="1" a="1"/>
  <c r="BL1116" i="4" s="1"/>
  <c r="BK1117" i="4"/>
  <c r="BK1118" i="4"/>
  <c r="BL1118" i="4" s="1" a="1"/>
  <c r="BL1118" i="4" s="1"/>
  <c r="BK1119" i="4"/>
  <c r="BL1119" i="4" s="1" a="1"/>
  <c r="BL1119" i="4" s="1"/>
  <c r="BK1120" i="4"/>
  <c r="BK1121" i="4"/>
  <c r="BK1122" i="4"/>
  <c r="BL1122" i="4" s="1" a="1"/>
  <c r="BL1122" i="4" s="1"/>
  <c r="BK1123" i="4"/>
  <c r="BL1123" i="4" s="1" a="1"/>
  <c r="BL1123" i="4" s="1"/>
  <c r="BK1124" i="4"/>
  <c r="BK1125" i="4"/>
  <c r="BK1126" i="4"/>
  <c r="BL1126" i="4" s="1" a="1"/>
  <c r="BK1127" i="4"/>
  <c r="BL1127" i="4" s="1" a="1"/>
  <c r="BL1127" i="4" s="1"/>
  <c r="BK1128" i="4"/>
  <c r="BK1129" i="4"/>
  <c r="BK1130" i="4"/>
  <c r="BL1130" i="4" s="1" a="1"/>
  <c r="BL1130" i="4" s="1"/>
  <c r="BK1131" i="4"/>
  <c r="BL1131" i="4" s="1" a="1"/>
  <c r="BL1131" i="4" s="1"/>
  <c r="BK1132" i="4"/>
  <c r="BK1133" i="4"/>
  <c r="BK1134" i="4"/>
  <c r="BL1134" i="4" s="1" a="1"/>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L1150" i="4" s="1" a="1"/>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L1162" i="4" s="1" a="1"/>
  <c r="BL1162" i="4" s="1"/>
  <c r="BK1163" i="4"/>
  <c r="BL1163" i="4" s="1" a="1"/>
  <c r="BL1163" i="4" s="1"/>
  <c r="BK1164" i="4"/>
  <c r="BL1164" i="4" s="1" a="1"/>
  <c r="BL1164" i="4" s="1"/>
  <c r="BK1165" i="4"/>
  <c r="BK1166" i="4"/>
  <c r="BL1166" i="4" s="1" a="1"/>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L1182" i="4" s="1" a="1"/>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L1194" i="4" s="1" a="1"/>
  <c r="BL1194" i="4" s="1"/>
  <c r="BK1195" i="4"/>
  <c r="BL1195" i="4" s="1" a="1"/>
  <c r="BL1195" i="4" s="1"/>
  <c r="BK1196" i="4"/>
  <c r="BL1196" i="4" s="1" a="1"/>
  <c r="BL1196" i="4" s="1"/>
  <c r="BK1197" i="4"/>
  <c r="BK1198" i="4"/>
  <c r="BL1198" i="4" s="1" a="1"/>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L1214" i="4" s="1" a="1"/>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L1226" i="4" s="1" a="1"/>
  <c r="BL1226" i="4" s="1"/>
  <c r="BK1227" i="4"/>
  <c r="BL1227" i="4" s="1" a="1"/>
  <c r="BL1227" i="4" s="1"/>
  <c r="BK1228" i="4"/>
  <c r="BL1228" i="4" s="1" a="1"/>
  <c r="BL1228" i="4" s="1"/>
  <c r="BK1229" i="4"/>
  <c r="BK1230" i="4"/>
  <c r="BL1230" i="4" s="1" a="1"/>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L1246" i="4" s="1" a="1"/>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L1258" i="4" s="1" a="1"/>
  <c r="BL1258" i="4" s="1"/>
  <c r="BK1259" i="4"/>
  <c r="BL1259" i="4" s="1" a="1"/>
  <c r="BL1259" i="4" s="1"/>
  <c r="BK1260" i="4"/>
  <c r="BL1260" i="4" s="1" a="1"/>
  <c r="BL1260" i="4" s="1"/>
  <c r="BK1261" i="4"/>
  <c r="BK1262" i="4"/>
  <c r="BL1262" i="4" s="1" a="1"/>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L1278" i="4" s="1" a="1"/>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L1290" i="4" s="1" a="1"/>
  <c r="BL1290" i="4" s="1"/>
  <c r="BK1291" i="4"/>
  <c r="BL1291" i="4" s="1" a="1"/>
  <c r="BL1291" i="4" s="1"/>
  <c r="BK1292" i="4"/>
  <c r="BL1292" i="4" s="1" a="1"/>
  <c r="BK1293" i="4"/>
  <c r="BK1294" i="4"/>
  <c r="BL1294" i="4" s="1" a="1"/>
  <c r="BL1294" i="4" s="1"/>
  <c r="BK1295" i="4"/>
  <c r="BL1295" i="4" s="1" a="1"/>
  <c r="BL1295" i="4" s="1"/>
  <c r="BK1296" i="4"/>
  <c r="BK1297" i="4"/>
  <c r="BK1298" i="4"/>
  <c r="BL1298" i="4" s="1" a="1"/>
  <c r="BL1298" i="4" s="1"/>
  <c r="BK1299" i="4"/>
  <c r="BL1299" i="4" s="1" a="1"/>
  <c r="BL1299" i="4" s="1"/>
  <c r="BK1300" i="4"/>
  <c r="BK1301" i="4"/>
  <c r="BK1302" i="4"/>
  <c r="BL1302" i="4" s="1" a="1"/>
  <c r="BL1302" i="4" s="1"/>
  <c r="BK1303" i="4"/>
  <c r="BL1303" i="4" s="1" a="1"/>
  <c r="BL1303" i="4" s="1"/>
  <c r="BK1304" i="4"/>
  <c r="BK1305" i="4"/>
  <c r="BK1306" i="4"/>
  <c r="BL1306" i="4" s="1" a="1"/>
  <c r="BL1306" i="4" s="1"/>
  <c r="BK1307" i="4"/>
  <c r="BL1307" i="4" s="1" a="1"/>
  <c r="BL1307" i="4" s="1"/>
  <c r="BK1308" i="4"/>
  <c r="BL1308" i="4" s="1" a="1"/>
  <c r="BK1309" i="4"/>
  <c r="BK1310" i="4"/>
  <c r="BK1311" i="4"/>
  <c r="BL1311" i="4" s="1" a="1"/>
  <c r="BL1311" i="4" s="1"/>
  <c r="BK1312" i="4"/>
  <c r="BL1312" i="4" s="1" a="1"/>
  <c r="BL1312" i="4" s="1"/>
  <c r="BK1313" i="4"/>
  <c r="BK1314" i="4"/>
  <c r="BL1314" i="4" s="1" a="1"/>
  <c r="BL1314" i="4" s="1"/>
  <c r="BK1315" i="4"/>
  <c r="BL1315" i="4" s="1" a="1"/>
  <c r="BL1315" i="4" s="1"/>
  <c r="BK1316" i="4"/>
  <c r="BK1317" i="4"/>
  <c r="BK1318" i="4"/>
  <c r="BL1318" i="4" s="1" a="1"/>
  <c r="BL1318" i="4" s="1"/>
  <c r="BK1319" i="4"/>
  <c r="BL1319" i="4" s="1" a="1"/>
  <c r="BL1319" i="4" s="1"/>
  <c r="BK1320" i="4"/>
  <c r="BL1320" i="4" s="1" a="1"/>
  <c r="BL1320" i="4" s="1"/>
  <c r="BK1321" i="4"/>
  <c r="BK1322" i="4"/>
  <c r="BL1322" i="4" s="1" a="1"/>
  <c r="BK1323" i="4"/>
  <c r="BL1323" i="4" s="1" a="1"/>
  <c r="BL1323" i="4" s="1"/>
  <c r="BK1324" i="4"/>
  <c r="BL1324" i="4" s="1" a="1"/>
  <c r="BL1324" i="4" s="1"/>
  <c r="BK1325" i="4"/>
  <c r="BK1326" i="4"/>
  <c r="BL1326" i="4" s="1" a="1"/>
  <c r="BL1326" i="4" s="1"/>
  <c r="BK1327" i="4"/>
  <c r="BL1327" i="4" s="1" a="1"/>
  <c r="BL1327" i="4" s="1"/>
  <c r="BK1328" i="4"/>
  <c r="BK1329" i="4"/>
  <c r="BK1330" i="4"/>
  <c r="BL1330" i="4" s="1" a="1"/>
  <c r="BL1330" i="4" s="1"/>
  <c r="BK1331" i="4"/>
  <c r="BL1331" i="4" s="1" a="1"/>
  <c r="BL1331" i="4" s="1"/>
  <c r="BK1332" i="4"/>
  <c r="BL1332" i="4" s="1" a="1"/>
  <c r="BK1333" i="4"/>
  <c r="BK1334" i="4"/>
  <c r="BL1334" i="4" s="1" a="1"/>
  <c r="BK1335" i="4"/>
  <c r="BL1335" i="4" s="1" a="1"/>
  <c r="BL1335" i="4" s="1"/>
  <c r="BK1336" i="4"/>
  <c r="BL1336" i="4" s="1" a="1"/>
  <c r="BL1336" i="4" s="1"/>
  <c r="BK1337" i="4"/>
  <c r="BK1338" i="4"/>
  <c r="BL1338" i="4" s="1" a="1"/>
  <c r="BK1339" i="4"/>
  <c r="BL1339" i="4" s="1" a="1"/>
  <c r="BL1339" i="4" s="1"/>
  <c r="BK1340" i="4"/>
  <c r="BK1341" i="4"/>
  <c r="BK1342" i="4"/>
  <c r="BK1343" i="4"/>
  <c r="BL1343" i="4" s="1" a="1"/>
  <c r="BL1343" i="4" s="1"/>
  <c r="BK1344" i="4"/>
  <c r="BL1344" i="4" s="1" a="1"/>
  <c r="BL1344" i="4" s="1"/>
  <c r="BK1345" i="4"/>
  <c r="BK1346" i="4"/>
  <c r="BL1346" i="4" s="1" a="1"/>
  <c r="BL1346" i="4" s="1"/>
  <c r="BK1347" i="4"/>
  <c r="BL1347" i="4" s="1" a="1"/>
  <c r="BL1347" i="4" s="1"/>
  <c r="BK1348" i="4"/>
  <c r="BK1349" i="4"/>
  <c r="BK1350" i="4"/>
  <c r="BL1350" i="4" s="1" a="1"/>
  <c r="BL1350" i="4" s="1"/>
  <c r="BK1351" i="4"/>
  <c r="BL1351" i="4" s="1" a="1"/>
  <c r="BL1351" i="4" s="1"/>
  <c r="BK1352" i="4"/>
  <c r="BL1352" i="4" s="1" a="1"/>
  <c r="BK1353" i="4"/>
  <c r="BK1354" i="4"/>
  <c r="BK1355" i="4"/>
  <c r="BL1355" i="4" s="1" a="1"/>
  <c r="BL1355" i="4" s="1"/>
  <c r="BK1356" i="4"/>
  <c r="BK1357" i="4"/>
  <c r="BK1358" i="4"/>
  <c r="BL1358" i="4" s="1" a="1"/>
  <c r="BL1358" i="4" s="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L1376" i="4" s="1" a="1"/>
  <c r="BK1377" i="4"/>
  <c r="BK1378" i="4"/>
  <c r="BK1379" i="4"/>
  <c r="BL1379" i="4" s="1" a="1"/>
  <c r="BL1379" i="4" s="1"/>
  <c r="BK1380" i="4"/>
  <c r="BL1380" i="4" s="1" a="1"/>
  <c r="BL1380" i="4" s="1"/>
  <c r="BK1381" i="4"/>
  <c r="BK1382" i="4"/>
  <c r="BK1383" i="4"/>
  <c r="BL1383" i="4" s="1" a="1"/>
  <c r="BL1383" i="4" s="1"/>
  <c r="BK1384" i="4"/>
  <c r="BK1385" i="4"/>
  <c r="BK1386" i="4"/>
  <c r="BL1386" i="4" s="1" a="1"/>
  <c r="BL1386" i="4" s="1"/>
  <c r="BK1387" i="4"/>
  <c r="BL1387" i="4" s="1" a="1"/>
  <c r="BL1387" i="4" s="1"/>
  <c r="BK1388" i="4"/>
  <c r="BL1388" i="4" s="1" a="1"/>
  <c r="BL1388" i="4" s="1"/>
  <c r="BK1389" i="4"/>
  <c r="BK1390" i="4"/>
  <c r="BK1391" i="4"/>
  <c r="BL1391" i="4" s="1" a="1"/>
  <c r="BL1391" i="4" s="1"/>
  <c r="BK1392" i="4"/>
  <c r="BK1393" i="4"/>
  <c r="BK1394" i="4"/>
  <c r="BK1395" i="4"/>
  <c r="BL1395" i="4" s="1" a="1"/>
  <c r="BL1395" i="4" s="1"/>
  <c r="BK1396" i="4"/>
  <c r="BL1396" i="4" s="1" a="1"/>
  <c r="BL1396" i="4" s="1"/>
  <c r="BK1397" i="4"/>
  <c r="BK1398" i="4"/>
  <c r="BL1398" i="4" s="1" a="1"/>
  <c r="BL1398" i="4" s="1"/>
  <c r="BK1399" i="4"/>
  <c r="BL1399" i="4" s="1" a="1"/>
  <c r="BL1399" i="4" s="1"/>
  <c r="BK1400" i="4"/>
  <c r="BL1400" i="4" s="1" a="1"/>
  <c r="BK1401" i="4"/>
  <c r="BK1402" i="4"/>
  <c r="BL1402" i="4" s="1" a="1"/>
  <c r="BL1402" i="4" s="1"/>
  <c r="BK1403" i="4"/>
  <c r="BL1403" i="4" s="1" a="1"/>
  <c r="BL1403" i="4" s="1"/>
  <c r="BK1404" i="4"/>
  <c r="BL1404" i="4" s="1" a="1"/>
  <c r="BL1404" i="4" s="1"/>
  <c r="BK1405" i="4"/>
  <c r="BK1406" i="4"/>
  <c r="BK1407" i="4"/>
  <c r="BL1407" i="4" s="1" a="1"/>
  <c r="BL1407" i="4" s="1"/>
  <c r="BK1408" i="4"/>
  <c r="BL1408" i="4" s="1" a="1"/>
  <c r="BK1409" i="4"/>
  <c r="BK1410" i="4"/>
  <c r="BL1410" i="4" s="1" a="1"/>
  <c r="BL1410" i="4" s="1"/>
  <c r="BK1411" i="4"/>
  <c r="BL1411" i="4" s="1" a="1"/>
  <c r="BL1411" i="4" s="1"/>
  <c r="BK1412" i="4"/>
  <c r="BL1412" i="4" s="1" a="1"/>
  <c r="BL1412" i="4" s="1"/>
  <c r="BK1413" i="4"/>
  <c r="BK1414" i="4"/>
  <c r="BK1415" i="4"/>
  <c r="BL1415" i="4" s="1" a="1"/>
  <c r="BL1415" i="4" s="1"/>
  <c r="BK1416" i="4"/>
  <c r="BK1417" i="4"/>
  <c r="BK1418" i="4"/>
  <c r="BK1419" i="4"/>
  <c r="BL1419" i="4" s="1" a="1"/>
  <c r="BL1419" i="4" s="1"/>
  <c r="BK1420" i="4"/>
  <c r="BK1421" i="4"/>
  <c r="BK1422" i="4"/>
  <c r="BK1423" i="4"/>
  <c r="BL1423" i="4" s="1" a="1"/>
  <c r="BL1423" i="4" s="1"/>
  <c r="BK1424" i="4"/>
  <c r="BL1424" i="4" s="1" a="1"/>
  <c r="BL1424" i="4" s="1"/>
  <c r="BK1425" i="4"/>
  <c r="BK1426" i="4"/>
  <c r="BK1427" i="4"/>
  <c r="BL1427" i="4" s="1" a="1"/>
  <c r="BL1427" i="4" s="1"/>
  <c r="BK1428" i="4"/>
  <c r="BK1429" i="4"/>
  <c r="BK1430" i="4"/>
  <c r="BL1430" i="4" s="1" a="1"/>
  <c r="BL1430" i="4" s="1"/>
  <c r="BK1431" i="4"/>
  <c r="BL1431" i="4" s="1" a="1"/>
  <c r="BL1431" i="4" s="1"/>
  <c r="BK1432" i="4"/>
  <c r="BL1432" i="4" s="1" a="1"/>
  <c r="BL1432" i="4" s="1"/>
  <c r="BK1433" i="4"/>
  <c r="BK1434" i="4"/>
  <c r="BL1434" i="4" s="1" a="1"/>
  <c r="BL1434" i="4" s="1"/>
  <c r="BK1435" i="4"/>
  <c r="BL1435" i="4" s="1" a="1"/>
  <c r="BL1435" i="4" s="1"/>
  <c r="BK1436" i="4"/>
  <c r="BL1436" i="4" s="1" a="1"/>
  <c r="BL1436" i="4" s="1"/>
  <c r="BK1437" i="4"/>
  <c r="BK1438" i="4"/>
  <c r="BL1438" i="4" s="1" a="1"/>
  <c r="BL1438" i="4" s="1"/>
  <c r="BK1439" i="4"/>
  <c r="BL1439" i="4" s="1" a="1"/>
  <c r="BL1439" i="4" s="1"/>
  <c r="BK1440" i="4"/>
  <c r="BL1440" i="4" s="1" a="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L1454" i="4" s="1" a="1"/>
  <c r="BL1454" i="4" s="1"/>
  <c r="BK1455" i="4"/>
  <c r="BL1455" i="4" s="1" a="1"/>
  <c r="BL1455" i="4" s="1"/>
  <c r="BK1456" i="4"/>
  <c r="BK1457" i="4"/>
  <c r="BK1458" i="4"/>
  <c r="BK1459" i="4"/>
  <c r="BL1459" i="4" s="1" a="1"/>
  <c r="BL1459" i="4" s="1"/>
  <c r="BK1460" i="4"/>
  <c r="BL1460" i="4" s="1" a="1"/>
  <c r="BL1460" i="4" s="1"/>
  <c r="BK1461" i="4"/>
  <c r="BK1462" i="4"/>
  <c r="BL1462" i="4" s="1" a="1"/>
  <c r="BL1462" i="4" s="1"/>
  <c r="BK1463" i="4"/>
  <c r="BL1463" i="4" s="1" a="1"/>
  <c r="BL1463" i="4" s="1"/>
  <c r="BK1464" i="4"/>
  <c r="BK1465" i="4"/>
  <c r="BK1466" i="4"/>
  <c r="BL1466" i="4" s="1" a="1"/>
  <c r="BL1466" i="4" s="1"/>
  <c r="BK1467" i="4"/>
  <c r="BL1467" i="4" s="1" a="1"/>
  <c r="BL1467" i="4" s="1"/>
  <c r="BK1468" i="4"/>
  <c r="BL1468" i="4" s="1" a="1"/>
  <c r="BL1468" i="4" s="1"/>
  <c r="BK1469" i="4"/>
  <c r="BK1470" i="4"/>
  <c r="BK1471" i="4"/>
  <c r="BL1471" i="4" s="1" a="1"/>
  <c r="BL1471" i="4" s="1"/>
  <c r="BK1472" i="4"/>
  <c r="BL1472" i="4" s="1" a="1"/>
  <c r="BL1472" i="4" s="1"/>
  <c r="BK1473" i="4"/>
  <c r="BK1474" i="4"/>
  <c r="BL1474" i="4" s="1" a="1"/>
  <c r="BL1474" i="4" s="1"/>
  <c r="BK1475" i="4"/>
  <c r="BL1475" i="4" s="1" a="1"/>
  <c r="BL1475" i="4" s="1"/>
  <c r="BK1476" i="4"/>
  <c r="BL1476" i="4" s="1" a="1"/>
  <c r="BL1476" i="4" s="1"/>
  <c r="BK1477" i="4"/>
  <c r="BK1478" i="4"/>
  <c r="BL1478" i="4" s="1" a="1"/>
  <c r="BL1478" i="4" s="1"/>
  <c r="BK1479" i="4"/>
  <c r="BL1479" i="4" s="1" a="1"/>
  <c r="BL1479" i="4" s="1"/>
  <c r="BK1480" i="4"/>
  <c r="BK1481" i="4"/>
  <c r="BK1482" i="4"/>
  <c r="BL1482" i="4" s="1" a="1"/>
  <c r="BL1482" i="4" s="1"/>
  <c r="BK1483" i="4"/>
  <c r="BL1483" i="4" s="1" a="1"/>
  <c r="BL1483" i="4" s="1"/>
  <c r="BK1484" i="4"/>
  <c r="BL1484" i="4" s="1" a="1"/>
  <c r="BL1484" i="4" s="1"/>
  <c r="BK1485" i="4"/>
  <c r="BK1486" i="4"/>
  <c r="BK1487" i="4"/>
  <c r="BL1487" i="4" s="1" a="1"/>
  <c r="BL1487" i="4" s="1"/>
  <c r="BK1488" i="4"/>
  <c r="BK1489" i="4"/>
  <c r="BK1490" i="4"/>
  <c r="BL1490" i="4" s="1" a="1"/>
  <c r="BL1490" i="4" s="1"/>
  <c r="BK1491" i="4"/>
  <c r="BL1491" i="4" s="1" a="1"/>
  <c r="BL1491" i="4" s="1"/>
  <c r="BK1492" i="4"/>
  <c r="BL1492" i="4" s="1" a="1"/>
  <c r="BL1492" i="4" s="1"/>
  <c r="BK1493" i="4"/>
  <c r="BK1494" i="4"/>
  <c r="BL1494" i="4" s="1" a="1"/>
  <c r="BL1494" i="4" s="1"/>
  <c r="BK1495" i="4"/>
  <c r="BL1495" i="4" s="1" a="1"/>
  <c r="BL1495" i="4" s="1"/>
  <c r="BK1496" i="4"/>
  <c r="BK1497" i="4"/>
  <c r="BK1498" i="4"/>
  <c r="BL1498" i="4" s="1" a="1"/>
  <c r="BL1498" i="4" s="1"/>
  <c r="BK1499" i="4"/>
  <c r="BL1499" i="4" s="1" a="1"/>
  <c r="BL1499" i="4" s="1"/>
  <c r="BK1500" i="4"/>
  <c r="BL1500" i="4" s="1" a="1"/>
  <c r="BL1500" i="4" s="1"/>
  <c r="BK1501" i="4"/>
  <c r="BK1502" i="4"/>
  <c r="BL1502" i="4" s="1" a="1"/>
  <c r="BL1502" i="4" s="1"/>
  <c r="BK1503" i="4"/>
  <c r="BL1503" i="4" s="1" a="1"/>
  <c r="BL1503" i="4" s="1"/>
  <c r="BK1504" i="4"/>
  <c r="BL1504" i="4" s="1" a="1"/>
  <c r="BK1505" i="4"/>
  <c r="BK1506" i="4"/>
  <c r="BL1506" i="4" s="1" a="1"/>
  <c r="BL1506" i="4" s="1"/>
  <c r="BK1507" i="4"/>
  <c r="BL1507" i="4" s="1" a="1"/>
  <c r="BL1507" i="4" s="1"/>
  <c r="BK1508" i="4"/>
  <c r="BL1508" i="4" s="1" a="1"/>
  <c r="BL1508" i="4" s="1"/>
  <c r="BK1509" i="4"/>
  <c r="BK1510" i="4"/>
  <c r="BK1511" i="4"/>
  <c r="BL1511" i="4" s="1" a="1"/>
  <c r="BL1511" i="4" s="1"/>
  <c r="BK1512" i="4"/>
  <c r="BL1512" i="4" s="1" a="1"/>
  <c r="BK1513" i="4"/>
  <c r="BK1514" i="4"/>
  <c r="BK1515" i="4"/>
  <c r="BL1515" i="4" s="1" a="1"/>
  <c r="BL1515" i="4" s="1"/>
  <c r="BK1516" i="4"/>
  <c r="BK1517" i="4"/>
  <c r="BK1518" i="4"/>
  <c r="BL1518" i="4" s="1" a="1"/>
  <c r="BL1518" i="4" s="1"/>
  <c r="BK1519" i="4"/>
  <c r="BL1519" i="4" s="1" a="1"/>
  <c r="BL1519" i="4" s="1"/>
  <c r="BK1520" i="4"/>
  <c r="BL1520" i="4" s="1" a="1"/>
  <c r="BL1520" i="4" s="1"/>
  <c r="BK1521" i="4"/>
  <c r="BK1522" i="4"/>
  <c r="BK1523" i="4"/>
  <c r="BL1523" i="4" s="1" a="1"/>
  <c r="BL1523" i="4" s="1"/>
  <c r="BK1524" i="4"/>
  <c r="BL1524" i="4" s="1" a="1"/>
  <c r="BL1524" i="4" s="1"/>
  <c r="BK1525" i="4"/>
  <c r="BK1526" i="4"/>
  <c r="BL1526" i="4" s="1" a="1"/>
  <c r="BL1526" i="4" s="1"/>
  <c r="BK1527" i="4"/>
  <c r="BL1527" i="4" s="1" a="1"/>
  <c r="BL1527" i="4" s="1"/>
  <c r="BK1528" i="4"/>
  <c r="BL1528" i="4" s="1" a="1"/>
  <c r="BK1529" i="4"/>
  <c r="BK1530" i="4"/>
  <c r="BK1531" i="4"/>
  <c r="BL1531" i="4" s="1" a="1"/>
  <c r="BL1531" i="4" s="1"/>
  <c r="BK1532" i="4"/>
  <c r="BL1532" i="4" s="1" a="1"/>
  <c r="BL1532" i="4" s="1"/>
  <c r="BK1533" i="4"/>
  <c r="BK1534" i="4"/>
  <c r="BL1534" i="4" s="1" a="1"/>
  <c r="BL1534" i="4" s="1"/>
  <c r="BK1535" i="4"/>
  <c r="BL1535" i="4" s="1" a="1"/>
  <c r="BL1535" i="4" s="1"/>
  <c r="BK1536" i="4"/>
  <c r="BL1536" i="4" s="1" a="1"/>
  <c r="BK1537" i="4"/>
  <c r="BK1538" i="4"/>
  <c r="BL1538" i="4" s="1" a="1"/>
  <c r="BL1538" i="4" s="1"/>
  <c r="BK1539" i="4"/>
  <c r="BL1539" i="4" s="1" a="1"/>
  <c r="BL1539" i="4" s="1"/>
  <c r="BK1540" i="4"/>
  <c r="BL1540" i="4" s="1" a="1"/>
  <c r="BL1540" i="4" s="1"/>
  <c r="BK1541" i="4"/>
  <c r="BK1542" i="4"/>
  <c r="BK1543" i="4"/>
  <c r="BL1543" i="4" s="1" a="1"/>
  <c r="BL1543" i="4" s="1"/>
  <c r="BK1544" i="4"/>
  <c r="BL1544" i="4" s="1" a="1"/>
  <c r="BK1545" i="4"/>
  <c r="BK1546" i="4"/>
  <c r="BK1547" i="4"/>
  <c r="BL1547" i="4" s="1" a="1"/>
  <c r="BL1547" i="4" s="1"/>
  <c r="BK1548" i="4"/>
  <c r="BK1549" i="4"/>
  <c r="BK1550" i="4"/>
  <c r="BL1550" i="4" s="1" a="1"/>
  <c r="BL1550" i="4" s="1"/>
  <c r="BK1551" i="4"/>
  <c r="BL1551" i="4" s="1" a="1"/>
  <c r="BL1551" i="4" s="1"/>
  <c r="BK1552" i="4"/>
  <c r="BL1552" i="4" s="1" a="1"/>
  <c r="BL1552" i="4" s="1"/>
  <c r="BK1553" i="4"/>
  <c r="BK1554" i="4"/>
  <c r="BK1555" i="4"/>
  <c r="BL1555" i="4" s="1" a="1"/>
  <c r="BL1555" i="4" s="1"/>
  <c r="BK1556" i="4"/>
  <c r="BL1556" i="4" s="1" a="1"/>
  <c r="BL1556" i="4" s="1"/>
  <c r="BK1557" i="4"/>
  <c r="BK1558" i="4"/>
  <c r="BL1558" i="4" s="1" a="1"/>
  <c r="BL1558" i="4" s="1"/>
  <c r="BK1559" i="4"/>
  <c r="BL1559" i="4" s="1" a="1"/>
  <c r="BL1559" i="4" s="1"/>
  <c r="BK1560" i="4"/>
  <c r="BL1560" i="4" s="1" a="1"/>
  <c r="BK1561" i="4"/>
  <c r="BK1562" i="4"/>
  <c r="BK1563" i="4"/>
  <c r="BL1563" i="4" s="1" a="1"/>
  <c r="BL1563" i="4" s="1"/>
  <c r="BK1564" i="4"/>
  <c r="BL1564" i="4" s="1" a="1"/>
  <c r="BL1564" i="4" s="1"/>
  <c r="BK1565" i="4"/>
  <c r="BK1566" i="4"/>
  <c r="BL1566" i="4" s="1" a="1"/>
  <c r="BL1566" i="4" s="1"/>
  <c r="BK1567" i="4"/>
  <c r="BL1567" i="4" s="1" a="1"/>
  <c r="BL1567" i="4" s="1"/>
  <c r="BK1568" i="4"/>
  <c r="BL1568" i="4" s="1" a="1"/>
  <c r="BK1569" i="4"/>
  <c r="BK1570" i="4"/>
  <c r="BL1570" i="4" s="1" a="1"/>
  <c r="BL1570" i="4" s="1"/>
  <c r="BK1571" i="4"/>
  <c r="BL1571" i="4" s="1" a="1"/>
  <c r="BL1571" i="4" s="1"/>
  <c r="BK1572" i="4"/>
  <c r="BL1572" i="4" s="1" a="1"/>
  <c r="BL1572" i="4" s="1"/>
  <c r="BK1573" i="4"/>
  <c r="BK1574" i="4"/>
  <c r="BK1575" i="4"/>
  <c r="BL1575" i="4" s="1" a="1"/>
  <c r="BL1575" i="4" s="1"/>
  <c r="BK1576" i="4"/>
  <c r="BL1576" i="4" s="1" a="1"/>
  <c r="BK1577" i="4"/>
  <c r="BK1578" i="4"/>
  <c r="BK1579" i="4"/>
  <c r="BL1579" i="4" s="1" a="1"/>
  <c r="BL1579" i="4" s="1"/>
  <c r="BK1580" i="4"/>
  <c r="BK1581" i="4"/>
  <c r="BK1582" i="4"/>
  <c r="BL1582" i="4" s="1" a="1"/>
  <c r="BL1582" i="4" s="1"/>
  <c r="BK1583" i="4"/>
  <c r="BL1583" i="4" s="1" a="1"/>
  <c r="BL1583" i="4" s="1"/>
  <c r="BK1584" i="4"/>
  <c r="BL1584" i="4" s="1" a="1"/>
  <c r="BL1584" i="4" s="1"/>
  <c r="BK1585" i="4"/>
  <c r="BK1586" i="4"/>
  <c r="BK1587" i="4"/>
  <c r="BL1587" i="4" s="1" a="1"/>
  <c r="BL1587" i="4" s="1"/>
  <c r="BK1588" i="4"/>
  <c r="BL1588" i="4" s="1" a="1"/>
  <c r="BL1588" i="4" s="1"/>
  <c r="BK1589" i="4"/>
  <c r="BK1590" i="4"/>
  <c r="BL1590" i="4" s="1" a="1"/>
  <c r="BL1590" i="4" s="1"/>
  <c r="BK1591" i="4"/>
  <c r="BL1591" i="4" s="1" a="1"/>
  <c r="BL1591" i="4" s="1"/>
  <c r="BK1592" i="4"/>
  <c r="BL1592" i="4" s="1" a="1"/>
  <c r="BK1593" i="4"/>
  <c r="BK1594" i="4"/>
  <c r="BK1595" i="4"/>
  <c r="BL1595" i="4" s="1" a="1"/>
  <c r="BL1595" i="4" s="1"/>
  <c r="BK1596" i="4"/>
  <c r="BL1596" i="4" s="1" a="1"/>
  <c r="BL1596" i="4" s="1"/>
  <c r="BK1597" i="4"/>
  <c r="BK1598" i="4"/>
  <c r="BL1598" i="4" s="1" a="1"/>
  <c r="BL1598" i="4" s="1"/>
  <c r="BK1599" i="4"/>
  <c r="BL1599" i="4" s="1" a="1"/>
  <c r="BL1599" i="4" s="1"/>
  <c r="BK1600" i="4"/>
  <c r="BL1600" i="4" s="1" a="1"/>
  <c r="BK1601" i="4"/>
  <c r="BK1602" i="4"/>
  <c r="BL1602" i="4" s="1" a="1"/>
  <c r="BL1602" i="4" s="1"/>
  <c r="BK1603" i="4"/>
  <c r="BL1603" i="4" s="1" a="1"/>
  <c r="BL1603" i="4" s="1"/>
  <c r="BK1604" i="4"/>
  <c r="BL1604" i="4" s="1" a="1"/>
  <c r="BL1604" i="4" s="1"/>
  <c r="BK1605" i="4"/>
  <c r="BK1606" i="4"/>
  <c r="BK1607" i="4"/>
  <c r="BL1607" i="4" s="1" a="1"/>
  <c r="BL1607" i="4" s="1"/>
  <c r="BK1608" i="4"/>
  <c r="BL1608" i="4" s="1" a="1"/>
  <c r="BK1609" i="4"/>
  <c r="BK1610" i="4"/>
  <c r="BK1611" i="4"/>
  <c r="BL1611" i="4" s="1" a="1"/>
  <c r="BL1611" i="4" s="1"/>
  <c r="BK1612" i="4"/>
  <c r="BK1613" i="4"/>
  <c r="BK1614" i="4"/>
  <c r="BL1614" i="4" s="1" a="1"/>
  <c r="BL1614" i="4" s="1"/>
  <c r="BK1615" i="4"/>
  <c r="BL1615" i="4" s="1" a="1"/>
  <c r="BL1615" i="4" s="1"/>
  <c r="BK1616" i="4"/>
  <c r="BL1616" i="4" s="1" a="1"/>
  <c r="BL1616" i="4" s="1"/>
  <c r="BK1617" i="4"/>
  <c r="BK1618" i="4"/>
  <c r="BK1619" i="4"/>
  <c r="BL1619" i="4" s="1" a="1"/>
  <c r="BL1619" i="4" s="1"/>
  <c r="BK1620" i="4"/>
  <c r="BL1620" i="4" s="1" a="1"/>
  <c r="BL1620" i="4" s="1"/>
  <c r="BK1621" i="4"/>
  <c r="BK1622" i="4"/>
  <c r="BL1622" i="4" s="1" a="1"/>
  <c r="BL1622" i="4" s="1"/>
  <c r="BK1623" i="4"/>
  <c r="BL1623" i="4" s="1" a="1"/>
  <c r="BL1623" i="4" s="1"/>
  <c r="BK1624" i="4"/>
  <c r="BL1624" i="4" s="1" a="1"/>
  <c r="BK1625" i="4"/>
  <c r="BK1626" i="4"/>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L1640" i="4" s="1" a="1"/>
  <c r="BL1640" i="4" s="1"/>
  <c r="BK1641" i="4"/>
  <c r="BK1642" i="4"/>
  <c r="BL1642" i="4" s="1" a="1"/>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L1652" i="4" s="1" a="1"/>
  <c r="BL1652" i="4" s="1"/>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L1672" i="4" s="1" a="1"/>
  <c r="BK1673" i="4"/>
  <c r="BK1674" i="4"/>
  <c r="BK1675" i="4"/>
  <c r="BL1675" i="4" s="1" a="1"/>
  <c r="BL1675" i="4" s="1"/>
  <c r="BK1676" i="4"/>
  <c r="BL1676" i="4" s="1" a="1"/>
  <c r="BL1676" i="4" s="1"/>
  <c r="BK1677" i="4"/>
  <c r="BK1678" i="4"/>
  <c r="BK1679" i="4"/>
  <c r="BL1679" i="4" s="1" a="1"/>
  <c r="BL1679" i="4" s="1"/>
  <c r="BK1680" i="4"/>
  <c r="BL1680" i="4" s="1" a="1"/>
  <c r="BK1681" i="4"/>
  <c r="BK1682" i="4"/>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K1699" i="4"/>
  <c r="BL1699" i="4" s="1" a="1"/>
  <c r="BL1699" i="4" s="1"/>
  <c r="BK1700" i="4"/>
  <c r="BK1701" i="4"/>
  <c r="BK1702" i="4"/>
  <c r="BL1702" i="4" s="1" a="1"/>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L1724" i="4" s="1" a="1"/>
  <c r="BL1724" i="4" s="1"/>
  <c r="BK1725" i="4"/>
  <c r="BK1726" i="4"/>
  <c r="BL1726" i="4" s="1" a="1"/>
  <c r="BL1726" i="4" s="1"/>
  <c r="BK1727" i="4"/>
  <c r="BL1727" i="4" s="1" a="1"/>
  <c r="BL1727" i="4" s="1"/>
  <c r="BK1728" i="4"/>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K1741" i="4"/>
  <c r="BK1742" i="4"/>
  <c r="BK1743" i="4"/>
  <c r="BL1743" i="4" s="1" a="1"/>
  <c r="BL1743" i="4" s="1"/>
  <c r="BK1744" i="4"/>
  <c r="BL1744" i="4" s="1" a="1"/>
  <c r="BK1745" i="4"/>
  <c r="BK1746" i="4"/>
  <c r="BL1746" i="4" s="1" a="1"/>
  <c r="BL1746" i="4" s="1"/>
  <c r="BK1747" i="4"/>
  <c r="BL1747" i="4" s="1" a="1"/>
  <c r="BL1747" i="4" s="1"/>
  <c r="BK1748" i="4"/>
  <c r="BK1749" i="4"/>
  <c r="BK1750" i="4"/>
  <c r="BK1751" i="4"/>
  <c r="BL1751" i="4" s="1" a="1"/>
  <c r="BL1751" i="4" s="1"/>
  <c r="BK1752" i="4"/>
  <c r="BL1752" i="4" s="1" a="1"/>
  <c r="BL1752" i="4" s="1"/>
  <c r="BK1753" i="4"/>
  <c r="BK1754" i="4"/>
  <c r="BL1754" i="4" s="1" a="1"/>
  <c r="BK1755" i="4"/>
  <c r="BL1755" i="4" s="1" a="1"/>
  <c r="BL1755" i="4" s="1"/>
  <c r="BK1756" i="4"/>
  <c r="BL1756" i="4" s="1" a="1"/>
  <c r="BL1756" i="4" s="1"/>
  <c r="BK1757" i="4"/>
  <c r="BK1758" i="4"/>
  <c r="BL1758" i="4" s="1" a="1"/>
  <c r="BL1758" i="4" s="1"/>
  <c r="BK1759" i="4"/>
  <c r="BL1759" i="4" s="1" a="1"/>
  <c r="BL1759" i="4" s="1"/>
  <c r="BK1760" i="4"/>
  <c r="BK1761" i="4"/>
  <c r="BK1762" i="4"/>
  <c r="BL1762" i="4" s="1" a="1"/>
  <c r="BK1763" i="4"/>
  <c r="BK1764" i="4"/>
  <c r="BK1765" i="4"/>
  <c r="BK1766" i="4"/>
  <c r="BK1767" i="4"/>
  <c r="BL1767" i="4" s="1" a="1"/>
  <c r="BL1767" i="4" s="1"/>
  <c r="BK1768" i="4"/>
  <c r="BK1769" i="4"/>
  <c r="BK1770" i="4"/>
  <c r="BK1771" i="4"/>
  <c r="BL1771" i="4" s="1" a="1"/>
  <c r="BL1771" i="4" s="1"/>
  <c r="BK1772" i="4"/>
  <c r="BL1772" i="4" s="1" a="1"/>
  <c r="BL1772" i="4" s="1"/>
  <c r="BK1773" i="4"/>
  <c r="BK1774" i="4"/>
  <c r="BL1774" i="4" s="1" a="1"/>
  <c r="BL1774" i="4" s="1"/>
  <c r="BK1775" i="4"/>
  <c r="BL1775" i="4" s="1" a="1"/>
  <c r="BL1775" i="4" s="1"/>
  <c r="BK1776" i="4"/>
  <c r="BK1777" i="4"/>
  <c r="BK1778" i="4"/>
  <c r="BK1779" i="4"/>
  <c r="BL1779" i="4" s="1" a="1"/>
  <c r="BL1779" i="4" s="1"/>
  <c r="BK1780" i="4"/>
  <c r="BL1780" i="4" s="1" a="1"/>
  <c r="BL1780" i="4" s="1"/>
  <c r="BK1781" i="4"/>
  <c r="BK1782" i="4"/>
  <c r="BK1783" i="4"/>
  <c r="BL1783" i="4" s="1" a="1"/>
  <c r="BL1783" i="4" s="1"/>
  <c r="BK1784" i="4"/>
  <c r="BL1784" i="4" s="1" a="1"/>
  <c r="BL1784" i="4" s="1"/>
  <c r="BK1785" i="4"/>
  <c r="BK1786" i="4"/>
  <c r="BK1787" i="4"/>
  <c r="BL1787" i="4" s="1" a="1"/>
  <c r="BL1787" i="4" s="1"/>
  <c r="BK1788" i="4"/>
  <c r="BK1789" i="4"/>
  <c r="BK1790" i="4"/>
  <c r="BK1791" i="4"/>
  <c r="BL1791" i="4" s="1" a="1"/>
  <c r="BL1791" i="4" s="1"/>
  <c r="BK1792" i="4"/>
  <c r="BL1792" i="4" s="1" a="1"/>
  <c r="BK1793" i="4"/>
  <c r="BK1794" i="4"/>
  <c r="BL1794" i="4" s="1" a="1"/>
  <c r="BL1794" i="4" s="1"/>
  <c r="BK1795" i="4"/>
  <c r="BL1795" i="4" s="1" a="1"/>
  <c r="BL1795" i="4" s="1"/>
  <c r="BK1796" i="4"/>
  <c r="BK1797" i="4"/>
  <c r="BK1798" i="4"/>
  <c r="BK1799" i="4"/>
  <c r="BL1799" i="4" s="1" a="1"/>
  <c r="BL1799" i="4" s="1"/>
  <c r="BK1800" i="4"/>
  <c r="BL1800" i="4" s="1" a="1"/>
  <c r="BL1800" i="4" s="1"/>
  <c r="BK1801" i="4"/>
  <c r="BK1802" i="4"/>
  <c r="BL1802" i="4" s="1" a="1"/>
  <c r="BK1803" i="4"/>
  <c r="BL1803" i="4" s="1" a="1"/>
  <c r="BL1803" i="4" s="1"/>
  <c r="BK1804" i="4"/>
  <c r="BL1804" i="4" s="1" a="1"/>
  <c r="BL1804" i="4" s="1"/>
  <c r="BK1805" i="4"/>
  <c r="BK1806" i="4"/>
  <c r="BL1806" i="4" s="1" a="1"/>
  <c r="BL1806" i="4" s="1"/>
  <c r="BK1807" i="4"/>
  <c r="BL1807" i="4" s="1" a="1"/>
  <c r="BL1807" i="4" s="1"/>
  <c r="BK1808" i="4"/>
  <c r="BK1809" i="4"/>
  <c r="BK1810" i="4"/>
  <c r="BL1810" i="4" s="1" a="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K1920" i="4"/>
  <c r="BL1920" i="4" s="1" a="1"/>
  <c r="BL1920" i="4" s="1"/>
  <c r="BK1921" i="4"/>
  <c r="BK1922" i="4"/>
  <c r="BL1922" i="4" s="1" a="1"/>
  <c r="BL1922" i="4" s="1"/>
  <c r="BK1923" i="4"/>
  <c r="BL1923" i="4" s="1" a="1"/>
  <c r="BL1923" i="4" s="1"/>
  <c r="BK1924" i="4"/>
  <c r="BK1925" i="4"/>
  <c r="BK1926" i="4"/>
  <c r="BK1927" i="4"/>
  <c r="BL1927" i="4" s="1" a="1"/>
  <c r="BL1927" i="4" s="1"/>
  <c r="BK1928" i="4"/>
  <c r="BL1928" i="4" s="1" a="1"/>
  <c r="BL1928" i="4" s="1"/>
  <c r="BK1929" i="4"/>
  <c r="BK1930" i="4"/>
  <c r="BK1931" i="4"/>
  <c r="BL1931" i="4" s="1" a="1"/>
  <c r="BL1931" i="4" s="1"/>
  <c r="BK1932" i="4"/>
  <c r="BK1933" i="4"/>
  <c r="BK1934" i="4"/>
  <c r="BK1935" i="4"/>
  <c r="BL1935" i="4" s="1" a="1"/>
  <c r="BL1935" i="4" s="1"/>
  <c r="BK1936" i="4"/>
  <c r="BL1936" i="4" s="1" a="1"/>
  <c r="BL1936" i="4" s="1"/>
  <c r="BK1937" i="4"/>
  <c r="BK1938" i="4"/>
  <c r="BL1938" i="4" s="1" a="1"/>
  <c r="BL1938" i="4" s="1"/>
  <c r="BK1939" i="4"/>
  <c r="BL1939" i="4" s="1" a="1"/>
  <c r="BL1939" i="4" s="1"/>
  <c r="BK1940" i="4"/>
  <c r="BK1941" i="4"/>
  <c r="BK1942" i="4"/>
  <c r="BK1943" i="4"/>
  <c r="BL1943" i="4" s="1" a="1"/>
  <c r="BL1943" i="4" s="1"/>
  <c r="BK1944" i="4"/>
  <c r="BL1944" i="4" s="1" a="1"/>
  <c r="BL1944" i="4" s="1"/>
  <c r="BK1945" i="4"/>
  <c r="BK1946" i="4"/>
  <c r="BK1947" i="4"/>
  <c r="BL1947" i="4" s="1" a="1"/>
  <c r="BL1947" i="4" s="1"/>
  <c r="BK1948" i="4"/>
  <c r="BK1949" i="4"/>
  <c r="BK1950" i="4"/>
  <c r="BK1951" i="4"/>
  <c r="BL1951" i="4" s="1" a="1"/>
  <c r="BL1951" i="4" s="1"/>
  <c r="BK1952" i="4"/>
  <c r="BL1952" i="4" s="1" a="1"/>
  <c r="BL1952" i="4" s="1"/>
  <c r="BK1953" i="4"/>
  <c r="BK1954" i="4"/>
  <c r="BL1954" i="4" s="1" a="1"/>
  <c r="BL1954" i="4" s="1"/>
  <c r="BK1955" i="4"/>
  <c r="BL1955" i="4" s="1" a="1"/>
  <c r="BL1955" i="4" s="1"/>
  <c r="BK1956" i="4"/>
  <c r="BK1957" i="4"/>
  <c r="BK1958" i="4"/>
  <c r="BK1959" i="4"/>
  <c r="BL1959" i="4" s="1" a="1"/>
  <c r="BL1959" i="4" s="1"/>
  <c r="BK1960" i="4"/>
  <c r="BL1960" i="4" s="1" a="1"/>
  <c r="BL1960" i="4" s="1"/>
  <c r="BK1961" i="4"/>
  <c r="BK1962" i="4"/>
  <c r="BK1963" i="4"/>
  <c r="BL1963" i="4" s="1" a="1"/>
  <c r="BL1963" i="4" s="1"/>
  <c r="BK1964" i="4"/>
  <c r="BK1965" i="4"/>
  <c r="BK1966" i="4"/>
  <c r="BK1967" i="4"/>
  <c r="BL1967" i="4" s="1" a="1"/>
  <c r="BL1967" i="4" s="1"/>
  <c r="BK1968" i="4"/>
  <c r="BL1968" i="4" s="1" a="1"/>
  <c r="BL1968" i="4" s="1"/>
  <c r="BK1969" i="4"/>
  <c r="BK1970" i="4"/>
  <c r="BL1970" i="4" s="1" a="1"/>
  <c r="BL1970" i="4" s="1"/>
  <c r="BK1971" i="4"/>
  <c r="BL1971" i="4" s="1" a="1"/>
  <c r="BL1971" i="4" s="1"/>
  <c r="BK1972" i="4"/>
  <c r="BK1973" i="4"/>
  <c r="BK1974" i="4"/>
  <c r="BK1975" i="4"/>
  <c r="BL1975" i="4" s="1" a="1"/>
  <c r="BL1975" i="4" s="1"/>
  <c r="BK1976" i="4"/>
  <c r="BL1976" i="4" s="1" a="1"/>
  <c r="BL1976" i="4" s="1"/>
  <c r="BK1977" i="4"/>
  <c r="BK1978" i="4"/>
  <c r="BK1979" i="4"/>
  <c r="BL1979" i="4" s="1" a="1"/>
  <c r="BL1979" i="4" s="1"/>
  <c r="BK1980" i="4"/>
  <c r="BK1981" i="4"/>
  <c r="BK1982" i="4"/>
  <c r="BK1983" i="4"/>
  <c r="BL1983" i="4" s="1" a="1"/>
  <c r="BL1983" i="4" s="1"/>
  <c r="BK1984" i="4"/>
  <c r="BL1984" i="4" s="1" a="1"/>
  <c r="BL1984" i="4" s="1"/>
  <c r="BK1985" i="4"/>
  <c r="BK1986" i="4"/>
  <c r="BL1986" i="4" s="1" a="1"/>
  <c r="BL1986" i="4" s="1"/>
  <c r="BK1987" i="4"/>
  <c r="BL1987" i="4" s="1" a="1"/>
  <c r="BL1987" i="4" s="1"/>
  <c r="BK1988" i="4"/>
  <c r="BK1989" i="4"/>
  <c r="BK1990" i="4"/>
  <c r="BK1991" i="4"/>
  <c r="BL1991" i="4" s="1" a="1"/>
  <c r="BL1991" i="4" s="1"/>
  <c r="BK1992" i="4"/>
  <c r="BL1992" i="4" s="1" a="1"/>
  <c r="BL1992" i="4" s="1"/>
  <c r="BK1993" i="4"/>
  <c r="BK1994" i="4"/>
  <c r="BK1995" i="4"/>
  <c r="BL1995" i="4" s="1" a="1"/>
  <c r="BL1995" i="4" s="1"/>
  <c r="BK1996" i="4"/>
  <c r="BK1997" i="4"/>
  <c r="BK1998" i="4"/>
  <c r="BK1999" i="4"/>
  <c r="BL1999" i="4" s="1" a="1"/>
  <c r="BL1999" i="4" s="1"/>
  <c r="BK2000" i="4"/>
  <c r="BL2000" i="4" s="1" a="1"/>
  <c r="BL2000" i="4" s="1"/>
  <c r="BK2001" i="4"/>
  <c r="BK2002" i="4"/>
  <c r="BL2002" i="4" s="1" a="1"/>
  <c r="BL2002" i="4" s="1"/>
  <c r="BK2003" i="4"/>
  <c r="BL2003" i="4" s="1" a="1"/>
  <c r="BL2003" i="4" s="1"/>
  <c r="BK2004" i="4"/>
  <c r="BK2005" i="4"/>
  <c r="BK2006" i="4"/>
  <c r="BK2007" i="4"/>
  <c r="BL2007" i="4" s="1" a="1"/>
  <c r="BL2007" i="4" s="1"/>
  <c r="BK2008" i="4"/>
  <c r="BL2008" i="4" s="1" a="1"/>
  <c r="BL2008" i="4" s="1"/>
  <c r="BK2009" i="4"/>
  <c r="BK2010" i="4"/>
  <c r="BK2011" i="4"/>
  <c r="BL2011" i="4" s="1" a="1"/>
  <c r="BL2011" i="4" s="1"/>
  <c r="BK2012" i="4"/>
  <c r="BK2013" i="4"/>
  <c r="BK2014" i="4"/>
  <c r="BK2015" i="4"/>
  <c r="BL2015" i="4" s="1" a="1"/>
  <c r="BL2015" i="4" s="1"/>
  <c r="BK2016" i="4"/>
  <c r="BL2016" i="4" s="1" a="1"/>
  <c r="BL2016" i="4" s="1"/>
  <c r="BK2017" i="4"/>
  <c r="BK2018" i="4"/>
  <c r="BL2018" i="4" s="1" a="1"/>
  <c r="BL2018" i="4" s="1"/>
  <c r="BK2019" i="4"/>
  <c r="BL2019" i="4" s="1" a="1"/>
  <c r="BL2019" i="4" s="1"/>
  <c r="BK2020" i="4"/>
  <c r="BK2021" i="4"/>
  <c r="BK2022" i="4"/>
  <c r="BK2023" i="4"/>
  <c r="BL2023" i="4" s="1" a="1"/>
  <c r="BL2023" i="4" s="1"/>
  <c r="BK2024" i="4"/>
  <c r="BL2024" i="4" s="1" a="1"/>
  <c r="BL2024" i="4" s="1"/>
  <c r="BK2025" i="4"/>
  <c r="BK2026" i="4"/>
  <c r="BK2027" i="4"/>
  <c r="BL2027" i="4" s="1" a="1"/>
  <c r="BL2027" i="4" s="1"/>
  <c r="BK2028" i="4"/>
  <c r="BK2029" i="4"/>
  <c r="BK2030" i="4"/>
  <c r="BK2031" i="4"/>
  <c r="BL2031" i="4" s="1" a="1"/>
  <c r="BL2031" i="4" s="1"/>
  <c r="BK2032" i="4"/>
  <c r="BL2032" i="4" s="1" a="1"/>
  <c r="BL2032" i="4" s="1"/>
  <c r="BK2033" i="4"/>
  <c r="BK2034" i="4"/>
  <c r="BL2034" i="4" s="1" a="1"/>
  <c r="BL2034" i="4" s="1"/>
  <c r="BK2035" i="4"/>
  <c r="BL2035" i="4" s="1" a="1"/>
  <c r="BL2035" i="4" s="1"/>
  <c r="BK2036" i="4"/>
  <c r="BK2037" i="4"/>
  <c r="BK2038" i="4"/>
  <c r="BK2039" i="4"/>
  <c r="BL2039" i="4" s="1" a="1"/>
  <c r="BL2039" i="4" s="1"/>
  <c r="BK2040" i="4"/>
  <c r="BL2040" i="4" s="1" a="1"/>
  <c r="BL2040" i="4" s="1"/>
  <c r="BK2041" i="4"/>
  <c r="BK2042" i="4"/>
  <c r="BK2043" i="4"/>
  <c r="BL2043" i="4" s="1" a="1"/>
  <c r="BL2043" i="4" s="1"/>
  <c r="BK2044" i="4"/>
  <c r="BK2045" i="4"/>
  <c r="BK2046" i="4"/>
  <c r="BK2047" i="4"/>
  <c r="BL2047" i="4" s="1" a="1"/>
  <c r="BL2047" i="4" s="1"/>
  <c r="BK2048" i="4"/>
  <c r="BK2049" i="4"/>
  <c r="BK2050" i="4"/>
  <c r="BK2051" i="4"/>
  <c r="BL2051" i="4" s="1" a="1"/>
  <c r="BL2051" i="4" s="1"/>
  <c r="BK2052" i="4"/>
  <c r="BL2052" i="4" s="1" a="1"/>
  <c r="BK2053" i="4"/>
  <c r="BK2054" i="4"/>
  <c r="BL2054" i="4" s="1" a="1"/>
  <c r="BL2054" i="4" s="1"/>
  <c r="BK2055" i="4"/>
  <c r="BL2055" i="4" s="1" a="1"/>
  <c r="BL2055" i="4" s="1"/>
  <c r="BK2056" i="4"/>
  <c r="BK2057" i="4"/>
  <c r="BK2058" i="4"/>
  <c r="BK2059" i="4"/>
  <c r="BL2059" i="4" s="1" a="1"/>
  <c r="BL2059" i="4" s="1"/>
  <c r="BK2060" i="4"/>
  <c r="BL2060" i="4" s="1" a="1"/>
  <c r="BL2060" i="4" s="1"/>
  <c r="BK2061" i="4"/>
  <c r="BK2062" i="4"/>
  <c r="BK2063" i="4"/>
  <c r="BL2063" i="4" s="1" a="1"/>
  <c r="BL2063" i="4" s="1"/>
  <c r="BK2064" i="4"/>
  <c r="BK2065" i="4"/>
  <c r="BK2066" i="4"/>
  <c r="BK2067" i="4"/>
  <c r="BL2067" i="4" s="1" a="1"/>
  <c r="BL2067" i="4" s="1"/>
  <c r="BK2068" i="4"/>
  <c r="BL2068" i="4" s="1" a="1"/>
  <c r="BK2069" i="4"/>
  <c r="BK2070" i="4"/>
  <c r="BL2070" i="4" s="1" a="1"/>
  <c r="BL2070" i="4" s="1"/>
  <c r="BK2071" i="4"/>
  <c r="BL2071" i="4" s="1" a="1"/>
  <c r="BL2071" i="4" s="1"/>
  <c r="BK2072" i="4"/>
  <c r="BK2073" i="4"/>
  <c r="BK2074" i="4"/>
  <c r="BK2075" i="4"/>
  <c r="BL2075" i="4" s="1" a="1"/>
  <c r="BL2075" i="4" s="1"/>
  <c r="BK2076" i="4"/>
  <c r="BL2076" i="4" s="1" a="1"/>
  <c r="BL2076" i="4" s="1"/>
  <c r="BK2077" i="4"/>
  <c r="BK2078" i="4"/>
  <c r="BK2079" i="4"/>
  <c r="BL2079" i="4" s="1" a="1"/>
  <c r="BL2079" i="4" s="1"/>
  <c r="BK2080" i="4"/>
  <c r="BK2081" i="4"/>
  <c r="BK2082" i="4"/>
  <c r="BK2083" i="4"/>
  <c r="BL2083" i="4" s="1" a="1"/>
  <c r="BL2083" i="4" s="1"/>
  <c r="BK2084" i="4"/>
  <c r="BL2084" i="4" s="1" a="1"/>
  <c r="BK2085" i="4"/>
  <c r="BK2086" i="4"/>
  <c r="BL2086" i="4" s="1" a="1"/>
  <c r="BL2086" i="4" s="1"/>
  <c r="BK2087" i="4"/>
  <c r="BL2087" i="4" s="1" a="1"/>
  <c r="BL2087" i="4" s="1"/>
  <c r="BK2088" i="4"/>
  <c r="BK2089" i="4"/>
  <c r="BK2090" i="4"/>
  <c r="BK2091" i="4"/>
  <c r="BL2091" i="4" s="1" a="1"/>
  <c r="BL2091" i="4" s="1"/>
  <c r="BK2092" i="4"/>
  <c r="BL2092" i="4" s="1" a="1"/>
  <c r="BL2092" i="4" s="1"/>
  <c r="BK2093" i="4"/>
  <c r="BK2094" i="4"/>
  <c r="BK2095" i="4"/>
  <c r="BL2095" i="4" s="1" a="1"/>
  <c r="BL2095" i="4" s="1"/>
  <c r="BK2096" i="4"/>
  <c r="BK2097" i="4"/>
  <c r="BK2098" i="4"/>
  <c r="BK2099" i="4"/>
  <c r="BL2099" i="4" s="1" a="1"/>
  <c r="BL2099" i="4" s="1"/>
  <c r="BK2100" i="4"/>
  <c r="BL2100" i="4" s="1" a="1"/>
  <c r="BK2101" i="4"/>
  <c r="BK2102" i="4"/>
  <c r="BL2102" i="4" s="1" a="1"/>
  <c r="BL2102" i="4" s="1"/>
  <c r="BK2103" i="4"/>
  <c r="BL2103" i="4" s="1" a="1"/>
  <c r="BL2103" i="4" s="1"/>
  <c r="BK2104" i="4"/>
  <c r="BK2105" i="4"/>
  <c r="BK2106" i="4"/>
  <c r="BK2107" i="4"/>
  <c r="BL2107" i="4" s="1" a="1"/>
  <c r="BL2107" i="4" s="1"/>
  <c r="BK2108" i="4"/>
  <c r="BL2108" i="4" s="1" a="1"/>
  <c r="BL2108" i="4" s="1"/>
  <c r="BK2109" i="4"/>
  <c r="BK2110" i="4"/>
  <c r="BK2111" i="4"/>
  <c r="BL2111" i="4" s="1" a="1"/>
  <c r="BL2111" i="4" s="1"/>
  <c r="BK2112" i="4"/>
  <c r="BK2113" i="4"/>
  <c r="BK2114" i="4"/>
  <c r="BK2115" i="4"/>
  <c r="BL2115" i="4" s="1" a="1"/>
  <c r="BL2115" i="4" s="1"/>
  <c r="BK2116" i="4"/>
  <c r="BL2116" i="4" s="1" a="1"/>
  <c r="BK2117" i="4"/>
  <c r="BK2118" i="4"/>
  <c r="BL2118" i="4" s="1" a="1"/>
  <c r="BL2118" i="4" s="1"/>
  <c r="BK2119" i="4"/>
  <c r="BL2119" i="4" s="1" a="1"/>
  <c r="BL2119" i="4" s="1"/>
  <c r="BK2120" i="4"/>
  <c r="BK2121" i="4"/>
  <c r="BK2122" i="4"/>
  <c r="BK2123" i="4"/>
  <c r="BL2123" i="4" s="1" a="1"/>
  <c r="BL2123" i="4" s="1"/>
  <c r="BK2124" i="4"/>
  <c r="BL2124" i="4" s="1" a="1"/>
  <c r="BL2124" i="4" s="1"/>
  <c r="BK2125" i="4"/>
  <c r="BK2126" i="4"/>
  <c r="BK2127" i="4"/>
  <c r="BL2127" i="4" s="1" a="1"/>
  <c r="BL2127" i="4" s="1"/>
  <c r="BK2128" i="4"/>
  <c r="BK2129" i="4"/>
  <c r="BK2130" i="4"/>
  <c r="BK2131" i="4"/>
  <c r="BL2131" i="4" s="1" a="1"/>
  <c r="BL2131" i="4" s="1"/>
  <c r="BK2132" i="4"/>
  <c r="BL2132" i="4" s="1" a="1"/>
  <c r="BK2133" i="4"/>
  <c r="BK2134" i="4"/>
  <c r="BL2134" i="4" s="1" a="1"/>
  <c r="BL2134" i="4" s="1"/>
  <c r="BK2135" i="4"/>
  <c r="BL2135" i="4" s="1" a="1"/>
  <c r="BL2135" i="4" s="1"/>
  <c r="BK2136" i="4"/>
  <c r="BK2137" i="4"/>
  <c r="BK2138" i="4"/>
  <c r="BK2139" i="4"/>
  <c r="BL2139" i="4" s="1" a="1"/>
  <c r="BL2139" i="4" s="1"/>
  <c r="BK2140" i="4"/>
  <c r="BL2140" i="4" s="1" a="1"/>
  <c r="BL2140" i="4" s="1"/>
  <c r="BK2141" i="4"/>
  <c r="BK2142" i="4"/>
  <c r="BK2143" i="4"/>
  <c r="BL2143" i="4" s="1" a="1"/>
  <c r="BL2143" i="4" s="1"/>
  <c r="BK2144" i="4"/>
  <c r="BK2145" i="4"/>
  <c r="BK2146" i="4"/>
  <c r="BK2147" i="4"/>
  <c r="BL2147" i="4" s="1" a="1"/>
  <c r="BL2147" i="4" s="1"/>
  <c r="BK2148" i="4"/>
  <c r="BL2148" i="4" s="1" a="1"/>
  <c r="BK2149" i="4"/>
  <c r="BK2150" i="4"/>
  <c r="BL2150" i="4" s="1" a="1"/>
  <c r="BL2150" i="4" s="1"/>
  <c r="BK2151" i="4"/>
  <c r="BL2151" i="4" s="1" a="1"/>
  <c r="BL2151" i="4" s="1"/>
  <c r="BK2152" i="4"/>
  <c r="BK2153" i="4"/>
  <c r="BK2154" i="4"/>
  <c r="BK2155" i="4"/>
  <c r="BL2155" i="4" s="1" a="1"/>
  <c r="BL2155" i="4" s="1"/>
  <c r="BK2156" i="4"/>
  <c r="BL2156" i="4" s="1" a="1"/>
  <c r="BL2156" i="4" s="1"/>
  <c r="BK2157" i="4"/>
  <c r="BK2158" i="4"/>
  <c r="BK2159" i="4"/>
  <c r="BL2159" i="4" s="1" a="1"/>
  <c r="BL2159" i="4" s="1"/>
  <c r="BK2160" i="4"/>
  <c r="BK2161" i="4"/>
  <c r="BK2162" i="4"/>
  <c r="BK2163" i="4"/>
  <c r="BL2163" i="4" s="1" a="1"/>
  <c r="BL2163" i="4" s="1"/>
  <c r="BK2164" i="4"/>
  <c r="BL2164" i="4" s="1" a="1"/>
  <c r="BK2165" i="4"/>
  <c r="BK2166" i="4"/>
  <c r="BL2166" i="4" s="1" a="1"/>
  <c r="BL2166" i="4" s="1"/>
  <c r="BK2167" i="4"/>
  <c r="BL2167" i="4" s="1" a="1"/>
  <c r="BL2167" i="4" s="1"/>
  <c r="BK2168" i="4"/>
  <c r="BK2169" i="4"/>
  <c r="BK2170" i="4"/>
  <c r="BK2171" i="4"/>
  <c r="BL2171" i="4" s="1" a="1"/>
  <c r="BL2171" i="4" s="1"/>
  <c r="BK2172" i="4"/>
  <c r="BL2172" i="4" s="1" a="1"/>
  <c r="BL2172" i="4" s="1"/>
  <c r="BK2173" i="4"/>
  <c r="BK2174" i="4"/>
  <c r="BK2175" i="4"/>
  <c r="BK2176" i="4"/>
  <c r="BL2176" i="4" s="1" a="1"/>
  <c r="BL2176" i="4" s="1"/>
  <c r="BK2177" i="4"/>
  <c r="BK2178" i="4"/>
  <c r="BL2178" i="4" s="1" a="1"/>
  <c r="BL2178" i="4" s="1"/>
  <c r="BK2179" i="4"/>
  <c r="BL2179" i="4" s="1" a="1"/>
  <c r="BL2179" i="4" s="1"/>
  <c r="BK2180" i="4"/>
  <c r="BK2181" i="4"/>
  <c r="BK2182" i="4"/>
  <c r="BL2182" i="4" s="1" a="1"/>
  <c r="BK2183" i="4"/>
  <c r="BL2183" i="4" s="1" a="1"/>
  <c r="BL2183" i="4" s="1"/>
  <c r="BK2184" i="4"/>
  <c r="BK2185" i="4"/>
  <c r="BK2186" i="4"/>
  <c r="BL2186" i="4" s="1" a="1"/>
  <c r="BL2186" i="4" s="1"/>
  <c r="BK2187" i="4"/>
  <c r="BL2187" i="4" s="1" a="1"/>
  <c r="BL2187" i="4" s="1"/>
  <c r="BK2188" i="4"/>
  <c r="BL2188" i="4" s="1" a="1"/>
  <c r="BL2188" i="4" s="1"/>
  <c r="BK2189" i="4"/>
  <c r="BK2190" i="4"/>
  <c r="BL2190" i="4" s="1" a="1"/>
  <c r="BK2191" i="4"/>
  <c r="BL2191" i="4" s="1" a="1"/>
  <c r="BL2191" i="4" s="1"/>
  <c r="BK2192" i="4"/>
  <c r="BL2192" i="4" s="1" a="1"/>
  <c r="BL2192" i="4" s="1"/>
  <c r="BK2193" i="4"/>
  <c r="BK2194" i="4"/>
  <c r="BL2194" i="4" s="1" a="1"/>
  <c r="BL2194" i="4" s="1"/>
  <c r="BK2195" i="4"/>
  <c r="BL2195" i="4" s="1" a="1"/>
  <c r="BL2195" i="4" s="1"/>
  <c r="BK2196" i="4"/>
  <c r="BK2197" i="4"/>
  <c r="BK2198" i="4"/>
  <c r="BL2198" i="4" s="1" a="1"/>
  <c r="BK2199" i="4"/>
  <c r="BL2199" i="4" s="1" a="1"/>
  <c r="BL2199" i="4" s="1"/>
  <c r="BK2200" i="4"/>
  <c r="BK2201" i="4"/>
  <c r="BK2202" i="4"/>
  <c r="BL2202" i="4" s="1" a="1"/>
  <c r="BL2202" i="4" s="1"/>
  <c r="BK2203" i="4"/>
  <c r="BL2203" i="4" s="1" a="1"/>
  <c r="BL2203" i="4" s="1"/>
  <c r="BK2204" i="4"/>
  <c r="BL2204" i="4" s="1" a="1"/>
  <c r="BL2204" i="4" s="1"/>
  <c r="BK2205" i="4"/>
  <c r="BK2206" i="4"/>
  <c r="BL2206" i="4" s="1" a="1"/>
  <c r="BK2207" i="4"/>
  <c r="BL2207" i="4" s="1" a="1"/>
  <c r="BL2207" i="4" s="1"/>
  <c r="BK2208" i="4"/>
  <c r="BL2208" i="4" s="1" a="1"/>
  <c r="BL2208" i="4" s="1"/>
  <c r="BK2209" i="4"/>
  <c r="BK2210" i="4"/>
  <c r="BL2210" i="4" s="1" a="1"/>
  <c r="BL2210" i="4" s="1"/>
  <c r="BK2211" i="4"/>
  <c r="BL2211" i="4" s="1" a="1"/>
  <c r="BL2211" i="4" s="1"/>
  <c r="BK2212" i="4"/>
  <c r="BK2213" i="4"/>
  <c r="BK2214" i="4"/>
  <c r="BL2214" i="4" s="1" a="1"/>
  <c r="BK2215" i="4"/>
  <c r="BL2215" i="4" s="1" a="1"/>
  <c r="BL2215" i="4" s="1"/>
  <c r="BK2216" i="4"/>
  <c r="BK2217" i="4"/>
  <c r="BK2218" i="4"/>
  <c r="BL2218" i="4" s="1" a="1"/>
  <c r="BL2218" i="4" s="1"/>
  <c r="BK2219" i="4"/>
  <c r="BL2219" i="4" s="1" a="1"/>
  <c r="BL2219" i="4" s="1"/>
  <c r="BK2220" i="4"/>
  <c r="BL2220" i="4" s="1" a="1"/>
  <c r="BL2220" i="4" s="1"/>
  <c r="BK2221" i="4"/>
  <c r="BK2222" i="4"/>
  <c r="BL2222" i="4" s="1" a="1"/>
  <c r="BK2223" i="4"/>
  <c r="BL2223" i="4" s="1" a="1"/>
  <c r="BL2223" i="4" s="1"/>
  <c r="BK2224" i="4"/>
  <c r="BL2224" i="4" s="1" a="1"/>
  <c r="BL2224" i="4" s="1"/>
  <c r="BK2225" i="4"/>
  <c r="BK2226" i="4"/>
  <c r="BL2226" i="4" s="1" a="1"/>
  <c r="BL2226" i="4" s="1"/>
  <c r="BK2227" i="4"/>
  <c r="BL2227" i="4" s="1" a="1"/>
  <c r="BL2227" i="4" s="1"/>
  <c r="BK2228" i="4"/>
  <c r="BK2229" i="4"/>
  <c r="BK2230" i="4"/>
  <c r="BL2230" i="4" s="1" a="1"/>
  <c r="BK2231" i="4"/>
  <c r="BL2231" i="4" s="1" a="1"/>
  <c r="BL2231" i="4" s="1"/>
  <c r="BK2232" i="4"/>
  <c r="BK2233" i="4"/>
  <c r="BK2234" i="4"/>
  <c r="BL2234" i="4" s="1" a="1"/>
  <c r="BL2234" i="4" s="1"/>
  <c r="BK2235" i="4"/>
  <c r="BL2235" i="4" s="1" a="1"/>
  <c r="BL2235" i="4" s="1"/>
  <c r="BK2236" i="4"/>
  <c r="BL2236" i="4" s="1" a="1"/>
  <c r="BL2236" i="4" s="1"/>
  <c r="BK2237" i="4"/>
  <c r="BK2238" i="4"/>
  <c r="BL2238" i="4" s="1" a="1"/>
  <c r="BK2239" i="4"/>
  <c r="BL2239" i="4" s="1" a="1"/>
  <c r="BL2239" i="4" s="1"/>
  <c r="BK2240" i="4"/>
  <c r="BL2240" i="4" s="1" a="1"/>
  <c r="BL2240" i="4" s="1"/>
  <c r="BK2241" i="4"/>
  <c r="BK2242" i="4"/>
  <c r="BL2242" i="4" s="1" a="1"/>
  <c r="BL2242" i="4" s="1"/>
  <c r="BK2243" i="4"/>
  <c r="BL2243" i="4" s="1" a="1"/>
  <c r="BL2243" i="4" s="1"/>
  <c r="BK2244" i="4"/>
  <c r="BK2245" i="4"/>
  <c r="BK2246" i="4"/>
  <c r="BL2246" i="4" s="1" a="1"/>
  <c r="BK2247" i="4"/>
  <c r="BL2247" i="4" s="1" a="1"/>
  <c r="BL2247" i="4" s="1"/>
  <c r="BK2248" i="4"/>
  <c r="BK2249" i="4"/>
  <c r="BK2250" i="4"/>
  <c r="BL2250" i="4" s="1" a="1"/>
  <c r="BL2250" i="4" s="1"/>
  <c r="BK2251" i="4"/>
  <c r="BL2251" i="4" s="1" a="1"/>
  <c r="BL2251" i="4" s="1"/>
  <c r="BK2252" i="4"/>
  <c r="BL2252" i="4" s="1" a="1"/>
  <c r="BL2252" i="4" s="1"/>
  <c r="BK2253" i="4"/>
  <c r="BK2254" i="4"/>
  <c r="BL2254" i="4" s="1" a="1"/>
  <c r="BK2255" i="4"/>
  <c r="BL2255" i="4" s="1" a="1"/>
  <c r="BL2255" i="4" s="1"/>
  <c r="BK2256" i="4"/>
  <c r="BL2256" i="4" s="1" a="1"/>
  <c r="BL2256" i="4" s="1"/>
  <c r="BK2257" i="4"/>
  <c r="BK2258" i="4"/>
  <c r="BL2258" i="4" s="1" a="1"/>
  <c r="BL2258" i="4" s="1"/>
  <c r="BK2259" i="4"/>
  <c r="BL2259" i="4" s="1" a="1"/>
  <c r="BL2259" i="4" s="1"/>
  <c r="BK2260" i="4"/>
  <c r="BK2261" i="4"/>
  <c r="BK2262" i="4"/>
  <c r="BL2262" i="4" s="1" a="1"/>
  <c r="BK2263" i="4"/>
  <c r="BL2263" i="4" s="1" a="1"/>
  <c r="BL2263" i="4" s="1"/>
  <c r="BK2264" i="4"/>
  <c r="BK2265" i="4"/>
  <c r="BK2266" i="4"/>
  <c r="BL2266" i="4" s="1" a="1"/>
  <c r="BL2266" i="4" s="1"/>
  <c r="BK2267" i="4"/>
  <c r="BL2267" i="4" s="1" a="1"/>
  <c r="BL2267" i="4" s="1"/>
  <c r="BK2268" i="4"/>
  <c r="BL2268" i="4" s="1" a="1"/>
  <c r="BL2268" i="4" s="1"/>
  <c r="BK2269" i="4"/>
  <c r="BK2270" i="4"/>
  <c r="BL2270" i="4" s="1" a="1"/>
  <c r="BK2271" i="4"/>
  <c r="BL2271" i="4" s="1" a="1"/>
  <c r="BL2271" i="4" s="1"/>
  <c r="BK2272" i="4"/>
  <c r="BL2272" i="4" s="1" a="1"/>
  <c r="BL2272" i="4" s="1"/>
  <c r="BK2273" i="4"/>
  <c r="BK2274" i="4"/>
  <c r="BL2274" i="4" s="1" a="1"/>
  <c r="BL2274" i="4" s="1"/>
  <c r="BK2275" i="4"/>
  <c r="BL2275" i="4" s="1" a="1"/>
  <c r="BL2275" i="4" s="1"/>
  <c r="BK2276" i="4"/>
  <c r="BK2277" i="4"/>
  <c r="BK2278" i="4"/>
  <c r="BL2278" i="4" s="1" a="1"/>
  <c r="BK2279" i="4"/>
  <c r="BL2279" i="4" s="1" a="1"/>
  <c r="BL2279" i="4" s="1"/>
  <c r="BK2280" i="4"/>
  <c r="BK2281" i="4"/>
  <c r="BK2282" i="4"/>
  <c r="BL2282" i="4" s="1" a="1"/>
  <c r="BL2282" i="4" s="1"/>
  <c r="BK2283" i="4"/>
  <c r="BL2283" i="4" s="1" a="1"/>
  <c r="BL2283" i="4" s="1"/>
  <c r="BK2284" i="4"/>
  <c r="BL2284" i="4" s="1" a="1"/>
  <c r="BL2284" i="4" s="1"/>
  <c r="BK2285" i="4"/>
  <c r="BK2286" i="4"/>
  <c r="BL2286" i="4" s="1" a="1"/>
  <c r="BK2287" i="4"/>
  <c r="BL2287" i="4" s="1" a="1"/>
  <c r="BL2287" i="4" s="1"/>
  <c r="BK2288" i="4"/>
  <c r="BL2288" i="4" s="1" a="1"/>
  <c r="BL2288" i="4" s="1"/>
  <c r="BK2289" i="4"/>
  <c r="BK2290" i="4"/>
  <c r="BK2291" i="4"/>
  <c r="BL2291" i="4" s="1" a="1"/>
  <c r="BL2291" i="4" s="1"/>
  <c r="BK2292" i="4"/>
  <c r="BL2292" i="4" s="1" a="1"/>
  <c r="BL2292" i="4" s="1"/>
  <c r="BK2293" i="4"/>
  <c r="BK2294" i="4"/>
  <c r="BK2295" i="4"/>
  <c r="BL2295" i="4" s="1" a="1"/>
  <c r="BL2295" i="4" s="1"/>
  <c r="BK2296" i="4"/>
  <c r="BL2296" i="4" s="1" a="1"/>
  <c r="BL2296" i="4" s="1"/>
  <c r="BK2297" i="4"/>
  <c r="BK2298" i="4"/>
  <c r="BK2299" i="4"/>
  <c r="BK2300" i="4"/>
  <c r="BL2300" i="4" s="1" a="1"/>
  <c r="BL2300" i="4" s="1"/>
  <c r="BK2301" i="4"/>
  <c r="BK2302" i="4"/>
  <c r="BK2303" i="4"/>
  <c r="BL2303" i="4" s="1" a="1"/>
  <c r="BL2303" i="4" s="1"/>
  <c r="BK2304" i="4"/>
  <c r="BL2304" i="4" s="1" a="1"/>
  <c r="BL2304" i="4" s="1"/>
  <c r="BK2305" i="4"/>
  <c r="BK2306" i="4"/>
  <c r="BK2307" i="4"/>
  <c r="BL2307" i="4" s="1" a="1"/>
  <c r="BL2307" i="4" s="1"/>
  <c r="BK2308" i="4"/>
  <c r="BL2308" i="4" s="1" a="1"/>
  <c r="BL2308" i="4" s="1"/>
  <c r="BK2309" i="4"/>
  <c r="BK2310" i="4"/>
  <c r="BK2311" i="4"/>
  <c r="BL2311" i="4" s="1" a="1"/>
  <c r="BL2311" i="4" s="1"/>
  <c r="BK2312" i="4"/>
  <c r="BK2313" i="4"/>
  <c r="BK2314" i="4"/>
  <c r="BL2314" i="4" s="1" a="1"/>
  <c r="BK2315" i="4"/>
  <c r="BL2315" i="4" s="1" a="1"/>
  <c r="BL2315" i="4" s="1"/>
  <c r="BK2316" i="4"/>
  <c r="BK2317" i="4"/>
  <c r="BK2318" i="4"/>
  <c r="BK2319" i="4"/>
  <c r="BL2319" i="4" s="1" a="1"/>
  <c r="BL2319" i="4" s="1"/>
  <c r="BK2320" i="4"/>
  <c r="BK2321" i="4"/>
  <c r="BK2322" i="4"/>
  <c r="BK2323" i="4"/>
  <c r="BL2323" i="4" s="1" a="1"/>
  <c r="BL2323" i="4" s="1"/>
  <c r="BK2324" i="4"/>
  <c r="BL2324" i="4" s="1" a="1"/>
  <c r="BK2325" i="4"/>
  <c r="BK2326" i="4"/>
  <c r="BK2327" i="4"/>
  <c r="BL2327" i="4" s="1" a="1"/>
  <c r="BL2327" i="4" s="1"/>
  <c r="BK2328" i="4"/>
  <c r="BK2329" i="4"/>
  <c r="BK2330" i="4"/>
  <c r="BL2330" i="4" s="1" a="1"/>
  <c r="BK2331" i="4"/>
  <c r="BK2332" i="4"/>
  <c r="BK2333" i="4"/>
  <c r="BK2334" i="4"/>
  <c r="BK2335" i="4"/>
  <c r="BL2335" i="4" s="1" a="1"/>
  <c r="BL2335" i="4" s="1"/>
  <c r="BK2336" i="4"/>
  <c r="BL2336" i="4" s="1" a="1"/>
  <c r="BK2337" i="4"/>
  <c r="BK2338" i="4"/>
  <c r="BK2339" i="4"/>
  <c r="BL2339" i="4" s="1" a="1"/>
  <c r="BL2339" i="4" s="1"/>
  <c r="BK2340" i="4"/>
  <c r="BK2341" i="4"/>
  <c r="BK2342" i="4"/>
  <c r="BL2342" i="4" s="1" a="1"/>
  <c r="BK2343" i="4"/>
  <c r="BL2343" i="4" s="1" a="1"/>
  <c r="BL2343" i="4" s="1"/>
  <c r="BK2344" i="4"/>
  <c r="BK2345" i="4"/>
  <c r="BK2346" i="4"/>
  <c r="BL2346" i="4" s="1" a="1"/>
  <c r="BK2347" i="4"/>
  <c r="BL2347" i="4" s="1" a="1"/>
  <c r="BL2347" i="4" s="1"/>
  <c r="BK2348" i="4"/>
  <c r="BK2349" i="4"/>
  <c r="BK2350" i="4"/>
  <c r="BL2350" i="4" s="1" a="1"/>
  <c r="BK2351" i="4"/>
  <c r="BL2351" i="4" s="1" a="1"/>
  <c r="BL2351" i="4" s="1"/>
  <c r="BK2352" i="4"/>
  <c r="BL2352" i="4" s="1" a="1"/>
  <c r="BK2353" i="4"/>
  <c r="BK2354" i="4"/>
  <c r="BL2354" i="4" s="1" a="1"/>
  <c r="BL2354" i="4" s="1"/>
  <c r="BK2355" i="4"/>
  <c r="BL2355" i="4" s="1" a="1"/>
  <c r="BL2355" i="4" s="1"/>
  <c r="BK2356" i="4"/>
  <c r="BK2357" i="4"/>
  <c r="BK2358" i="4"/>
  <c r="BL2358" i="4" s="1" a="1"/>
  <c r="BL2358" i="4" s="1"/>
  <c r="BK2359" i="4"/>
  <c r="BL2359" i="4" s="1" a="1"/>
  <c r="BL2359" i="4" s="1"/>
  <c r="BK2360" i="4"/>
  <c r="BK2361" i="4"/>
  <c r="BK2362" i="4"/>
  <c r="BK2363" i="4"/>
  <c r="BK2364" i="4"/>
  <c r="BL2364" i="4" s="1" a="1"/>
  <c r="BK2365" i="4"/>
  <c r="BK2366" i="4"/>
  <c r="BL2366" i="4" s="1" a="1"/>
  <c r="BL2366" i="4" s="1"/>
  <c r="BK2367" i="4"/>
  <c r="BL2367" i="4" s="1" a="1"/>
  <c r="BL2367" i="4" s="1"/>
  <c r="BK2368" i="4"/>
  <c r="BK2369" i="4"/>
  <c r="BK2370" i="4"/>
  <c r="BL2370" i="4" s="1" a="1"/>
  <c r="BL2370" i="4" s="1"/>
  <c r="BK2371" i="4"/>
  <c r="BL2371" i="4" s="1" a="1"/>
  <c r="BL2371" i="4" s="1"/>
  <c r="BK2372" i="4"/>
  <c r="BK2373" i="4"/>
  <c r="BK2374" i="4"/>
  <c r="BK2375" i="4"/>
  <c r="BL2375" i="4" s="1" a="1"/>
  <c r="BL2375" i="4" s="1"/>
  <c r="BK2376" i="4"/>
  <c r="BK2377" i="4"/>
  <c r="BK2378" i="4"/>
  <c r="BK2379" i="4"/>
  <c r="BL2379" i="4" s="1" a="1"/>
  <c r="BL2379" i="4" s="1"/>
  <c r="BK2380" i="4"/>
  <c r="BL2380" i="4" s="1" a="1"/>
  <c r="BK2381" i="4"/>
  <c r="BK2382" i="4"/>
  <c r="BK2383" i="4"/>
  <c r="BL2383" i="4" s="1" a="1"/>
  <c r="BL2383" i="4" s="1"/>
  <c r="BK2384" i="4"/>
  <c r="BL2384" i="4" s="1" a="1"/>
  <c r="BK2385" i="4"/>
  <c r="BK2386" i="4"/>
  <c r="BL2386" i="4" s="1" a="1"/>
  <c r="BK2387" i="4"/>
  <c r="BL2387" i="4" s="1" a="1"/>
  <c r="BL2387" i="4" s="1"/>
  <c r="BK2388" i="4"/>
  <c r="BL2388" i="4" s="1" a="1"/>
  <c r="BK2389" i="4"/>
  <c r="BK2390" i="4"/>
  <c r="BK2391" i="4"/>
  <c r="BL2391" i="4" s="1" a="1"/>
  <c r="BL2391" i="4" s="1"/>
  <c r="BK2392" i="4"/>
  <c r="BL2392" i="4" s="1" a="1"/>
  <c r="BL2392" i="4" s="1"/>
  <c r="BK2393" i="4"/>
  <c r="BK2394" i="4"/>
  <c r="BK2395" i="4"/>
  <c r="BL2395" i="4" s="1" a="1"/>
  <c r="BL2395" i="4" s="1"/>
  <c r="BK2396" i="4"/>
  <c r="BL2396" i="4" s="1" a="1"/>
  <c r="BK2397" i="4"/>
  <c r="BK2398" i="4"/>
  <c r="BL2398" i="4" s="1" a="1"/>
  <c r="BK2399" i="4"/>
  <c r="BL2399" i="4" s="1" a="1"/>
  <c r="BL2399" i="4" s="1"/>
  <c r="BK2400" i="4"/>
  <c r="BL2400" i="4" s="1" a="1"/>
  <c r="BK2401" i="4"/>
  <c r="BK2402" i="4"/>
  <c r="BK2403" i="4"/>
  <c r="BL2403" i="4" s="1" a="1"/>
  <c r="BL2403" i="4" s="1"/>
  <c r="BK2404" i="4"/>
  <c r="BL2404" i="4" s="1" a="1"/>
  <c r="BL2404" i="4" s="1"/>
  <c r="BK2405" i="4"/>
  <c r="BK2406" i="4"/>
  <c r="BK2407" i="4"/>
  <c r="BL2407" i="4" s="1" a="1"/>
  <c r="BL2407" i="4" s="1"/>
  <c r="BK2408" i="4"/>
  <c r="BL2408" i="4" s="1" a="1"/>
  <c r="BL2408" i="4" s="1"/>
  <c r="BK2409" i="4"/>
  <c r="BK2410" i="4"/>
  <c r="BK2411" i="4"/>
  <c r="BL2411" i="4" s="1" a="1"/>
  <c r="BL2411" i="4" s="1"/>
  <c r="BK2412" i="4"/>
  <c r="BK2413" i="4"/>
  <c r="BK2414" i="4"/>
  <c r="BL2414" i="4" s="1" a="1"/>
  <c r="BK2415" i="4"/>
  <c r="BL2415" i="4" s="1" a="1"/>
  <c r="BL2415" i="4" s="1"/>
  <c r="BK2416" i="4"/>
  <c r="BK2417" i="4"/>
  <c r="BK2418" i="4"/>
  <c r="BK2419" i="4"/>
  <c r="BL2419" i="4" s="1" a="1"/>
  <c r="BL2419" i="4" s="1"/>
  <c r="BK2420" i="4"/>
  <c r="BK2421" i="4"/>
  <c r="BK2422" i="4"/>
  <c r="BK2423" i="4"/>
  <c r="BL2423" i="4" s="1" a="1"/>
  <c r="BL2423" i="4" s="1"/>
  <c r="BK2424" i="4"/>
  <c r="BL2424" i="4" s="1" a="1"/>
  <c r="BK2425" i="4"/>
  <c r="BK2426" i="4"/>
  <c r="BK2427" i="4"/>
  <c r="BK2428" i="4"/>
  <c r="BK2429" i="4"/>
  <c r="BK2430" i="4"/>
  <c r="BK2431" i="4"/>
  <c r="BL2431" i="4" s="1" a="1"/>
  <c r="BL2431" i="4" s="1"/>
  <c r="BK2432" i="4"/>
  <c r="BK2433" i="4"/>
  <c r="BK2434" i="4"/>
  <c r="BK2435" i="4"/>
  <c r="BL2435" i="4" s="1" a="1"/>
  <c r="BL2435" i="4" s="1"/>
  <c r="BK2436" i="4"/>
  <c r="BL2436" i="4" s="1" a="1"/>
  <c r="BK2437" i="4"/>
  <c r="BK2438" i="4"/>
  <c r="BK2439" i="4"/>
  <c r="BL2439" i="4" s="1" a="1"/>
  <c r="BL2439" i="4" s="1"/>
  <c r="BK2440" i="4"/>
  <c r="BK2441" i="4"/>
  <c r="BK2442" i="4"/>
  <c r="BL2442" i="4" s="1" a="1"/>
  <c r="BK2443" i="4"/>
  <c r="BL2443" i="4" s="1" a="1"/>
  <c r="BL2443" i="4" s="1"/>
  <c r="BK2444" i="4"/>
  <c r="BK2445" i="4"/>
  <c r="BK2446" i="4"/>
  <c r="BL2446" i="4" s="1" a="1"/>
  <c r="BL2446" i="4" s="1"/>
  <c r="BK2447" i="4"/>
  <c r="BL2447" i="4" s="1" a="1"/>
  <c r="BL2447" i="4" s="1"/>
  <c r="BK2448" i="4"/>
  <c r="BK2449" i="4"/>
  <c r="BK2450" i="4"/>
  <c r="BL2450" i="4" s="1" a="1"/>
  <c r="BK2451" i="4"/>
  <c r="BL2451" i="4" s="1" a="1"/>
  <c r="BL2451" i="4" s="1"/>
  <c r="BK2452" i="4"/>
  <c r="BL2452" i="4" s="1" a="1"/>
  <c r="BK2453" i="4"/>
  <c r="BK2454" i="4"/>
  <c r="BL2454" i="4" s="1" a="1"/>
  <c r="BL2454" i="4" s="1"/>
  <c r="BK2455" i="4"/>
  <c r="BL2455" i="4" s="1" a="1"/>
  <c r="BL2455" i="4" s="1"/>
  <c r="BK2456" i="4"/>
  <c r="BL2456" i="4" s="1" a="1"/>
  <c r="BL2456" i="4" s="1"/>
  <c r="BK2457" i="4"/>
  <c r="BK2458" i="4"/>
  <c r="BK2459" i="4"/>
  <c r="BL2459" i="4" s="1" a="1"/>
  <c r="BL2459" i="4" s="1"/>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K2471" i="4"/>
  <c r="BL2471" i="4" s="1" a="1"/>
  <c r="BL2471" i="4" s="1"/>
  <c r="BK2472" i="4"/>
  <c r="BL2472" i="4" s="1" a="1"/>
  <c r="BL2472" i="4" s="1"/>
  <c r="BK2473" i="4"/>
  <c r="BK2474" i="4"/>
  <c r="BK2475" i="4"/>
  <c r="BL2475" i="4" s="1" a="1"/>
  <c r="BL2475" i="4" s="1"/>
  <c r="BK2476" i="4"/>
  <c r="BL2476" i="4" s="1" a="1"/>
  <c r="BL2476" i="4" s="1"/>
  <c r="BK2477" i="4"/>
  <c r="BK2478" i="4"/>
  <c r="BK2479" i="4"/>
  <c r="BL2479" i="4" s="1" a="1"/>
  <c r="BL2479" i="4" s="1"/>
  <c r="BK2480" i="4"/>
  <c r="BK2481" i="4"/>
  <c r="BK2482" i="4"/>
  <c r="BL2482" i="4" s="1" a="1"/>
  <c r="BL2482" i="4" s="1"/>
  <c r="BK2483" i="4"/>
  <c r="BL2483" i="4" s="1" a="1"/>
  <c r="BL2483" i="4" s="1"/>
  <c r="BK2484" i="4"/>
  <c r="BL2484" i="4" s="1" a="1"/>
  <c r="BL2484" i="4" s="1"/>
  <c r="BK2485" i="4"/>
  <c r="BK2486" i="4"/>
  <c r="BK2487" i="4"/>
  <c r="BL2487" i="4" s="1" a="1"/>
  <c r="BL2487" i="4" s="1"/>
  <c r="BK2488" i="4"/>
  <c r="BL2488" i="4" s="1" a="1"/>
  <c r="BL2488" i="4" s="1"/>
  <c r="BK2489" i="4"/>
  <c r="BK2490" i="4"/>
  <c r="BL2490" i="4" s="1" a="1"/>
  <c r="BL2490" i="4" s="1"/>
  <c r="BK2491" i="4"/>
  <c r="BL2491" i="4" s="1" a="1"/>
  <c r="BL2491" i="4" s="1"/>
  <c r="BK2492" i="4"/>
  <c r="BK2493" i="4"/>
  <c r="BK2494" i="4"/>
  <c r="BK2495" i="4"/>
  <c r="BL2495" i="4" s="1" a="1"/>
  <c r="BL2495" i="4" s="1"/>
  <c r="BK2496" i="4"/>
  <c r="BK2497" i="4"/>
  <c r="BK2498" i="4"/>
  <c r="BL2498" i="4" s="1" a="1"/>
  <c r="BL2498" i="4" s="1"/>
  <c r="BK2499" i="4"/>
  <c r="BL2499" i="4" s="1" a="1"/>
  <c r="BL2499" i="4" s="1"/>
  <c r="BK2500" i="4"/>
  <c r="BK2501" i="4"/>
  <c r="BK2502" i="4"/>
  <c r="BK2503" i="4"/>
  <c r="BL2503" i="4" s="1" a="1"/>
  <c r="BL2503" i="4" s="1"/>
  <c r="BK2504" i="4"/>
  <c r="BL2504" i="4" s="1" a="1"/>
  <c r="BL2504" i="4" s="1"/>
  <c r="BK2505" i="4"/>
  <c r="BK2506" i="4"/>
  <c r="BK2507" i="4"/>
  <c r="BL2507" i="4" s="1" a="1"/>
  <c r="BL2507" i="4" s="1"/>
  <c r="BK2508" i="4"/>
  <c r="BK2509" i="4"/>
  <c r="BK2510" i="4"/>
  <c r="BK2511" i="4"/>
  <c r="BL2511" i="4" s="1" a="1"/>
  <c r="BL2511" i="4" s="1"/>
  <c r="BK2512" i="4"/>
  <c r="BL2512" i="4" s="1" a="1"/>
  <c r="BL2512" i="4" s="1"/>
  <c r="BK2513" i="4"/>
  <c r="BK2514" i="4"/>
  <c r="BL2514" i="4" s="1" a="1"/>
  <c r="BL2514" i="4" s="1"/>
  <c r="BK2515" i="4"/>
  <c r="BL2515" i="4" s="1" a="1"/>
  <c r="BL2515" i="4" s="1"/>
  <c r="BK2516" i="4"/>
  <c r="BK2517" i="4"/>
  <c r="BK2518" i="4"/>
  <c r="BL2518" i="4" s="1" a="1"/>
  <c r="BL2518" i="4" s="1"/>
  <c r="BK2519" i="4"/>
  <c r="BL2519" i="4" s="1" a="1"/>
  <c r="BL2519" i="4" s="1"/>
  <c r="BK2520" i="4"/>
  <c r="BL2520" i="4" s="1" a="1"/>
  <c r="BL2520" i="4" s="1"/>
  <c r="BK2521" i="4"/>
  <c r="BK2522" i="4"/>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K2535" i="4"/>
  <c r="BL2535" i="4" s="1" a="1"/>
  <c r="BL2535" i="4" s="1"/>
  <c r="BK2536" i="4"/>
  <c r="BL2536" i="4" s="1" a="1"/>
  <c r="BL2536" i="4" s="1"/>
  <c r="BK2537" i="4"/>
  <c r="BK2538" i="4"/>
  <c r="BK2539" i="4"/>
  <c r="BL2539" i="4" s="1" a="1"/>
  <c r="BL2539" i="4" s="1"/>
  <c r="BK2540" i="4"/>
  <c r="BL2540" i="4" s="1" a="1"/>
  <c r="BL2540" i="4" s="1"/>
  <c r="BK2541" i="4"/>
  <c r="BK2542" i="4"/>
  <c r="BK2543" i="4"/>
  <c r="BL2543" i="4" s="1" a="1"/>
  <c r="BL2543" i="4" s="1"/>
  <c r="BK2544" i="4"/>
  <c r="BK2545" i="4"/>
  <c r="BK2546" i="4"/>
  <c r="BL2546" i="4" s="1" a="1"/>
  <c r="BL2546" i="4" s="1"/>
  <c r="BK2547" i="4"/>
  <c r="BL2547" i="4" s="1" a="1"/>
  <c r="BL2547" i="4" s="1"/>
  <c r="BK2548" i="4"/>
  <c r="BL2548" i="4" s="1" a="1"/>
  <c r="BL2548" i="4" s="1"/>
  <c r="BK2549" i="4"/>
  <c r="BK2550" i="4"/>
  <c r="BK2551" i="4"/>
  <c r="BL2551" i="4" s="1" a="1"/>
  <c r="BL2551" i="4" s="1"/>
  <c r="BK2552" i="4"/>
  <c r="BL2552" i="4" s="1" a="1"/>
  <c r="BL2552" i="4" s="1"/>
  <c r="BK2553" i="4"/>
  <c r="BK2554" i="4"/>
  <c r="BL2554" i="4" s="1" a="1"/>
  <c r="BL2554" i="4" s="1"/>
  <c r="BK2555" i="4"/>
  <c r="BL2555" i="4" s="1" a="1"/>
  <c r="BL2555" i="4" s="1"/>
  <c r="BK2556" i="4"/>
  <c r="BK2557" i="4"/>
  <c r="BK2558" i="4"/>
  <c r="BK2559" i="4"/>
  <c r="BL2559" i="4" s="1" a="1"/>
  <c r="BL2559" i="4" s="1"/>
  <c r="BK2560" i="4"/>
  <c r="BK2561" i="4"/>
  <c r="BK2562" i="4"/>
  <c r="BL2562" i="4" s="1" a="1"/>
  <c r="BL2562" i="4" s="1"/>
  <c r="BK2563" i="4"/>
  <c r="BL2563" i="4" s="1" a="1"/>
  <c r="BL2563" i="4" s="1"/>
  <c r="BK2564" i="4"/>
  <c r="BK2565" i="4"/>
  <c r="BK2566" i="4"/>
  <c r="BK2567" i="4"/>
  <c r="BL2567" i="4" s="1" a="1"/>
  <c r="BL2567" i="4" s="1"/>
  <c r="BK2568" i="4"/>
  <c r="BL2568" i="4" s="1" a="1"/>
  <c r="BL2568" i="4" s="1"/>
  <c r="BK2569" i="4"/>
  <c r="BK2570" i="4"/>
  <c r="BK2571" i="4"/>
  <c r="BL2571" i="4" s="1" a="1"/>
  <c r="BL2571" i="4" s="1"/>
  <c r="BK2572" i="4"/>
  <c r="BK2573" i="4"/>
  <c r="BK2574" i="4"/>
  <c r="BK2575" i="4"/>
  <c r="BL2575" i="4" s="1" a="1"/>
  <c r="BL2575" i="4" s="1"/>
  <c r="BK2576" i="4"/>
  <c r="BL2576" i="4" s="1" a="1"/>
  <c r="BL2576" i="4" s="1"/>
  <c r="BK2577" i="4"/>
  <c r="BK2578" i="4"/>
  <c r="BL2578" i="4" s="1" a="1"/>
  <c r="BL2578" i="4" s="1"/>
  <c r="BK2579" i="4"/>
  <c r="BL2579" i="4" s="1" a="1"/>
  <c r="BL2579" i="4" s="1"/>
  <c r="BK2580" i="4"/>
  <c r="BK2581" i="4"/>
  <c r="BK2582" i="4"/>
  <c r="BL2582" i="4" s="1" a="1"/>
  <c r="BL2582" i="4" s="1"/>
  <c r="BK2583" i="4"/>
  <c r="BL2583" i="4" s="1" a="1"/>
  <c r="BL2583" i="4" s="1"/>
  <c r="BK2584" i="4"/>
  <c r="BL2584" i="4" s="1" a="1"/>
  <c r="BL2584" i="4" s="1"/>
  <c r="BK2585" i="4"/>
  <c r="BK2586" i="4"/>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K2599" i="4"/>
  <c r="BL2599" i="4" s="1" a="1"/>
  <c r="BL2599" i="4" s="1"/>
  <c r="BK2600" i="4"/>
  <c r="BL2600" i="4" s="1" a="1"/>
  <c r="BL2600" i="4" s="1"/>
  <c r="BK2601" i="4"/>
  <c r="BK2602" i="4"/>
  <c r="BK2603" i="4"/>
  <c r="BL2603" i="4" s="1" a="1"/>
  <c r="BL2603" i="4" s="1"/>
  <c r="BK2604" i="4"/>
  <c r="BL2604" i="4" s="1" a="1"/>
  <c r="BL2604" i="4" s="1"/>
  <c r="BK2605" i="4"/>
  <c r="BK2606" i="4"/>
  <c r="BK2607" i="4"/>
  <c r="BL2607" i="4" s="1" a="1"/>
  <c r="BL2607" i="4" s="1"/>
  <c r="BK2608" i="4"/>
  <c r="BK2609" i="4"/>
  <c r="BK2610" i="4"/>
  <c r="BL2610" i="4" s="1" a="1"/>
  <c r="BL2610" i="4" s="1"/>
  <c r="BK2611" i="4"/>
  <c r="BL2611" i="4" s="1" a="1"/>
  <c r="BL2611" i="4" s="1"/>
  <c r="BK2612" i="4"/>
  <c r="BL2612" i="4" s="1" a="1"/>
  <c r="BL2612" i="4" s="1"/>
  <c r="BK2613" i="4"/>
  <c r="BK2614" i="4"/>
  <c r="BK2615" i="4"/>
  <c r="BL2615" i="4" s="1" a="1"/>
  <c r="BL2615" i="4" s="1"/>
  <c r="BK2616" i="4"/>
  <c r="BL2616" i="4" s="1" a="1"/>
  <c r="BL2616" i="4" s="1"/>
  <c r="BK2617" i="4"/>
  <c r="BK2618" i="4"/>
  <c r="BL2618" i="4" s="1" a="1"/>
  <c r="BL2618" i="4" s="1"/>
  <c r="BK2619" i="4"/>
  <c r="BL2619" i="4" s="1" a="1"/>
  <c r="BL2619" i="4" s="1"/>
  <c r="BK2620" i="4"/>
  <c r="BK2621" i="4"/>
  <c r="BK2622" i="4"/>
  <c r="BK2623" i="4"/>
  <c r="BL2623" i="4" s="1" a="1"/>
  <c r="BL2623" i="4" s="1"/>
  <c r="BK2624" i="4"/>
  <c r="BK2625" i="4"/>
  <c r="BK2626" i="4"/>
  <c r="BL2626" i="4" s="1" a="1"/>
  <c r="BL2626" i="4" s="1"/>
  <c r="BK2627" i="4"/>
  <c r="BL2627" i="4" s="1" a="1"/>
  <c r="BL2627" i="4" s="1"/>
  <c r="BK2628" i="4"/>
  <c r="BK2629" i="4"/>
  <c r="BK2630" i="4"/>
  <c r="BK2631" i="4"/>
  <c r="BL2631" i="4" s="1" a="1"/>
  <c r="BL2631" i="4" s="1"/>
  <c r="BK2632" i="4"/>
  <c r="BL2632" i="4" s="1" a="1"/>
  <c r="BL2632" i="4" s="1"/>
  <c r="BK2633" i="4"/>
  <c r="BK2634" i="4"/>
  <c r="BK2635" i="4"/>
  <c r="BL2635" i="4" s="1" a="1"/>
  <c r="BL2635" i="4" s="1"/>
  <c r="BK2636" i="4"/>
  <c r="BK2637" i="4"/>
  <c r="BK2638" i="4"/>
  <c r="BK2639" i="4"/>
  <c r="BL2639" i="4" s="1" a="1"/>
  <c r="BL2639" i="4" s="1"/>
  <c r="BK2640" i="4"/>
  <c r="BL2640" i="4" s="1" a="1"/>
  <c r="BL2640" i="4" s="1"/>
  <c r="BK2641" i="4"/>
  <c r="BK2642" i="4"/>
  <c r="BL2642" i="4" s="1" a="1"/>
  <c r="BL2642" i="4" s="1"/>
  <c r="BK2643" i="4"/>
  <c r="BL2643" i="4" s="1" a="1"/>
  <c r="BL2643" i="4" s="1"/>
  <c r="BK2644" i="4"/>
  <c r="BK2645" i="4"/>
  <c r="BK2646" i="4"/>
  <c r="BL2646" i="4" s="1" a="1"/>
  <c r="BL2646" i="4" s="1"/>
  <c r="BK2647" i="4"/>
  <c r="BL2647" i="4" s="1" a="1"/>
  <c r="BL2647" i="4" s="1"/>
  <c r="BK2648" i="4"/>
  <c r="BL2648" i="4" s="1" a="1"/>
  <c r="BL2648" i="4" s="1"/>
  <c r="BK2649" i="4"/>
  <c r="BK2650" i="4"/>
  <c r="BK2651" i="4"/>
  <c r="BL2651" i="4" s="1" a="1"/>
  <c r="BL2651" i="4" s="1"/>
  <c r="BK2652" i="4"/>
  <c r="BK2653" i="4"/>
  <c r="BK2654" i="4"/>
  <c r="BL2654" i="4" s="1" a="1"/>
  <c r="BL2654" i="4" s="1"/>
  <c r="BK2655" i="4"/>
  <c r="BL2655" i="4" s="1" a="1"/>
  <c r="BL2655" i="4" s="1"/>
  <c r="BK2656" i="4"/>
  <c r="BK2657" i="4"/>
  <c r="BK2658" i="4"/>
  <c r="BL2658" i="4" s="1" a="1"/>
  <c r="BL2658" i="4" s="1"/>
  <c r="BK2659" i="4"/>
  <c r="BL2659" i="4" s="1" a="1"/>
  <c r="BL2659" i="4" s="1"/>
  <c r="BK2660" i="4"/>
  <c r="BK2661" i="4"/>
  <c r="BK2662" i="4"/>
  <c r="BK2663" i="4"/>
  <c r="BL2663" i="4" s="1" a="1"/>
  <c r="BL2663" i="4" s="1"/>
  <c r="BK2664" i="4"/>
  <c r="BL2664" i="4" s="1" a="1"/>
  <c r="BL2664" i="4" s="1"/>
  <c r="BK2665" i="4"/>
  <c r="BK2666" i="4"/>
  <c r="BK2667" i="4"/>
  <c r="BL2667" i="4" s="1" a="1"/>
  <c r="BL2667" i="4" s="1"/>
  <c r="BK2668" i="4"/>
  <c r="BL2668" i="4" s="1" a="1"/>
  <c r="BL2668" i="4" s="1"/>
  <c r="BK2669" i="4"/>
  <c r="BK2670" i="4"/>
  <c r="BK2671" i="4"/>
  <c r="BL2671" i="4" s="1" a="1"/>
  <c r="BL2671" i="4" s="1"/>
  <c r="BK2672" i="4"/>
  <c r="BK2673" i="4"/>
  <c r="BK2674" i="4"/>
  <c r="BL2674" i="4" s="1" a="1"/>
  <c r="BL2674" i="4" s="1"/>
  <c r="BK2675" i="4"/>
  <c r="BL2675" i="4" s="1" a="1"/>
  <c r="BL2675" i="4" s="1"/>
  <c r="BK2676" i="4"/>
  <c r="BL2676" i="4" s="1" a="1"/>
  <c r="BL2676" i="4" s="1"/>
  <c r="BK2677" i="4"/>
  <c r="BK2678" i="4"/>
  <c r="BK2679" i="4"/>
  <c r="BL2679" i="4" s="1" a="1"/>
  <c r="BL2679" i="4" s="1"/>
  <c r="BK2680" i="4"/>
  <c r="BL2680" i="4" s="1" a="1"/>
  <c r="BL2680" i="4" s="1"/>
  <c r="BK2681" i="4"/>
  <c r="BK2682" i="4"/>
  <c r="BL2682" i="4" s="1" a="1"/>
  <c r="BL2682" i="4" s="1"/>
  <c r="BK2683" i="4"/>
  <c r="BL2683" i="4" s="1" a="1"/>
  <c r="BL2683" i="4" s="1"/>
  <c r="BK2684" i="4"/>
  <c r="BK2685" i="4"/>
  <c r="BK2686" i="4"/>
  <c r="BK2687" i="4"/>
  <c r="BL2687" i="4" s="1" a="1"/>
  <c r="BL2687" i="4" s="1"/>
  <c r="BK2688" i="4"/>
  <c r="BK2689" i="4"/>
  <c r="BK2690" i="4"/>
  <c r="BL2690" i="4" s="1" a="1"/>
  <c r="BL2690" i="4" s="1"/>
  <c r="BK2691" i="4"/>
  <c r="BL2691" i="4" s="1" a="1"/>
  <c r="BL2691" i="4" s="1"/>
  <c r="BK2692" i="4"/>
  <c r="BK2693" i="4"/>
  <c r="BK2694" i="4"/>
  <c r="BK2695" i="4"/>
  <c r="BL2695" i="4" s="1" a="1"/>
  <c r="BL2695" i="4" s="1"/>
  <c r="BK2696" i="4"/>
  <c r="BL2696" i="4" s="1" a="1"/>
  <c r="BL2696" i="4" s="1"/>
  <c r="BK2697" i="4"/>
  <c r="BK2698" i="4"/>
  <c r="BK2699" i="4"/>
  <c r="BL2699" i="4" s="1" a="1"/>
  <c r="BL2699" i="4" s="1"/>
  <c r="BK2700" i="4"/>
  <c r="BK2701" i="4"/>
  <c r="BK2702" i="4"/>
  <c r="BK2703" i="4"/>
  <c r="BL2703" i="4" s="1" a="1"/>
  <c r="BL2703" i="4" s="1"/>
  <c r="BK2704" i="4"/>
  <c r="BL2704" i="4" s="1" a="1"/>
  <c r="BL2704" i="4" s="1"/>
  <c r="BK2705" i="4"/>
  <c r="BK2706" i="4"/>
  <c r="BL2706" i="4" s="1" a="1"/>
  <c r="BL2706" i="4" s="1"/>
  <c r="BK2707" i="4"/>
  <c r="BL2707" i="4" s="1" a="1"/>
  <c r="BL2707" i="4" s="1"/>
  <c r="BK2708" i="4"/>
  <c r="BK2709" i="4"/>
  <c r="BK2710" i="4"/>
  <c r="BL2710" i="4" s="1" a="1"/>
  <c r="BL2710" i="4" s="1"/>
  <c r="BK2711" i="4"/>
  <c r="BL2711" i="4" s="1" a="1"/>
  <c r="BL2711" i="4" s="1"/>
  <c r="BK2712" i="4"/>
  <c r="BL2712" i="4" s="1" a="1"/>
  <c r="BL2712" i="4" s="1"/>
  <c r="BK2713" i="4"/>
  <c r="BK2714" i="4"/>
  <c r="BK2715" i="4"/>
  <c r="BL2715" i="4" s="1" a="1"/>
  <c r="BL2715" i="4" s="1"/>
  <c r="BK2716" i="4"/>
  <c r="BK2717" i="4"/>
  <c r="BK2718" i="4"/>
  <c r="BL2718" i="4" s="1" a="1"/>
  <c r="BL2718" i="4" s="1"/>
  <c r="BK2719" i="4"/>
  <c r="BL2719" i="4" s="1" a="1"/>
  <c r="BL2719" i="4" s="1"/>
  <c r="BK2720" i="4"/>
  <c r="BK2721" i="4"/>
  <c r="BK2722" i="4"/>
  <c r="BL2722" i="4" s="1" a="1"/>
  <c r="BL2722" i="4" s="1"/>
  <c r="BK2723" i="4"/>
  <c r="BL2723" i="4" s="1" a="1"/>
  <c r="BL2723" i="4" s="1"/>
  <c r="BK2724" i="4"/>
  <c r="BK2725" i="4"/>
  <c r="BK2726" i="4"/>
  <c r="BK2727" i="4"/>
  <c r="BL2727" i="4" s="1" a="1"/>
  <c r="BL2727" i="4" s="1"/>
  <c r="BK2728" i="4"/>
  <c r="BL2728" i="4" s="1" a="1"/>
  <c r="BL2728" i="4" s="1"/>
  <c r="BK2729" i="4"/>
  <c r="BK2730" i="4"/>
  <c r="BK2731" i="4"/>
  <c r="BL2731" i="4" s="1" a="1"/>
  <c r="BL2731" i="4" s="1"/>
  <c r="BK2732" i="4"/>
  <c r="BL2732" i="4" s="1" a="1"/>
  <c r="BL2732" i="4" s="1"/>
  <c r="BK2733" i="4"/>
  <c r="BK2734" i="4"/>
  <c r="BK2735" i="4"/>
  <c r="BL2735" i="4" s="1" a="1"/>
  <c r="BL2735" i="4" s="1"/>
  <c r="BK2736" i="4"/>
  <c r="BK2737" i="4"/>
  <c r="BK2738" i="4"/>
  <c r="BL2738" i="4" s="1" a="1"/>
  <c r="BL2738" i="4" s="1"/>
  <c r="BK2739" i="4"/>
  <c r="BL2739" i="4" s="1" a="1"/>
  <c r="BL2739" i="4" s="1"/>
  <c r="BK2740" i="4"/>
  <c r="BL2740" i="4" s="1" a="1"/>
  <c r="BL2740" i="4" s="1"/>
  <c r="BK2741" i="4"/>
  <c r="BK2742" i="4"/>
  <c r="BK2743" i="4"/>
  <c r="BL2743" i="4" s="1" a="1"/>
  <c r="BL2743" i="4" s="1"/>
  <c r="BK2744" i="4"/>
  <c r="BL2744" i="4" s="1" a="1"/>
  <c r="BL2744" i="4" s="1"/>
  <c r="BK2745" i="4"/>
  <c r="BK2746" i="4"/>
  <c r="BL2746" i="4" s="1" a="1"/>
  <c r="BL2746" i="4" s="1"/>
  <c r="BK2747" i="4"/>
  <c r="BL2747" i="4" s="1" a="1"/>
  <c r="BL2747" i="4" s="1"/>
  <c r="BK2748" i="4"/>
  <c r="BK2749" i="4"/>
  <c r="BK2750" i="4"/>
  <c r="BK2751" i="4"/>
  <c r="BL2751" i="4" s="1" a="1"/>
  <c r="BL2751" i="4" s="1"/>
  <c r="BK2752" i="4"/>
  <c r="BK2753" i="4"/>
  <c r="BK2754" i="4"/>
  <c r="BL2754" i="4" s="1" a="1"/>
  <c r="BL2754" i="4" s="1"/>
  <c r="BK2755" i="4"/>
  <c r="BL2755" i="4" s="1" a="1"/>
  <c r="BL2755" i="4" s="1"/>
  <c r="BK2756" i="4"/>
  <c r="BK2757" i="4"/>
  <c r="BK2758" i="4"/>
  <c r="BK2759" i="4"/>
  <c r="BL2759" i="4" s="1" a="1"/>
  <c r="BL2759" i="4" s="1"/>
  <c r="BK2760" i="4"/>
  <c r="BL2760" i="4" s="1" a="1"/>
  <c r="BL2760" i="4" s="1"/>
  <c r="BK2761" i="4"/>
  <c r="BK2762" i="4"/>
  <c r="BK2763" i="4"/>
  <c r="BL2763" i="4" s="1" a="1"/>
  <c r="BL2763" i="4" s="1"/>
  <c r="BK2764" i="4"/>
  <c r="BK2765" i="4"/>
  <c r="BK2766" i="4"/>
  <c r="BK2767" i="4"/>
  <c r="BL2767" i="4" s="1" a="1"/>
  <c r="BL2767" i="4" s="1"/>
  <c r="BK2768" i="4"/>
  <c r="BL2768" i="4" s="1" a="1"/>
  <c r="BL2768" i="4" s="1"/>
  <c r="BK2769" i="4"/>
  <c r="BK2770" i="4"/>
  <c r="BL2770" i="4" s="1" a="1"/>
  <c r="BL2770" i="4" s="1"/>
  <c r="BK2771" i="4"/>
  <c r="BL2771" i="4" s="1" a="1"/>
  <c r="BL2771" i="4" s="1"/>
  <c r="BK2772" i="4"/>
  <c r="BK2773" i="4"/>
  <c r="BK2774" i="4"/>
  <c r="BL2774" i="4" s="1" a="1"/>
  <c r="BL2774" i="4" s="1"/>
  <c r="BK2775" i="4"/>
  <c r="BL2775" i="4" s="1" a="1"/>
  <c r="BL2775" i="4" s="1"/>
  <c r="BK2776" i="4"/>
  <c r="BL2776" i="4" s="1" a="1"/>
  <c r="BK2777" i="4"/>
  <c r="BK2778" i="4"/>
  <c r="BK2779" i="4"/>
  <c r="BL2779" i="4" s="1" a="1"/>
  <c r="BL2779" i="4" s="1"/>
  <c r="BK2780" i="4"/>
  <c r="BL2780" i="4" s="1" a="1"/>
  <c r="BK2781" i="4"/>
  <c r="BK2782" i="4"/>
  <c r="BL2782" i="4" s="1" a="1"/>
  <c r="BK2783" i="4"/>
  <c r="BL2783" i="4" s="1" a="1"/>
  <c r="BL2783" i="4" s="1"/>
  <c r="BK2784" i="4"/>
  <c r="BL2784" i="4" s="1" a="1"/>
  <c r="BK2785" i="4"/>
  <c r="BK2786" i="4"/>
  <c r="BK2787" i="4"/>
  <c r="BL2787" i="4" s="1" a="1"/>
  <c r="BL2787" i="4" s="1"/>
  <c r="BK2788" i="4"/>
  <c r="BL2788" i="4" s="1" a="1"/>
  <c r="BL2788" i="4" s="1"/>
  <c r="BK2789" i="4"/>
  <c r="BK2790" i="4"/>
  <c r="BK2791" i="4"/>
  <c r="BL2791" i="4" s="1" a="1"/>
  <c r="BL2791" i="4" s="1"/>
  <c r="BK2792" i="4"/>
  <c r="BL2792" i="4" s="1" a="1"/>
  <c r="BL2792" i="4" s="1"/>
  <c r="BK2793" i="4"/>
  <c r="BK2794" i="4"/>
  <c r="BK2795" i="4"/>
  <c r="BL2795" i="4" s="1" a="1"/>
  <c r="BL2795" i="4" s="1"/>
  <c r="BK2796" i="4"/>
  <c r="BK2797" i="4"/>
  <c r="BK2798" i="4"/>
  <c r="BL2798" i="4" s="1" a="1"/>
  <c r="BK2799" i="4"/>
  <c r="BL2799" i="4" s="1" a="1"/>
  <c r="BL2799" i="4" s="1"/>
  <c r="BK2800" i="4"/>
  <c r="BK2801" i="4"/>
  <c r="BK2802" i="4"/>
  <c r="BK2803" i="4"/>
  <c r="BL2803" i="4" s="1" a="1"/>
  <c r="BL2803" i="4" s="1"/>
  <c r="BK2804" i="4"/>
  <c r="BK2805" i="4"/>
  <c r="BK2806" i="4"/>
  <c r="BK2807" i="4"/>
  <c r="BL2807" i="4" s="1" a="1"/>
  <c r="BL2807" i="4" s="1"/>
  <c r="BK2808" i="4"/>
  <c r="BL2808" i="4" s="1" a="1"/>
  <c r="BK2809" i="4"/>
  <c r="BK2810" i="4"/>
  <c r="BK2811" i="4"/>
  <c r="BL2811" i="4" s="1" a="1"/>
  <c r="BL2811" i="4" s="1"/>
  <c r="BK2812" i="4"/>
  <c r="BL2812" i="4" s="1" a="1"/>
  <c r="BK2813" i="4"/>
  <c r="BK2814" i="4"/>
  <c r="BL2814" i="4" s="1" a="1"/>
  <c r="BK2815" i="4"/>
  <c r="BL2815" i="4" s="1" a="1"/>
  <c r="BL2815" i="4" s="1"/>
  <c r="BK2816" i="4"/>
  <c r="BL2816" i="4" s="1" a="1"/>
  <c r="BK2817" i="4"/>
  <c r="BK2818" i="4"/>
  <c r="BL2818" i="4" s="1" a="1"/>
  <c r="BK2819" i="4"/>
  <c r="BL2819" i="4" s="1" a="1"/>
  <c r="BL2819" i="4" s="1"/>
  <c r="BK2820" i="4"/>
  <c r="BL2820" i="4" s="1" a="1"/>
  <c r="BL2820" i="4" s="1"/>
  <c r="BK2821" i="4"/>
  <c r="BK2822" i="4"/>
  <c r="BL2822" i="4" s="1" a="1"/>
  <c r="BK2823" i="4"/>
  <c r="BL2823" i="4" s="1" a="1"/>
  <c r="BL2823" i="4" s="1"/>
  <c r="BK2824" i="4"/>
  <c r="BL2824" i="4" s="1" a="1"/>
  <c r="BL2824" i="4" s="1"/>
  <c r="BK2825" i="4"/>
  <c r="BK2826" i="4"/>
  <c r="BL2826" i="4" s="1" a="1"/>
  <c r="BL2826" i="4" s="1"/>
  <c r="BK2827" i="4"/>
  <c r="BL2827" i="4" s="1" a="1"/>
  <c r="BL2827" i="4" s="1"/>
  <c r="BK2828" i="4"/>
  <c r="BK2829" i="4"/>
  <c r="BK2830" i="4"/>
  <c r="BL2830" i="4" s="1" a="1"/>
  <c r="BL2830" i="4" s="1"/>
  <c r="BK2831" i="4"/>
  <c r="BL2831" i="4" s="1" a="1"/>
  <c r="BL2831" i="4" s="1"/>
  <c r="BK2832" i="4"/>
  <c r="BK2833" i="4"/>
  <c r="BK2834" i="4"/>
  <c r="BL2834" i="4" s="1" a="1"/>
  <c r="BL2834" i="4" s="1"/>
  <c r="BK2835" i="4"/>
  <c r="BK2836" i="4"/>
  <c r="BL2836" i="4" s="1" a="1"/>
  <c r="BL2836" i="4" s="1"/>
  <c r="BK2837" i="4"/>
  <c r="BK2838" i="4"/>
  <c r="BL2838" i="4" s="1" a="1"/>
  <c r="BL2838" i="4" s="1"/>
  <c r="BK2839" i="4"/>
  <c r="BK2840" i="4"/>
  <c r="BK2841" i="4"/>
  <c r="BK2842" i="4"/>
  <c r="BL2842" i="4" s="1" a="1"/>
  <c r="BL2842" i="4" s="1"/>
  <c r="BK2843" i="4"/>
  <c r="BK2844" i="4"/>
  <c r="BL2844" i="4" s="1" a="1"/>
  <c r="BL2844" i="4" s="1"/>
  <c r="BK2845" i="4"/>
  <c r="BK2846" i="4"/>
  <c r="BL2846" i="4" s="1" a="1"/>
  <c r="BL2846" i="4" s="1"/>
  <c r="BK2847" i="4"/>
  <c r="BL2847" i="4" s="1" a="1"/>
  <c r="BL2847" i="4" s="1"/>
  <c r="BK2848" i="4"/>
  <c r="BK2849" i="4"/>
  <c r="BK2850" i="4"/>
  <c r="BL2850" i="4" s="1" a="1"/>
  <c r="BL2850" i="4" s="1"/>
  <c r="BK2851" i="4"/>
  <c r="BK2852" i="4"/>
  <c r="BL2852" i="4" s="1" a="1"/>
  <c r="BL2852" i="4" s="1"/>
  <c r="BK2853" i="4"/>
  <c r="BK2854" i="4"/>
  <c r="BL2854" i="4" s="1" a="1"/>
  <c r="BL2854" i="4" s="1"/>
  <c r="BK2855" i="4"/>
  <c r="BK2856" i="4"/>
  <c r="BK2857" i="4"/>
  <c r="BK2858" i="4"/>
  <c r="BL2858" i="4" s="1" a="1"/>
  <c r="BL2858" i="4" s="1"/>
  <c r="BK2859" i="4"/>
  <c r="BK2860" i="4"/>
  <c r="BL2860" i="4" s="1" a="1"/>
  <c r="BL2860" i="4" s="1"/>
  <c r="BK2861" i="4"/>
  <c r="BK2862" i="4"/>
  <c r="BL2862" i="4" s="1" a="1"/>
  <c r="BL2862" i="4" s="1"/>
  <c r="BK2863" i="4"/>
  <c r="BL2863" i="4" s="1" a="1"/>
  <c r="BL2863" i="4" s="1"/>
  <c r="BK2864" i="4"/>
  <c r="BK2865" i="4"/>
  <c r="BK2866" i="4"/>
  <c r="BL2866" i="4" s="1" a="1"/>
  <c r="BL2866" i="4" s="1"/>
  <c r="BK2867" i="4"/>
  <c r="BK2868" i="4"/>
  <c r="BL2868" i="4" s="1" a="1"/>
  <c r="BL2868" i="4" s="1"/>
  <c r="BK2869" i="4"/>
  <c r="BK2870" i="4"/>
  <c r="BL2870" i="4" s="1" a="1"/>
  <c r="BL2870" i="4" s="1"/>
  <c r="BK2871" i="4"/>
  <c r="BK2872" i="4"/>
  <c r="BK2873" i="4"/>
  <c r="BK2874" i="4"/>
  <c r="BL2874" i="4" s="1" a="1"/>
  <c r="BL2874" i="4" s="1"/>
  <c r="BK2875" i="4"/>
  <c r="BK2876" i="4"/>
  <c r="BL2876" i="4" s="1" a="1"/>
  <c r="BL2876" i="4" s="1"/>
  <c r="BK2877" i="4"/>
  <c r="BK2878" i="4"/>
  <c r="BL2878" i="4" s="1" a="1"/>
  <c r="BL2878" i="4" s="1"/>
  <c r="BK2879" i="4"/>
  <c r="BL2879" i="4" s="1" a="1"/>
  <c r="BL2879" i="4" s="1"/>
  <c r="BK2880" i="4"/>
  <c r="BK2881" i="4"/>
  <c r="BK2882" i="4"/>
  <c r="BL2882" i="4" s="1" a="1"/>
  <c r="BL2882" i="4" s="1"/>
  <c r="BK2883" i="4"/>
  <c r="BK2884" i="4"/>
  <c r="BL2884" i="4" s="1" a="1"/>
  <c r="BL2884" i="4" s="1"/>
  <c r="BK2885" i="4"/>
  <c r="BK2886" i="4"/>
  <c r="BL2886" i="4" s="1" a="1"/>
  <c r="BL2886" i="4" s="1"/>
  <c r="BK2887" i="4"/>
  <c r="BK2888" i="4"/>
  <c r="BK2889" i="4"/>
  <c r="BK2890" i="4"/>
  <c r="BL2890" i="4" s="1" a="1"/>
  <c r="BL2890" i="4" s="1"/>
  <c r="BK2891" i="4"/>
  <c r="BK2892" i="4"/>
  <c r="BL2892" i="4" s="1" a="1"/>
  <c r="BL2892" i="4" s="1"/>
  <c r="BK2893" i="4"/>
  <c r="BK2894" i="4"/>
  <c r="BL2894" i="4" s="1" a="1"/>
  <c r="BL2894" i="4" s="1"/>
  <c r="BK2895" i="4"/>
  <c r="BL2895" i="4" s="1" a="1"/>
  <c r="BL2895" i="4" s="1"/>
  <c r="BK2896" i="4"/>
  <c r="BK2897" i="4"/>
  <c r="BK2898" i="4"/>
  <c r="BL2898" i="4" s="1" a="1"/>
  <c r="BL2898" i="4" s="1"/>
  <c r="BK2899" i="4"/>
  <c r="BK2900" i="4"/>
  <c r="BL2900" i="4" s="1" a="1"/>
  <c r="BL2900" i="4" s="1"/>
  <c r="BK2901" i="4"/>
  <c r="BK2902" i="4"/>
  <c r="BL2902" i="4" s="1" a="1"/>
  <c r="BL2902" i="4" s="1"/>
  <c r="BK2903" i="4"/>
  <c r="BK2904" i="4"/>
  <c r="BK2905" i="4"/>
  <c r="BK2906" i="4"/>
  <c r="BL2906" i="4" s="1" a="1"/>
  <c r="BL2906" i="4" s="1"/>
  <c r="BK2907" i="4"/>
  <c r="BK2908" i="4"/>
  <c r="BL2908" i="4" s="1" a="1"/>
  <c r="BL2908" i="4" s="1"/>
  <c r="BK2909" i="4"/>
  <c r="BK2910" i="4"/>
  <c r="BL2910" i="4" s="1" a="1"/>
  <c r="BL2910" i="4" s="1"/>
  <c r="BK2911" i="4"/>
  <c r="BL2911" i="4" s="1" a="1"/>
  <c r="BL2911" i="4" s="1"/>
  <c r="BK2912" i="4"/>
  <c r="BK2913" i="4"/>
  <c r="BK2914" i="4"/>
  <c r="BL2914" i="4" s="1" a="1"/>
  <c r="BL2914" i="4" s="1"/>
  <c r="BK2915" i="4"/>
  <c r="BK2916" i="4"/>
  <c r="BL2916" i="4" s="1" a="1"/>
  <c r="BL2916" i="4" s="1"/>
  <c r="BK2917" i="4"/>
  <c r="BK2918" i="4"/>
  <c r="BL2918" i="4" s="1" a="1"/>
  <c r="BL2918" i="4" s="1"/>
  <c r="BK2919" i="4"/>
  <c r="BK2920" i="4"/>
  <c r="BK2921" i="4"/>
  <c r="BK2922" i="4"/>
  <c r="BL2922" i="4" s="1" a="1"/>
  <c r="BL2922" i="4" s="1"/>
  <c r="BK2923" i="4"/>
  <c r="BK2924" i="4"/>
  <c r="BL2924" i="4" s="1" a="1"/>
  <c r="BL2924" i="4" s="1"/>
  <c r="BK2925" i="4"/>
  <c r="BK2926" i="4"/>
  <c r="BL2926" i="4" s="1" a="1"/>
  <c r="BL2926" i="4" s="1"/>
  <c r="BK2927" i="4"/>
  <c r="BL2927" i="4" s="1" a="1"/>
  <c r="BL2927" i="4" s="1"/>
  <c r="BK2928" i="4"/>
  <c r="BK2929" i="4"/>
  <c r="BK2930" i="4"/>
  <c r="BL2930" i="4" s="1" a="1"/>
  <c r="BL2930" i="4" s="1"/>
  <c r="BK2931" i="4"/>
  <c r="BK2932" i="4"/>
  <c r="BL2932" i="4" s="1" a="1"/>
  <c r="BL2932" i="4" s="1"/>
  <c r="BK2933" i="4"/>
  <c r="BK2934" i="4"/>
  <c r="BL2934" i="4" s="1" a="1"/>
  <c r="BL2934" i="4" s="1"/>
  <c r="BK2935" i="4"/>
  <c r="BK2936" i="4"/>
  <c r="BK2937" i="4"/>
  <c r="BK2938" i="4"/>
  <c r="BL2938" i="4" s="1" a="1"/>
  <c r="BL2938" i="4" s="1"/>
  <c r="BK2939" i="4"/>
  <c r="BK2940" i="4"/>
  <c r="BL2940" i="4" s="1" a="1"/>
  <c r="BL2940" i="4" s="1"/>
  <c r="BK2941" i="4"/>
  <c r="BK2942" i="4"/>
  <c r="BL2942" i="4" s="1" a="1"/>
  <c r="BL2942" i="4" s="1"/>
  <c r="BK2943" i="4"/>
  <c r="BL2943" i="4" s="1" a="1"/>
  <c r="BL2943" i="4" s="1"/>
  <c r="BK2944" i="4"/>
  <c r="BK2945" i="4"/>
  <c r="BK2946" i="4"/>
  <c r="BL2946" i="4" s="1" a="1"/>
  <c r="BL2946" i="4" s="1"/>
  <c r="BK2947" i="4"/>
  <c r="BK2948" i="4"/>
  <c r="BL2948" i="4" s="1" a="1"/>
  <c r="BL2948" i="4" s="1"/>
  <c r="BK2949" i="4"/>
  <c r="BK2950" i="4"/>
  <c r="BL2950" i="4" s="1" a="1"/>
  <c r="BL2950" i="4" s="1"/>
  <c r="BK2951" i="4"/>
  <c r="BK2952" i="4"/>
  <c r="BK2953" i="4"/>
  <c r="BK2954" i="4"/>
  <c r="BL2954" i="4" s="1" a="1"/>
  <c r="BL2954" i="4" s="1"/>
  <c r="BK2955" i="4"/>
  <c r="BK2956" i="4"/>
  <c r="BL2956" i="4" s="1" a="1"/>
  <c r="BL2956" i="4" s="1"/>
  <c r="BK2957" i="4"/>
  <c r="BK2958" i="4"/>
  <c r="BL2958" i="4" s="1" a="1"/>
  <c r="BL2958" i="4" s="1"/>
  <c r="BK2959" i="4"/>
  <c r="BL2959" i="4" s="1" a="1"/>
  <c r="BL2959" i="4" s="1"/>
  <c r="BK2960" i="4"/>
  <c r="BK2961" i="4"/>
  <c r="BK2962" i="4"/>
  <c r="BL2962" i="4" s="1" a="1"/>
  <c r="BL2962" i="4" s="1"/>
  <c r="BK2963" i="4"/>
  <c r="BK2964" i="4"/>
  <c r="BL2964" i="4" s="1" a="1"/>
  <c r="BL2964" i="4" s="1"/>
  <c r="BK2965" i="4"/>
  <c r="BK2966" i="4"/>
  <c r="BL2966" i="4" s="1" a="1"/>
  <c r="BL2966" i="4" s="1"/>
  <c r="BK2967" i="4"/>
  <c r="BK2968" i="4"/>
  <c r="BL2968" i="4" s="1" a="1"/>
  <c r="BL2968" i="4" s="1"/>
  <c r="BK2969" i="4"/>
  <c r="BK2970" i="4"/>
  <c r="BL2970" i="4" s="1" a="1"/>
  <c r="BL2970" i="4" s="1"/>
  <c r="BK2971" i="4"/>
  <c r="BK2972" i="4"/>
  <c r="BL2972" i="4" s="1" a="1"/>
  <c r="BL2972" i="4" s="1"/>
  <c r="BK2973" i="4"/>
  <c r="BK2974" i="4"/>
  <c r="BL2974" i="4" s="1" a="1"/>
  <c r="BL2974" i="4" s="1"/>
  <c r="BK2975" i="4"/>
  <c r="BL2975" i="4" s="1" a="1"/>
  <c r="BL2975" i="4" s="1"/>
  <c r="BK2976" i="4"/>
  <c r="BL2976" i="4" s="1" a="1"/>
  <c r="BL2976" i="4" s="1"/>
  <c r="BK2977" i="4"/>
  <c r="BK2978" i="4"/>
  <c r="BL2978" i="4" s="1" a="1"/>
  <c r="BL2978" i="4" s="1"/>
  <c r="BK2979" i="4"/>
  <c r="BK2980" i="4"/>
  <c r="BL2980" i="4" s="1" a="1"/>
  <c r="BL2980" i="4" s="1"/>
  <c r="BK2981" i="4"/>
  <c r="BK2982" i="4"/>
  <c r="BL2982" i="4" s="1" a="1"/>
  <c r="BL2982" i="4" s="1"/>
  <c r="BK2983" i="4"/>
  <c r="BK2984" i="4"/>
  <c r="BK2985" i="4"/>
  <c r="BK2986" i="4"/>
  <c r="BL2986" i="4" s="1" a="1"/>
  <c r="BL2986" i="4" s="1"/>
  <c r="BK2987" i="4"/>
  <c r="BK2988" i="4"/>
  <c r="BL2988" i="4" s="1" a="1"/>
  <c r="BL2988" i="4" s="1"/>
  <c r="BK2989" i="4"/>
  <c r="BK2990" i="4"/>
  <c r="BL2990" i="4" s="1" a="1"/>
  <c r="BL2990" i="4" s="1"/>
  <c r="BK2991" i="4"/>
  <c r="BL2991" i="4" s="1" a="1"/>
  <c r="BL2991" i="4" s="1"/>
  <c r="BK2992" i="4"/>
  <c r="BK2993" i="4"/>
  <c r="BK2994" i="4"/>
  <c r="BL2994" i="4" s="1" a="1"/>
  <c r="BL2994" i="4" s="1"/>
  <c r="BK2995" i="4"/>
  <c r="BK2996" i="4"/>
  <c r="BL2996" i="4" s="1" a="1"/>
  <c r="BL2996" i="4" s="1"/>
  <c r="BK2997" i="4"/>
  <c r="BK2998" i="4"/>
  <c r="BL2998" i="4" s="1" a="1"/>
  <c r="BL2998" i="4" s="1"/>
  <c r="BK2999" i="4"/>
  <c r="BK3000" i="4"/>
  <c r="BK3001" i="4"/>
  <c r="BK3002" i="4"/>
  <c r="BL3002" i="4" s="1" a="1"/>
  <c r="BL3002" i="4" s="1"/>
  <c r="BK3003" i="4"/>
  <c r="BK3004" i="4"/>
  <c r="BL3004" i="4" s="1" a="1"/>
  <c r="BL3004" i="4" s="1"/>
  <c r="BK3005" i="4"/>
  <c r="BK3006" i="4"/>
  <c r="BL3006" i="4" s="1" a="1"/>
  <c r="BL3006" i="4" s="1"/>
  <c r="BK3007" i="4"/>
  <c r="BL3007" i="4" s="1" a="1"/>
  <c r="BL3007" i="4" s="1"/>
  <c r="BK3008" i="4"/>
  <c r="BK3009" i="4"/>
  <c r="BK3010" i="4"/>
  <c r="BL3010" i="4" s="1" a="1"/>
  <c r="BL3010" i="4" s="1"/>
  <c r="BK3011" i="4"/>
  <c r="BK3012" i="4"/>
  <c r="BL3012" i="4" s="1" a="1"/>
  <c r="BL3012" i="4" s="1"/>
  <c r="BK3013" i="4"/>
  <c r="BK3014" i="4"/>
  <c r="BL3014" i="4" s="1" a="1"/>
  <c r="BL3014" i="4" s="1"/>
  <c r="BK3015" i="4"/>
  <c r="BK3016" i="4"/>
  <c r="BK3017" i="4"/>
  <c r="BK3018" i="4"/>
  <c r="BL3018" i="4" s="1" a="1"/>
  <c r="BL3018" i="4" s="1"/>
  <c r="BK3019" i="4"/>
  <c r="BK3020" i="4"/>
  <c r="BL3020" i="4" s="1" a="1"/>
  <c r="BL3020" i="4" s="1"/>
  <c r="BK3021" i="4"/>
  <c r="BK3022" i="4"/>
  <c r="BL3022" i="4" s="1" a="1"/>
  <c r="BL3022" i="4" s="1"/>
  <c r="BK3023" i="4"/>
  <c r="BL3023" i="4" s="1" a="1"/>
  <c r="BL3023" i="4" s="1"/>
  <c r="BK3024" i="4"/>
  <c r="BK3025" i="4"/>
  <c r="BK3026" i="4"/>
  <c r="BL3026" i="4" s="1" a="1"/>
  <c r="BL3026" i="4" s="1"/>
  <c r="BK3027" i="4"/>
  <c r="BK3028" i="4"/>
  <c r="BL3028" i="4" s="1" a="1"/>
  <c r="BL3028" i="4" s="1"/>
  <c r="BK3029" i="4"/>
  <c r="BK3030" i="4"/>
  <c r="BL3030" i="4" s="1" a="1"/>
  <c r="BL3030" i="4" s="1"/>
  <c r="BK3031" i="4"/>
  <c r="BK3032" i="4"/>
  <c r="BL3032" i="4" s="1" a="1"/>
  <c r="BL3032" i="4" s="1"/>
  <c r="BK3033" i="4"/>
  <c r="BK3034" i="4"/>
  <c r="BL3034" i="4" s="1" a="1"/>
  <c r="BL3034" i="4" s="1"/>
  <c r="BK3035" i="4"/>
  <c r="BK3036" i="4"/>
  <c r="BL3036" i="4" s="1" a="1"/>
  <c r="BL3036" i="4" s="1"/>
  <c r="BK3037" i="4"/>
  <c r="BK3038" i="4"/>
  <c r="BL3038" i="4" s="1" a="1"/>
  <c r="BL3038" i="4" s="1"/>
  <c r="BK3039" i="4"/>
  <c r="BL3039" i="4" s="1" a="1"/>
  <c r="BL3039" i="4" s="1"/>
  <c r="BK3040" i="4"/>
  <c r="BL3040" i="4" s="1" a="1"/>
  <c r="BL3040" i="4" s="1"/>
  <c r="BK3041" i="4"/>
  <c r="BK3042" i="4"/>
  <c r="BL3042" i="4" s="1" a="1"/>
  <c r="BL3042" i="4" s="1"/>
  <c r="BK3043" i="4"/>
  <c r="BK3044" i="4"/>
  <c r="BL3044" i="4" s="1" a="1"/>
  <c r="BL3044" i="4" s="1"/>
  <c r="BK3045" i="4"/>
  <c r="BK3046" i="4"/>
  <c r="BL3046" i="4" s="1" a="1"/>
  <c r="BL3046" i="4" s="1"/>
  <c r="BK3047" i="4"/>
  <c r="BK3048" i="4"/>
  <c r="BK3049" i="4"/>
  <c r="BK3050" i="4"/>
  <c r="BL3050" i="4" s="1" a="1"/>
  <c r="BL3050" i="4" s="1"/>
  <c r="BK3051" i="4"/>
  <c r="BK3052" i="4"/>
  <c r="BL3052" i="4" s="1" a="1"/>
  <c r="BL3052" i="4" s="1"/>
  <c r="BK3053" i="4"/>
  <c r="BK3054" i="4"/>
  <c r="BL3054" i="4" s="1" a="1"/>
  <c r="BL3054" i="4" s="1"/>
  <c r="BK3055" i="4"/>
  <c r="BL3055" i="4" s="1" a="1"/>
  <c r="BL3055" i="4" s="1"/>
  <c r="BK3056" i="4"/>
  <c r="BK3057" i="4"/>
  <c r="BK3058" i="4"/>
  <c r="BL3058" i="4" s="1" a="1"/>
  <c r="BL3058" i="4" s="1"/>
  <c r="BK3059" i="4"/>
  <c r="BK3060" i="4"/>
  <c r="BL3060" i="4" s="1" a="1"/>
  <c r="BL3060" i="4" s="1"/>
  <c r="BK3061" i="4"/>
  <c r="BK3062" i="4"/>
  <c r="BL3062" i="4" s="1" a="1"/>
  <c r="BL3062" i="4" s="1"/>
  <c r="BK3063" i="4"/>
  <c r="BK3064" i="4"/>
  <c r="BK3065" i="4"/>
  <c r="BK3066" i="4"/>
  <c r="BL3066" i="4" s="1" a="1"/>
  <c r="BL3066" i="4" s="1"/>
  <c r="BK3067" i="4"/>
  <c r="BK3068" i="4"/>
  <c r="BL3068" i="4" s="1" a="1"/>
  <c r="BL3068" i="4" s="1"/>
  <c r="BK3069" i="4"/>
  <c r="BK3070" i="4"/>
  <c r="BL3070" i="4" s="1" a="1"/>
  <c r="BL3070" i="4" s="1"/>
  <c r="BK3071" i="4"/>
  <c r="BL3071" i="4" s="1" a="1"/>
  <c r="BL3071" i="4" s="1"/>
  <c r="BK3072" i="4"/>
  <c r="BK3073" i="4"/>
  <c r="BK3074" i="4"/>
  <c r="BL3074" i="4" s="1" a="1"/>
  <c r="BL3074" i="4" s="1"/>
  <c r="BK3075" i="4"/>
  <c r="BK3076" i="4"/>
  <c r="BL3076" i="4" s="1" a="1"/>
  <c r="BL3076" i="4" s="1"/>
  <c r="BK3077" i="4"/>
  <c r="BK3078" i="4"/>
  <c r="BL3078" i="4" s="1" a="1"/>
  <c r="BL3078" i="4" s="1"/>
  <c r="BK3079" i="4"/>
  <c r="BK3080" i="4"/>
  <c r="BK3081" i="4"/>
  <c r="BK3082" i="4"/>
  <c r="BL3082" i="4" s="1" a="1"/>
  <c r="BL3082" i="4" s="1"/>
  <c r="BK3083" i="4"/>
  <c r="BK3084" i="4"/>
  <c r="BL3084" i="4" s="1" a="1"/>
  <c r="BL3084" i="4" s="1"/>
  <c r="BK3085" i="4"/>
  <c r="BK3086" i="4"/>
  <c r="BL3086" i="4" s="1" a="1"/>
  <c r="BL3086" i="4" s="1"/>
  <c r="BK3087" i="4"/>
  <c r="BL3087" i="4" s="1" a="1"/>
  <c r="BL3087" i="4" s="1"/>
  <c r="BK3088" i="4"/>
  <c r="BK3089" i="4"/>
  <c r="BK3090" i="4"/>
  <c r="BL3090" i="4" s="1" a="1"/>
  <c r="BL3090" i="4" s="1"/>
  <c r="BK3091" i="4"/>
  <c r="BK3092" i="4"/>
  <c r="BL3092" i="4" s="1" a="1"/>
  <c r="BL3092" i="4" s="1"/>
  <c r="BK3093" i="4"/>
  <c r="BK3094" i="4"/>
  <c r="BL3094" i="4" s="1" a="1"/>
  <c r="BL3094" i="4" s="1"/>
  <c r="BK3095" i="4"/>
  <c r="BK3096" i="4"/>
  <c r="BL3096" i="4" s="1" a="1"/>
  <c r="BL3096" i="4" s="1"/>
  <c r="BK3097" i="4"/>
  <c r="BK3098" i="4"/>
  <c r="BL3098" i="4" s="1" a="1"/>
  <c r="BL3098" i="4" s="1"/>
  <c r="BK3099" i="4"/>
  <c r="BK3100" i="4"/>
  <c r="BL3100" i="4" s="1" a="1"/>
  <c r="BL3100" i="4" s="1"/>
  <c r="BK3101" i="4"/>
  <c r="BK3102" i="4"/>
  <c r="BL3102" i="4" s="1" a="1"/>
  <c r="BL3102" i="4" s="1"/>
  <c r="BK3103" i="4"/>
  <c r="BL3103" i="4" s="1" a="1"/>
  <c r="BL3103" i="4" s="1"/>
  <c r="BK3104" i="4"/>
  <c r="BL3104" i="4" s="1" a="1"/>
  <c r="BL3104" i="4" s="1"/>
  <c r="BK3105" i="4"/>
  <c r="BK3106" i="4"/>
  <c r="BL3106" i="4" s="1" a="1"/>
  <c r="BL3106" i="4" s="1"/>
  <c r="BK3107" i="4"/>
  <c r="BK3108" i="4"/>
  <c r="BL3108" i="4" s="1" a="1"/>
  <c r="BL3108" i="4" s="1"/>
  <c r="BK3109" i="4"/>
  <c r="BK3110" i="4"/>
  <c r="BL3110" i="4" s="1" a="1"/>
  <c r="BL3110" i="4" s="1"/>
  <c r="BK3111" i="4"/>
  <c r="BK3112" i="4"/>
  <c r="BK3113" i="4"/>
  <c r="BK3114" i="4"/>
  <c r="BL3114" i="4" s="1" a="1"/>
  <c r="BL3114" i="4" s="1"/>
  <c r="BK3115" i="4"/>
  <c r="BK3116" i="4"/>
  <c r="BL3116" i="4" s="1" a="1"/>
  <c r="BL3116" i="4" s="1"/>
  <c r="BK3117" i="4"/>
  <c r="BK3118" i="4"/>
  <c r="BL3118" i="4" s="1" a="1"/>
  <c r="BL3118" i="4" s="1"/>
  <c r="BK3119" i="4"/>
  <c r="BL3119" i="4" s="1" a="1"/>
  <c r="BL3119" i="4" s="1"/>
  <c r="BK3120" i="4"/>
  <c r="BK3121" i="4"/>
  <c r="BK3122" i="4"/>
  <c r="BL3122" i="4" s="1" a="1"/>
  <c r="BL3122" i="4" s="1"/>
  <c r="BK3123" i="4"/>
  <c r="BK3124" i="4"/>
  <c r="BL3124" i="4" s="1" a="1"/>
  <c r="BL3124" i="4" s="1"/>
  <c r="BK3125" i="4"/>
  <c r="BK3126" i="4"/>
  <c r="BL3126" i="4" s="1" a="1"/>
  <c r="BL3126" i="4" s="1"/>
  <c r="BK3127" i="4"/>
  <c r="BK3128" i="4"/>
  <c r="BK3129" i="4"/>
  <c r="BK3130" i="4"/>
  <c r="BL3130" i="4" s="1" a="1"/>
  <c r="BL3130" i="4" s="1"/>
  <c r="BK3131" i="4"/>
  <c r="BK3132" i="4"/>
  <c r="BL3132" i="4" s="1" a="1"/>
  <c r="BL3132" i="4" s="1"/>
  <c r="BK3133" i="4"/>
  <c r="BK3134" i="4"/>
  <c r="BL3134" i="4" s="1" a="1"/>
  <c r="BL3134" i="4" s="1"/>
  <c r="BK3135" i="4"/>
  <c r="BL3135" i="4" s="1" a="1"/>
  <c r="BL3135" i="4" s="1"/>
  <c r="BK3136" i="4"/>
  <c r="BK3137" i="4"/>
  <c r="BK3138" i="4"/>
  <c r="BL3138" i="4" s="1" a="1"/>
  <c r="BL3138" i="4" s="1"/>
  <c r="BK3139" i="4"/>
  <c r="BK3140" i="4"/>
  <c r="BL3140" i="4" s="1" a="1"/>
  <c r="BL3140" i="4" s="1"/>
  <c r="BK3141" i="4"/>
  <c r="BK3142" i="4"/>
  <c r="BL3142" i="4" s="1" a="1"/>
  <c r="BL3142" i="4" s="1"/>
  <c r="BK3143" i="4"/>
  <c r="BK3144" i="4"/>
  <c r="BK3145" i="4"/>
  <c r="BK3146" i="4"/>
  <c r="BL3146" i="4" s="1" a="1"/>
  <c r="BL3146" i="4" s="1"/>
  <c r="BK3147" i="4"/>
  <c r="BK3148" i="4"/>
  <c r="BL3148" i="4" s="1" a="1"/>
  <c r="BL3148" i="4" s="1"/>
  <c r="BK3149" i="4"/>
  <c r="BK3150" i="4"/>
  <c r="BL3150" i="4" s="1" a="1"/>
  <c r="BL3150" i="4" s="1"/>
  <c r="BK3151" i="4"/>
  <c r="BL3151" i="4" s="1" a="1"/>
  <c r="BL3151" i="4" s="1"/>
  <c r="BK3152" i="4"/>
  <c r="BL3152" i="4" s="1" a="1"/>
  <c r="BL3152" i="4" s="1"/>
  <c r="BK3153" i="4"/>
  <c r="BK3154" i="4"/>
  <c r="BL3154" i="4" s="1" a="1"/>
  <c r="BL3154" i="4" s="1"/>
  <c r="BK3155" i="4"/>
  <c r="BK3156" i="4"/>
  <c r="BL3156" i="4" s="1" a="1"/>
  <c r="BL3156" i="4" s="1"/>
  <c r="BK3157" i="4"/>
  <c r="BK3158" i="4"/>
  <c r="BL3158" i="4" s="1" a="1"/>
  <c r="BL3158" i="4" s="1"/>
  <c r="BK3159" i="4"/>
  <c r="BK3160" i="4"/>
  <c r="BK3161" i="4"/>
  <c r="BK3162" i="4"/>
  <c r="BL3162" i="4" s="1" a="1"/>
  <c r="BL3162" i="4" s="1"/>
  <c r="BK3163" i="4"/>
  <c r="BK3164" i="4"/>
  <c r="BL3164" i="4" s="1" a="1"/>
  <c r="BL3164" i="4" s="1"/>
  <c r="BK3165" i="4"/>
  <c r="BK3166" i="4"/>
  <c r="BL3166" i="4" s="1" a="1"/>
  <c r="BL3166" i="4" s="1"/>
  <c r="BK3167" i="4"/>
  <c r="BL3167" i="4" s="1" a="1"/>
  <c r="BL3167" i="4" s="1"/>
  <c r="BK3168" i="4"/>
  <c r="BL3168" i="4" s="1" a="1"/>
  <c r="BL3168" i="4" s="1"/>
  <c r="BK3169" i="4"/>
  <c r="BK3170" i="4"/>
  <c r="BL3170" i="4" s="1" a="1"/>
  <c r="BL3170" i="4" s="1"/>
  <c r="BK3171" i="4"/>
  <c r="BK3172" i="4"/>
  <c r="BL3172" i="4" s="1" a="1"/>
  <c r="BL3172" i="4" s="1"/>
  <c r="BK3173" i="4"/>
  <c r="BK3174" i="4"/>
  <c r="BL3174" i="4" s="1" a="1"/>
  <c r="BL3174" i="4" s="1"/>
  <c r="BK3175" i="4"/>
  <c r="BK3176" i="4"/>
  <c r="BK3177" i="4"/>
  <c r="BK3178" i="4"/>
  <c r="BL3178" i="4" s="1" a="1"/>
  <c r="BL3178" i="4" s="1"/>
  <c r="BK3179" i="4"/>
  <c r="BK3180" i="4"/>
  <c r="BL3180" i="4" s="1" a="1"/>
  <c r="BL3180" i="4" s="1"/>
  <c r="BK3181" i="4"/>
  <c r="BK3182" i="4"/>
  <c r="BL3182" i="4" s="1" a="1"/>
  <c r="BL3182" i="4" s="1"/>
  <c r="BK3183" i="4"/>
  <c r="BL3183" i="4" s="1" a="1"/>
  <c r="BL3183" i="4" s="1"/>
  <c r="BK3184" i="4"/>
  <c r="BL3184" i="4" s="1" a="1"/>
  <c r="BL3184" i="4" s="1"/>
  <c r="BK3185" i="4"/>
  <c r="BK3186" i="4"/>
  <c r="BL3186" i="4" s="1" a="1"/>
  <c r="BL3186" i="4" s="1"/>
  <c r="BK3187" i="4"/>
  <c r="BK3188" i="4"/>
  <c r="BL3188" i="4" s="1" a="1"/>
  <c r="BL3188" i="4" s="1"/>
  <c r="BK3189" i="4"/>
  <c r="BK3190" i="4"/>
  <c r="BL3190" i="4" s="1" a="1"/>
  <c r="BL3190" i="4" s="1"/>
  <c r="BK3191" i="4"/>
  <c r="BK3192" i="4"/>
  <c r="BK3193" i="4"/>
  <c r="BK3194" i="4"/>
  <c r="BL3194" i="4" s="1" a="1"/>
  <c r="BL3194" i="4" s="1"/>
  <c r="BK3195" i="4"/>
  <c r="BK3196" i="4"/>
  <c r="BL3196" i="4" s="1" a="1"/>
  <c r="BL3196" i="4" s="1"/>
  <c r="BK3197" i="4"/>
  <c r="BK3198" i="4"/>
  <c r="BL3198" i="4" s="1" a="1"/>
  <c r="BL3198" i="4" s="1"/>
  <c r="BK3199" i="4"/>
  <c r="BL3199" i="4" s="1" a="1"/>
  <c r="BL3199" i="4" s="1"/>
  <c r="BK3200" i="4"/>
  <c r="BL3200" i="4" s="1" a="1"/>
  <c r="BL3200" i="4" s="1"/>
  <c r="BK3201" i="4"/>
  <c r="BK3202" i="4"/>
  <c r="BL3202" i="4" s="1" a="1"/>
  <c r="BL3202" i="4" s="1"/>
  <c r="BK3203" i="4"/>
  <c r="BK3204" i="4"/>
  <c r="BL3204" i="4" s="1" a="1"/>
  <c r="BL3204" i="4" s="1"/>
  <c r="BK3205" i="4"/>
  <c r="BK3206" i="4"/>
  <c r="BL3206" i="4" s="1" a="1"/>
  <c r="BL3206" i="4" s="1"/>
  <c r="BK3207" i="4"/>
  <c r="BK3208" i="4"/>
  <c r="BK3209" i="4"/>
  <c r="BK3210" i="4"/>
  <c r="BL3210" i="4" s="1" a="1"/>
  <c r="BL3210" i="4" s="1"/>
  <c r="BK3211" i="4"/>
  <c r="BK3212" i="4"/>
  <c r="BL3212" i="4" s="1" a="1"/>
  <c r="BL3212" i="4" s="1"/>
  <c r="BK3213" i="4"/>
  <c r="BK3214" i="4"/>
  <c r="BL3214" i="4" s="1" a="1"/>
  <c r="BL3214" i="4" s="1"/>
  <c r="BK3215" i="4"/>
  <c r="BL3215" i="4" s="1" a="1"/>
  <c r="BL3215" i="4" s="1"/>
  <c r="BK3216" i="4"/>
  <c r="BL3216" i="4" s="1" a="1"/>
  <c r="BL3216" i="4" s="1"/>
  <c r="BK3217" i="4"/>
  <c r="BK3218" i="4"/>
  <c r="BL3218" i="4" s="1" a="1"/>
  <c r="BL3218" i="4" s="1"/>
  <c r="BK3219" i="4"/>
  <c r="BK3220" i="4"/>
  <c r="BL3220" i="4" s="1" a="1"/>
  <c r="BL3220" i="4" s="1"/>
  <c r="BK3221" i="4"/>
  <c r="BK3222" i="4"/>
  <c r="BL3222" i="4" s="1" a="1"/>
  <c r="BL3222" i="4" s="1"/>
  <c r="BK3223" i="4"/>
  <c r="BK3224" i="4"/>
  <c r="BK3225" i="4"/>
  <c r="BK3226" i="4"/>
  <c r="BL3226" i="4" s="1" a="1"/>
  <c r="BL3226" i="4" s="1"/>
  <c r="BK3227" i="4"/>
  <c r="BK3228" i="4"/>
  <c r="BL3228" i="4" s="1" a="1"/>
  <c r="BL3228" i="4" s="1"/>
  <c r="BK3229" i="4"/>
  <c r="BK3230" i="4"/>
  <c r="BL3230" i="4" s="1" a="1"/>
  <c r="BL3230" i="4" s="1"/>
  <c r="BK3231" i="4"/>
  <c r="BL3231" i="4" s="1" a="1"/>
  <c r="BL3231" i="4" s="1"/>
  <c r="BK3232" i="4"/>
  <c r="BL3232" i="4" s="1" a="1"/>
  <c r="BL3232" i="4" s="1"/>
  <c r="BK3233" i="4"/>
  <c r="BK3234" i="4"/>
  <c r="BL3234" i="4" s="1" a="1"/>
  <c r="BL3234" i="4" s="1"/>
  <c r="BK3235" i="4"/>
  <c r="BK3236" i="4"/>
  <c r="BL3236" i="4" s="1" a="1"/>
  <c r="BL3236" i="4" s="1"/>
  <c r="BK3237" i="4"/>
  <c r="BK3238" i="4"/>
  <c r="BL3238" i="4" s="1" a="1"/>
  <c r="BL3238" i="4" s="1"/>
  <c r="BK3239" i="4"/>
  <c r="BK3240" i="4"/>
  <c r="BK3241" i="4"/>
  <c r="BK3242" i="4"/>
  <c r="BL3242" i="4" s="1" a="1"/>
  <c r="BL3242" i="4" s="1"/>
  <c r="BK3243" i="4"/>
  <c r="BK3244" i="4"/>
  <c r="BL3244" i="4" s="1" a="1"/>
  <c r="BL3244" i="4" s="1"/>
  <c r="BK3245" i="4"/>
  <c r="BK3246" i="4"/>
  <c r="BL3246" i="4" s="1" a="1"/>
  <c r="BL3246" i="4" s="1"/>
  <c r="BK3247" i="4"/>
  <c r="BL3247" i="4" s="1" a="1"/>
  <c r="BL3247" i="4" s="1"/>
  <c r="BK3248" i="4"/>
  <c r="BL3248" i="4" s="1" a="1"/>
  <c r="BL3248" i="4" s="1"/>
  <c r="BK3249" i="4"/>
  <c r="BK3250" i="4"/>
  <c r="BL3250" i="4" s="1" a="1"/>
  <c r="BL3250" i="4" s="1"/>
  <c r="BK3251" i="4"/>
  <c r="BK3252" i="4"/>
  <c r="BL3252" i="4" s="1" a="1"/>
  <c r="BL3252" i="4" s="1"/>
  <c r="BK3253" i="4"/>
  <c r="BK3254" i="4"/>
  <c r="BL3254" i="4" s="1" a="1"/>
  <c r="BL3254" i="4" s="1"/>
  <c r="BK3255" i="4"/>
  <c r="BK3256" i="4"/>
  <c r="BK3257" i="4"/>
  <c r="BK3258" i="4"/>
  <c r="BL3258" i="4" s="1" a="1"/>
  <c r="BL3258" i="4" s="1"/>
  <c r="BK3259" i="4"/>
  <c r="BK3260" i="4"/>
  <c r="BL3260" i="4" s="1" a="1"/>
  <c r="BL3260" i="4" s="1"/>
  <c r="BK3261" i="4"/>
  <c r="BK3262" i="4"/>
  <c r="BL3262" i="4" s="1" a="1"/>
  <c r="BL3262" i="4" s="1"/>
  <c r="BK3263" i="4"/>
  <c r="BL3263" i="4" s="1" a="1"/>
  <c r="BL3263" i="4" s="1"/>
  <c r="BK3264" i="4"/>
  <c r="BL3264" i="4" s="1" a="1"/>
  <c r="BL3264" i="4" s="1"/>
  <c r="BK3265" i="4"/>
  <c r="BK3266" i="4"/>
  <c r="BL3266" i="4" s="1" a="1"/>
  <c r="BL3266" i="4" s="1"/>
  <c r="BK3267" i="4"/>
  <c r="BK3268" i="4"/>
  <c r="BL3268" i="4" s="1" a="1"/>
  <c r="BL3268" i="4" s="1"/>
  <c r="BK3269" i="4"/>
  <c r="BK3270" i="4"/>
  <c r="BL3270" i="4" s="1" a="1"/>
  <c r="BL3270" i="4" s="1"/>
  <c r="BK3271" i="4"/>
  <c r="BK3272" i="4"/>
  <c r="BK3273" i="4"/>
  <c r="BK3274" i="4"/>
  <c r="BL3274" i="4" s="1" a="1"/>
  <c r="BL3274" i="4" s="1"/>
  <c r="BK3275" i="4"/>
  <c r="BK3276" i="4"/>
  <c r="BL3276" i="4" s="1" a="1"/>
  <c r="BL3276" i="4" s="1"/>
  <c r="BK3277" i="4"/>
  <c r="BK3278" i="4"/>
  <c r="BL3278" i="4" s="1" a="1"/>
  <c r="BL3278" i="4" s="1"/>
  <c r="BK3279" i="4"/>
  <c r="BL3279" i="4" s="1" a="1"/>
  <c r="BL3279" i="4" s="1"/>
  <c r="BK3280" i="4"/>
  <c r="BL3280" i="4" s="1" a="1"/>
  <c r="BL3280" i="4" s="1"/>
  <c r="BK3281" i="4"/>
  <c r="BK3282" i="4"/>
  <c r="BL3282" i="4" s="1" a="1"/>
  <c r="BL3282" i="4" s="1"/>
  <c r="BK3283" i="4"/>
  <c r="BK3284" i="4"/>
  <c r="BL3284" i="4" s="1" a="1"/>
  <c r="BL3284" i="4" s="1"/>
  <c r="BK3285" i="4"/>
  <c r="BK3286" i="4"/>
  <c r="BL3286" i="4" s="1" a="1"/>
  <c r="BL3286" i="4" s="1"/>
  <c r="BK3287" i="4"/>
  <c r="BK3288" i="4"/>
  <c r="BK3289" i="4"/>
  <c r="BK3290" i="4"/>
  <c r="BL3290" i="4" s="1" a="1"/>
  <c r="BL3290" i="4" s="1"/>
  <c r="BK3291" i="4"/>
  <c r="BK3292" i="4"/>
  <c r="BL3292" i="4" s="1" a="1"/>
  <c r="BL3292" i="4" s="1"/>
  <c r="BK3293" i="4"/>
  <c r="BK3294" i="4"/>
  <c r="BL3294" i="4" s="1" a="1"/>
  <c r="BL3294" i="4" s="1"/>
  <c r="BK3295" i="4"/>
  <c r="BL3295" i="4" s="1" a="1"/>
  <c r="BL3295" i="4" s="1"/>
  <c r="BK3296" i="4"/>
  <c r="BL3296" i="4" s="1" a="1"/>
  <c r="BL3296" i="4" s="1"/>
  <c r="BK3297" i="4"/>
  <c r="BK3298" i="4"/>
  <c r="BL3298" i="4" s="1" a="1"/>
  <c r="BL3298" i="4" s="1"/>
  <c r="BK3299" i="4"/>
  <c r="BK3300" i="4"/>
  <c r="BL3300" i="4" s="1" a="1"/>
  <c r="BL3300" i="4" s="1"/>
  <c r="BK3301" i="4"/>
  <c r="BK3302" i="4"/>
  <c r="BL3302" i="4" s="1" a="1"/>
  <c r="BL3302" i="4" s="1"/>
  <c r="BK3303" i="4"/>
  <c r="BK3304" i="4"/>
  <c r="BK3305" i="4"/>
  <c r="BK3306" i="4"/>
  <c r="BL3306" i="4" s="1" a="1"/>
  <c r="BL3306" i="4" s="1"/>
  <c r="BK3307" i="4"/>
  <c r="BK3308" i="4"/>
  <c r="BL3308" i="4" s="1" a="1"/>
  <c r="BL3308" i="4" s="1"/>
  <c r="BK3309" i="4"/>
  <c r="BK3310" i="4"/>
  <c r="BL3310" i="4" s="1" a="1"/>
  <c r="BL3310" i="4" s="1"/>
  <c r="BK3311" i="4"/>
  <c r="BL3311" i="4" s="1" a="1"/>
  <c r="BL3311" i="4" s="1"/>
  <c r="BK3312" i="4"/>
  <c r="BL3312" i="4" s="1" a="1"/>
  <c r="BL3312" i="4" s="1"/>
  <c r="BK3313" i="4"/>
  <c r="BK3314" i="4"/>
  <c r="BL3314" i="4" s="1" a="1"/>
  <c r="BL3314" i="4" s="1"/>
  <c r="BK3315" i="4"/>
  <c r="BK3316" i="4"/>
  <c r="BL3316" i="4" s="1" a="1"/>
  <c r="BL3316" i="4" s="1"/>
  <c r="BK3317" i="4"/>
  <c r="BK3318" i="4"/>
  <c r="BL3318" i="4" s="1" a="1"/>
  <c r="BL3318" i="4" s="1"/>
  <c r="BK3319" i="4"/>
  <c r="BK3320" i="4"/>
  <c r="BK3321" i="4"/>
  <c r="BK3322" i="4"/>
  <c r="BL3322" i="4" s="1" a="1"/>
  <c r="BL3322" i="4" s="1"/>
  <c r="BK3323" i="4"/>
  <c r="BK3324" i="4"/>
  <c r="BL3324" i="4" s="1" a="1"/>
  <c r="BL3324" i="4" s="1"/>
  <c r="BK3325" i="4"/>
  <c r="BK3326" i="4"/>
  <c r="BL3326" i="4" s="1" a="1"/>
  <c r="BL3326" i="4" s="1"/>
  <c r="BK3327" i="4"/>
  <c r="BL3327" i="4" s="1" a="1"/>
  <c r="BL3327" i="4" s="1"/>
  <c r="BK3328" i="4"/>
  <c r="BL3328" i="4" s="1" a="1"/>
  <c r="BL3328" i="4" s="1"/>
  <c r="BK3329" i="4"/>
  <c r="BK3330" i="4"/>
  <c r="BL3330" i="4" s="1" a="1"/>
  <c r="BL3330" i="4" s="1"/>
  <c r="BK3331" i="4"/>
  <c r="BK3332" i="4"/>
  <c r="BL3332" i="4" s="1" a="1"/>
  <c r="BL3332" i="4" s="1"/>
  <c r="BK3333" i="4"/>
  <c r="BK3334" i="4"/>
  <c r="BL3334" i="4" s="1" a="1"/>
  <c r="BL3334" i="4" s="1"/>
  <c r="BK3335" i="4"/>
  <c r="BK3336" i="4"/>
  <c r="BK3337" i="4"/>
  <c r="BK3338" i="4"/>
  <c r="BL3338" i="4" s="1" a="1"/>
  <c r="BL3338" i="4" s="1"/>
  <c r="BK3339" i="4"/>
  <c r="BK3340" i="4"/>
  <c r="BL3340" i="4" s="1" a="1"/>
  <c r="BL3340" i="4" s="1"/>
  <c r="BK3341" i="4"/>
  <c r="BK3342" i="4"/>
  <c r="BL3342" i="4" s="1" a="1"/>
  <c r="BL3342" i="4" s="1"/>
  <c r="BK3343" i="4"/>
  <c r="BL3343" i="4" s="1" a="1"/>
  <c r="BL3343" i="4" s="1"/>
  <c r="BK3344" i="4"/>
  <c r="BL3344" i="4" s="1" a="1"/>
  <c r="BL3344" i="4" s="1"/>
  <c r="BK3345" i="4"/>
  <c r="BK3346" i="4"/>
  <c r="BL3346" i="4" s="1" a="1"/>
  <c r="BL3346" i="4" s="1"/>
  <c r="BK3347" i="4"/>
  <c r="BK3348" i="4"/>
  <c r="BL3348" i="4" s="1" a="1"/>
  <c r="BL3348" i="4" s="1"/>
  <c r="BK3349" i="4"/>
  <c r="BK3350" i="4"/>
  <c r="BL3350" i="4" s="1" a="1"/>
  <c r="BL3350" i="4" s="1"/>
  <c r="BK3351" i="4"/>
  <c r="BK3352" i="4"/>
  <c r="BK3353" i="4"/>
  <c r="BK3354" i="4"/>
  <c r="BL3354" i="4" s="1" a="1"/>
  <c r="BL3354" i="4" s="1"/>
  <c r="BK3355" i="4"/>
  <c r="BK3356" i="4"/>
  <c r="BL3356" i="4" s="1" a="1"/>
  <c r="BL3356" i="4" s="1"/>
  <c r="BK3357" i="4"/>
  <c r="BK3358" i="4"/>
  <c r="BL3358" i="4" s="1" a="1"/>
  <c r="BL3358" i="4" s="1"/>
  <c r="BK3359" i="4"/>
  <c r="BL3359" i="4" s="1" a="1"/>
  <c r="BL3359" i="4" s="1"/>
  <c r="BK3360" i="4"/>
  <c r="BL3360" i="4" s="1" a="1"/>
  <c r="BL3360" i="4" s="1"/>
  <c r="BK3361" i="4"/>
  <c r="BK3362" i="4"/>
  <c r="BL3362" i="4" s="1" a="1"/>
  <c r="BL3362" i="4" s="1"/>
  <c r="BK3363" i="4"/>
  <c r="BK3364" i="4"/>
  <c r="BL3364" i="4" s="1" a="1"/>
  <c r="BL3364" i="4" s="1"/>
  <c r="BK3365" i="4"/>
  <c r="BK3366" i="4"/>
  <c r="BL3366" i="4" s="1" a="1"/>
  <c r="BL3366" i="4" s="1"/>
  <c r="BK3367" i="4"/>
  <c r="BK3368" i="4"/>
  <c r="BK3369" i="4"/>
  <c r="BK3370" i="4"/>
  <c r="BL3370" i="4" s="1" a="1"/>
  <c r="BL3370" i="4" s="1"/>
  <c r="BK3371" i="4"/>
  <c r="BK3372" i="4"/>
  <c r="BL3372" i="4" s="1" a="1"/>
  <c r="BL3372" i="4" s="1"/>
  <c r="BK3373" i="4"/>
  <c r="BK3374" i="4"/>
  <c r="BL3374" i="4" s="1" a="1"/>
  <c r="BL3374" i="4" s="1"/>
  <c r="BK3375" i="4"/>
  <c r="BL3375" i="4" s="1" a="1"/>
  <c r="BL3375" i="4" s="1"/>
  <c r="BK3376" i="4"/>
  <c r="BL3376" i="4" s="1" a="1"/>
  <c r="BL3376" i="4" s="1"/>
  <c r="BK3377" i="4"/>
  <c r="BK3378" i="4"/>
  <c r="BL3378" i="4" s="1" a="1"/>
  <c r="BL3378" i="4" s="1"/>
  <c r="BK3379" i="4"/>
  <c r="BK3380" i="4"/>
  <c r="BL3380" i="4" s="1" a="1"/>
  <c r="BL3380" i="4" s="1"/>
  <c r="BK3381" i="4"/>
  <c r="BK3382" i="4"/>
  <c r="BL3382" i="4" s="1" a="1"/>
  <c r="BL3382" i="4" s="1"/>
  <c r="BK3383" i="4"/>
  <c r="BK3384" i="4"/>
  <c r="BK3385" i="4"/>
  <c r="BK3386" i="4"/>
  <c r="BL3386" i="4" s="1" a="1"/>
  <c r="BL3386" i="4" s="1"/>
  <c r="BK3387" i="4"/>
  <c r="BK3388" i="4"/>
  <c r="BL3388" i="4" s="1" a="1"/>
  <c r="BL3388" i="4" s="1"/>
  <c r="BK3389" i="4"/>
  <c r="BK3390" i="4"/>
  <c r="BL3390" i="4" s="1" a="1"/>
  <c r="BL3390" i="4" s="1"/>
  <c r="BK3391" i="4"/>
  <c r="BL3391" i="4" s="1" a="1"/>
  <c r="BL3391" i="4" s="1"/>
  <c r="BK3392" i="4"/>
  <c r="BL3392" i="4" s="1" a="1"/>
  <c r="BL3392" i="4" s="1"/>
  <c r="BK3393" i="4"/>
  <c r="BK3394" i="4"/>
  <c r="BL3394" i="4" s="1" a="1"/>
  <c r="BL3394" i="4" s="1"/>
  <c r="BK3395" i="4"/>
  <c r="BK3396" i="4"/>
  <c r="BL3396" i="4" s="1" a="1"/>
  <c r="BL3396" i="4" s="1"/>
  <c r="BK3397" i="4"/>
  <c r="BK3398" i="4"/>
  <c r="BL3398" i="4" s="1" a="1"/>
  <c r="BL3398" i="4" s="1"/>
  <c r="BK3399" i="4"/>
  <c r="BK3400" i="4"/>
  <c r="BK3401" i="4"/>
  <c r="BK3402" i="4"/>
  <c r="BL3402" i="4" s="1" a="1"/>
  <c r="BL3402" i="4" s="1"/>
  <c r="BK3403" i="4"/>
  <c r="BK3404" i="4"/>
  <c r="BL3404" i="4" s="1" a="1"/>
  <c r="BL3404" i="4" s="1"/>
  <c r="BK3405" i="4"/>
  <c r="BK3406" i="4"/>
  <c r="BL3406" i="4" s="1" a="1"/>
  <c r="BL3406" i="4" s="1"/>
  <c r="BK3407" i="4"/>
  <c r="BL3407" i="4" s="1" a="1"/>
  <c r="BL3407" i="4" s="1"/>
  <c r="BK3408" i="4"/>
  <c r="BL3408" i="4" s="1" a="1"/>
  <c r="BL3408" i="4" s="1"/>
  <c r="BK3409" i="4"/>
  <c r="BK3410" i="4"/>
  <c r="BL3410" i="4" s="1" a="1"/>
  <c r="BL3410" i="4" s="1"/>
  <c r="BK3411" i="4"/>
  <c r="BK3412" i="4"/>
  <c r="BL3412" i="4" s="1" a="1"/>
  <c r="BL3412" i="4" s="1"/>
  <c r="BK3413" i="4"/>
  <c r="BK3414" i="4"/>
  <c r="BL3414" i="4" s="1" a="1"/>
  <c r="BL3414" i="4" s="1"/>
  <c r="BK3415" i="4"/>
  <c r="BK3416" i="4"/>
  <c r="BK3417" i="4"/>
  <c r="BK3418" i="4"/>
  <c r="BL3418" i="4" s="1" a="1"/>
  <c r="BL3418" i="4" s="1"/>
  <c r="BK3419" i="4"/>
  <c r="BK3420" i="4"/>
  <c r="BL3420" i="4" s="1" a="1"/>
  <c r="BL3420" i="4" s="1"/>
  <c r="BK3421" i="4"/>
  <c r="BK3422" i="4"/>
  <c r="BL3422" i="4" s="1" a="1"/>
  <c r="BL3422" i="4" s="1"/>
  <c r="BK3423" i="4"/>
  <c r="BL3423" i="4" s="1" a="1"/>
  <c r="BL3423" i="4" s="1"/>
  <c r="BK3424" i="4"/>
  <c r="BL3424" i="4" s="1" a="1"/>
  <c r="BL3424" i="4" s="1"/>
  <c r="BK3425" i="4"/>
  <c r="BK3426" i="4"/>
  <c r="BL3426" i="4" s="1" a="1"/>
  <c r="BL3426" i="4" s="1"/>
  <c r="BK3427" i="4"/>
  <c r="BK3428" i="4"/>
  <c r="BL3428" i="4" s="1" a="1"/>
  <c r="BL3428" i="4" s="1"/>
  <c r="BK3429" i="4"/>
  <c r="BK3430" i="4"/>
  <c r="BL3430" i="4" s="1" a="1"/>
  <c r="BL3430" i="4" s="1"/>
  <c r="BK3431" i="4"/>
  <c r="BK3432" i="4"/>
  <c r="BK3433" i="4"/>
  <c r="BK3434" i="4"/>
  <c r="BL3434" i="4" s="1" a="1"/>
  <c r="BL3434" i="4" s="1"/>
  <c r="BK3435" i="4"/>
  <c r="BK3436" i="4"/>
  <c r="BL3436" i="4" s="1" a="1"/>
  <c r="BL3436" i="4" s="1"/>
  <c r="BK3437" i="4"/>
  <c r="BK3438" i="4"/>
  <c r="BL3438" i="4" s="1" a="1"/>
  <c r="BL3438" i="4" s="1"/>
  <c r="BK3439" i="4"/>
  <c r="BL3439" i="4" s="1" a="1"/>
  <c r="BL3439" i="4" s="1"/>
  <c r="BK3440" i="4"/>
  <c r="BL3440" i="4" s="1" a="1"/>
  <c r="BL3440" i="4" s="1"/>
  <c r="BK3441" i="4"/>
  <c r="BK3442" i="4"/>
  <c r="BL3442" i="4" s="1" a="1"/>
  <c r="BL3442" i="4" s="1"/>
  <c r="BK3443" i="4"/>
  <c r="BK3444" i="4"/>
  <c r="BL3444" i="4" s="1" a="1"/>
  <c r="BL3444" i="4" s="1"/>
  <c r="BK3445" i="4"/>
  <c r="BK3446" i="4"/>
  <c r="BL3446" i="4" s="1" a="1"/>
  <c r="BL3446" i="4" s="1"/>
  <c r="BK3447" i="4"/>
  <c r="BK3448" i="4"/>
  <c r="BK3449" i="4"/>
  <c r="BK3450" i="4"/>
  <c r="BL3450" i="4" s="1" a="1"/>
  <c r="BL3450" i="4" s="1"/>
  <c r="BK3451" i="4"/>
  <c r="BK3452" i="4"/>
  <c r="BL3452" i="4" s="1" a="1"/>
  <c r="BL3452" i="4" s="1"/>
  <c r="BK3453" i="4"/>
  <c r="BK3454" i="4"/>
  <c r="BL3454" i="4" s="1" a="1"/>
  <c r="BL3454" i="4" s="1"/>
  <c r="BK3455" i="4"/>
  <c r="BL3455" i="4" s="1" a="1"/>
  <c r="BL3455" i="4" s="1"/>
  <c r="BK3456" i="4"/>
  <c r="BL3456" i="4" s="1" a="1"/>
  <c r="BL3456" i="4" s="1"/>
  <c r="BK3457" i="4"/>
  <c r="BK3458" i="4"/>
  <c r="BL3458" i="4" s="1" a="1"/>
  <c r="BL3458" i="4" s="1"/>
  <c r="BK3459" i="4"/>
  <c r="BK3460" i="4"/>
  <c r="BL3460" i="4" s="1" a="1"/>
  <c r="BL3460" i="4" s="1"/>
  <c r="BK3461" i="4"/>
  <c r="BK3462" i="4"/>
  <c r="BL3462" i="4" s="1" a="1"/>
  <c r="BL3462" i="4" s="1"/>
  <c r="BK3463" i="4"/>
  <c r="BK3464" i="4"/>
  <c r="BK3465" i="4"/>
  <c r="BK3466" i="4"/>
  <c r="BL3466" i="4" s="1" a="1"/>
  <c r="BL3466" i="4" s="1"/>
  <c r="BK3467" i="4"/>
  <c r="BK3468" i="4"/>
  <c r="BL3468" i="4" s="1" a="1"/>
  <c r="BL3468" i="4" s="1"/>
  <c r="BK3469" i="4"/>
  <c r="BK3470" i="4"/>
  <c r="BL3470" i="4" s="1" a="1"/>
  <c r="BL3470" i="4" s="1"/>
  <c r="BK3471" i="4"/>
  <c r="BL3471" i="4" s="1" a="1"/>
  <c r="BL3471" i="4" s="1"/>
  <c r="BK3472" i="4"/>
  <c r="BL3472" i="4" s="1" a="1"/>
  <c r="BL3472" i="4" s="1"/>
  <c r="BK3473" i="4"/>
  <c r="BK3474" i="4"/>
  <c r="BL3474" i="4" s="1" a="1"/>
  <c r="BL3474" i="4" s="1"/>
  <c r="BK3475" i="4"/>
  <c r="BK3476" i="4"/>
  <c r="BL3476" i="4" s="1" a="1"/>
  <c r="BL3476" i="4" s="1"/>
  <c r="BK3477" i="4"/>
  <c r="BK3478" i="4"/>
  <c r="BL3478" i="4" s="1" a="1"/>
  <c r="BL3478" i="4" s="1"/>
  <c r="BK3479" i="4"/>
  <c r="BK3480" i="4"/>
  <c r="BK3481" i="4"/>
  <c r="BK3482" i="4"/>
  <c r="BL3482" i="4" s="1" a="1"/>
  <c r="BL3482" i="4" s="1"/>
  <c r="BK3483" i="4"/>
  <c r="BK3484" i="4"/>
  <c r="BL3484" i="4" s="1" a="1"/>
  <c r="BL3484" i="4" s="1"/>
  <c r="BK3485" i="4"/>
  <c r="BK3486" i="4"/>
  <c r="BL3486" i="4" s="1" a="1"/>
  <c r="BL3486" i="4" s="1"/>
  <c r="BK3487" i="4"/>
  <c r="BL3487" i="4" s="1" a="1"/>
  <c r="BL3487" i="4" s="1"/>
  <c r="BK3488" i="4"/>
  <c r="BL3488" i="4" s="1" a="1"/>
  <c r="BL3488" i="4" s="1"/>
  <c r="BK3489" i="4"/>
  <c r="BK3490" i="4"/>
  <c r="BK3491" i="4"/>
  <c r="BL3491" i="4" s="1" a="1"/>
  <c r="BL3491" i="4" s="1"/>
  <c r="BK3492" i="4"/>
  <c r="BK3493" i="4"/>
  <c r="BK3494" i="4"/>
  <c r="BK3495" i="4"/>
  <c r="BL3495" i="4" s="1" a="1"/>
  <c r="BL3495" i="4" s="1"/>
  <c r="BK3496" i="4"/>
  <c r="BL3496" i="4" s="1" a="1"/>
  <c r="BL3496" i="4" s="1"/>
  <c r="BK3497" i="4"/>
  <c r="BK3498" i="4"/>
  <c r="BK3499" i="4"/>
  <c r="BK3500" i="4"/>
  <c r="BL3500" i="4" s="1" a="1"/>
  <c r="BL3500" i="4" s="1"/>
  <c r="BK3501" i="4"/>
  <c r="BK3502" i="4"/>
  <c r="BK3503" i="4"/>
  <c r="BL3503" i="4" s="1" a="1"/>
  <c r="BL3503" i="4" s="1"/>
  <c r="BK3504" i="4"/>
  <c r="BL3504" i="4" s="1" a="1"/>
  <c r="BL3504" i="4" s="1"/>
  <c r="BK3505" i="4"/>
  <c r="BK3506" i="4"/>
  <c r="BK3507" i="4"/>
  <c r="BK3508" i="4"/>
  <c r="BL3508" i="4" s="1" a="1"/>
  <c r="BL3508" i="4" s="1"/>
  <c r="BK3509" i="4"/>
  <c r="BK3510" i="4"/>
  <c r="BK3511" i="4"/>
  <c r="BL3511" i="4" s="1" a="1"/>
  <c r="BL3511" i="4" s="1"/>
  <c r="BK3512" i="4"/>
  <c r="BK3513" i="4"/>
  <c r="BK3514" i="4"/>
  <c r="BL3514" i="4" s="1" a="1"/>
  <c r="BK3515" i="4"/>
  <c r="BK3516" i="4"/>
  <c r="BL3516" i="4" s="1" a="1"/>
  <c r="BK3517" i="4"/>
  <c r="BK3518" i="4"/>
  <c r="BK3519" i="4"/>
  <c r="BL3519" i="4" s="1" a="1"/>
  <c r="BL3519" i="4" s="1"/>
  <c r="BK3520" i="4"/>
  <c r="BL3520" i="4" s="1" a="1"/>
  <c r="BL3520" i="4" s="1"/>
  <c r="BK3521" i="4"/>
  <c r="BK3522" i="4"/>
  <c r="BL3522" i="4" s="1" a="1"/>
  <c r="BL3522" i="4" s="1"/>
  <c r="BK3523" i="4"/>
  <c r="BK3524" i="4"/>
  <c r="BL3524" i="4" s="1" a="1"/>
  <c r="BL3524" i="4" s="1"/>
  <c r="BK3525" i="4"/>
  <c r="BK3526" i="4"/>
  <c r="BL3526" i="4" s="1" a="1"/>
  <c r="BL3526" i="4" s="1"/>
  <c r="BK3527" i="4"/>
  <c r="BL3527" i="4" s="1" a="1"/>
  <c r="BL3527" i="4" s="1"/>
  <c r="BK3528" i="4"/>
  <c r="BK3529" i="4"/>
  <c r="BK3530" i="4"/>
  <c r="BK3531" i="4"/>
  <c r="BK3532" i="4"/>
  <c r="BL3532" i="4" s="1" a="1"/>
  <c r="BK3533" i="4"/>
  <c r="BK3534" i="4"/>
  <c r="BL3534" i="4" s="1" a="1"/>
  <c r="BL3534" i="4" s="1"/>
  <c r="BK3535" i="4"/>
  <c r="BL3535" i="4" s="1" a="1"/>
  <c r="BL3535" i="4" s="1"/>
  <c r="BK3536" i="4"/>
  <c r="BL3536" i="4" s="1" a="1"/>
  <c r="BL3536" i="4" s="1"/>
  <c r="BK3537" i="4"/>
  <c r="BK3538" i="4"/>
  <c r="BK3539" i="4"/>
  <c r="BL3539" i="4" s="1" a="1"/>
  <c r="BL3539" i="4" s="1"/>
  <c r="BK3540" i="4"/>
  <c r="BL3540" i="4" s="1" a="1"/>
  <c r="BL3540" i="4" s="1"/>
  <c r="BK3541" i="4"/>
  <c r="BK3542" i="4"/>
  <c r="BK3543" i="4"/>
  <c r="BL3543" i="4" s="1" a="1"/>
  <c r="BL3543" i="4" s="1"/>
  <c r="BK3544" i="4"/>
  <c r="BL3544" i="4" s="1" a="1"/>
  <c r="BK3545" i="4"/>
  <c r="BK3546" i="4"/>
  <c r="BK3547" i="4"/>
  <c r="BL3547" i="4" s="1" a="1"/>
  <c r="BL3547" i="4" s="1"/>
  <c r="BK3548" i="4"/>
  <c r="BL3548" i="4" s="1" a="1"/>
  <c r="BL3548" i="4" s="1"/>
  <c r="BK3549" i="4"/>
  <c r="BK3550" i="4"/>
  <c r="BK3551" i="4"/>
  <c r="BL3551" i="4" s="1" a="1"/>
  <c r="BL3551" i="4" s="1"/>
  <c r="BK3552" i="4"/>
  <c r="BL3552" i="4" s="1" a="1"/>
  <c r="BL3552" i="4" s="1"/>
  <c r="BK3553" i="4"/>
  <c r="BK3554" i="4"/>
  <c r="BK3555" i="4"/>
  <c r="BK3556" i="4"/>
  <c r="BL3556" i="4" s="1" a="1"/>
  <c r="BL3556" i="4" s="1"/>
  <c r="BK3557" i="4"/>
  <c r="BK3558" i="4"/>
  <c r="BK3559" i="4"/>
  <c r="BL3559" i="4" s="1" a="1"/>
  <c r="BL3559" i="4" s="1"/>
  <c r="BK3560" i="4"/>
  <c r="BL3560" i="4" s="1" a="1"/>
  <c r="BL3560" i="4" s="1"/>
  <c r="BK3561" i="4"/>
  <c r="BK3562" i="4"/>
  <c r="BK3563" i="4"/>
  <c r="BK3564" i="4"/>
  <c r="BL3564" i="4" s="1" a="1"/>
  <c r="BL3564" i="4" s="1"/>
  <c r="BK3565" i="4"/>
  <c r="BK3566" i="4"/>
  <c r="BK3567" i="4"/>
  <c r="BL3567" i="4" s="1" a="1"/>
  <c r="BL3567" i="4" s="1"/>
  <c r="BK3568" i="4"/>
  <c r="BL3568" i="4" s="1" a="1"/>
  <c r="BL3568" i="4" s="1"/>
  <c r="BK3569" i="4"/>
  <c r="BK3570" i="4"/>
  <c r="BK3571" i="4"/>
  <c r="BK3572" i="4"/>
  <c r="BL3572" i="4" s="1" a="1"/>
  <c r="BL3572" i="4" s="1"/>
  <c r="BK3573" i="4"/>
  <c r="BK3574" i="4"/>
  <c r="BK3575" i="4"/>
  <c r="BL3575" i="4" s="1" a="1"/>
  <c r="BL3575" i="4" s="1"/>
  <c r="BK3576" i="4"/>
  <c r="BL3576" i="4" s="1" a="1"/>
  <c r="BL3576" i="4" s="1"/>
  <c r="BK3577" i="4"/>
  <c r="BK3578" i="4"/>
  <c r="BL3578" i="4" s="1" a="1"/>
  <c r="BK3579" i="4"/>
  <c r="BK3580" i="4"/>
  <c r="BL3580" i="4" s="1" a="1"/>
  <c r="BL3580" i="4" s="1"/>
  <c r="BK3581" i="4"/>
  <c r="BK3582" i="4"/>
  <c r="BL3582" i="4" s="1" a="1"/>
  <c r="BL3582" i="4" s="1"/>
  <c r="BK3583" i="4"/>
  <c r="BL3583" i="4" s="1" a="1"/>
  <c r="BL3583" i="4" s="1"/>
  <c r="BK3584" i="4"/>
  <c r="BK3585" i="4"/>
  <c r="BK3586" i="4"/>
  <c r="BK3587" i="4"/>
  <c r="BL3587" i="4" s="1" a="1"/>
  <c r="BL3587" i="4" s="1"/>
  <c r="BK3588" i="4"/>
  <c r="BL3588" i="4" s="1" a="1"/>
  <c r="BL3588" i="4" s="1"/>
  <c r="BK3589" i="4"/>
  <c r="BK3590" i="4"/>
  <c r="BK3591" i="4"/>
  <c r="BL3591" i="4" s="1" a="1"/>
  <c r="BL3591" i="4" s="1"/>
  <c r="BK3592" i="4"/>
  <c r="BL3592" i="4" s="1" a="1"/>
  <c r="BL3592" i="4" s="1"/>
  <c r="BK3593" i="4"/>
  <c r="BK3594" i="4"/>
  <c r="BK3595" i="4"/>
  <c r="BK3596" i="4"/>
  <c r="BL3596" i="4" s="1" a="1"/>
  <c r="BL3596" i="4" s="1"/>
  <c r="BK3597" i="4"/>
  <c r="BK3598" i="4"/>
  <c r="BL3598" i="4" s="1" a="1"/>
  <c r="BL3598" i="4" s="1"/>
  <c r="BK3599" i="4"/>
  <c r="BL3599" i="4" s="1" a="1"/>
  <c r="BL3599" i="4" s="1"/>
  <c r="BK3600" i="4"/>
  <c r="BL3600" i="4" s="1" a="1"/>
  <c r="BL3600" i="4" s="1"/>
  <c r="BK3601" i="4"/>
  <c r="BK3602" i="4"/>
  <c r="BL3602" i="4" s="1" a="1"/>
  <c r="BK3603" i="4"/>
  <c r="BK3604" i="4"/>
  <c r="BL3604" i="4" s="1" a="1"/>
  <c r="BL3604" i="4" s="1"/>
  <c r="BK3605" i="4"/>
  <c r="BK3606" i="4"/>
  <c r="BL3606" i="4" s="1" a="1"/>
  <c r="BL3606" i="4" s="1"/>
  <c r="BK3607" i="4"/>
  <c r="BL3607" i="4" s="1" a="1"/>
  <c r="BL3607" i="4" s="1"/>
  <c r="BK3608" i="4"/>
  <c r="BK3609" i="4"/>
  <c r="BK3610" i="4"/>
  <c r="BK3611" i="4"/>
  <c r="BK3612" i="4"/>
  <c r="BL3612" i="4" s="1" a="1"/>
  <c r="BL3612" i="4" s="1"/>
  <c r="BK3613" i="4"/>
  <c r="BK3614" i="4"/>
  <c r="BK3615" i="4"/>
  <c r="BL3615" i="4" s="1" a="1"/>
  <c r="BL3615" i="4" s="1"/>
  <c r="BK3616" i="4"/>
  <c r="BL3616" i="4" s="1" a="1"/>
  <c r="BL3616" i="4" s="1"/>
  <c r="BK3617" i="4"/>
  <c r="BK3618" i="4"/>
  <c r="BK3619" i="4"/>
  <c r="BL3619" i="4" s="1" a="1"/>
  <c r="BL3619" i="4" s="1"/>
  <c r="BK3620" i="4"/>
  <c r="BL3620" i="4" s="1" a="1"/>
  <c r="BL3620" i="4" s="1"/>
  <c r="BK3621" i="4"/>
  <c r="BK3622" i="4"/>
  <c r="BK3623" i="4"/>
  <c r="BL3623" i="4" s="1" a="1"/>
  <c r="BL3623" i="4" s="1"/>
  <c r="BK3624" i="4"/>
  <c r="BL3624" i="4" s="1" a="1"/>
  <c r="BL3624" i="4" s="1"/>
  <c r="BK3625" i="4"/>
  <c r="BK3626" i="4"/>
  <c r="BK3627" i="4"/>
  <c r="BK3628" i="4"/>
  <c r="BL3628" i="4" s="1" a="1"/>
  <c r="BL3628" i="4" s="1"/>
  <c r="BK3629" i="4"/>
  <c r="BK3630" i="4"/>
  <c r="BL3630" i="4" s="1" a="1"/>
  <c r="BL3630" i="4" s="1"/>
  <c r="BK3631" i="4"/>
  <c r="BL3631" i="4" s="1" a="1"/>
  <c r="BL3631" i="4" s="1"/>
  <c r="BK3632" i="4"/>
  <c r="BL3632" i="4" s="1" a="1"/>
  <c r="BL3632" i="4" s="1"/>
  <c r="BK3633" i="4"/>
  <c r="BK3634" i="4"/>
  <c r="BL3634" i="4" s="1" a="1"/>
  <c r="BL3634" i="4" s="1"/>
  <c r="BK3635" i="4"/>
  <c r="BK3636" i="4"/>
  <c r="BL3636" i="4" s="1" a="1"/>
  <c r="BL3636" i="4" s="1"/>
  <c r="BK3637" i="4"/>
  <c r="BK3638" i="4"/>
  <c r="BK3639" i="4"/>
  <c r="BL3639" i="4" s="1" a="1"/>
  <c r="BL3639" i="4" s="1"/>
  <c r="BK3640" i="4"/>
  <c r="BL3640" i="4" s="1" a="1"/>
  <c r="BL3640" i="4" s="1"/>
  <c r="BK3641" i="4"/>
  <c r="BK3642" i="4"/>
  <c r="BK3643" i="4"/>
  <c r="BL3643" i="4" s="1" a="1"/>
  <c r="BL3643" i="4" s="1"/>
  <c r="BK3644" i="4"/>
  <c r="BL3644" i="4" s="1" a="1"/>
  <c r="BL3644" i="4" s="1"/>
  <c r="BK3645" i="4"/>
  <c r="BK3646" i="4"/>
  <c r="BK3647" i="4"/>
  <c r="BL3647" i="4" s="1" a="1"/>
  <c r="BL3647" i="4" s="1"/>
  <c r="BK3648" i="4"/>
  <c r="BK3649" i="4"/>
  <c r="BK3650" i="4"/>
  <c r="BK3651" i="4"/>
  <c r="BL3651" i="4" s="1" a="1"/>
  <c r="BL3651" i="4" s="1"/>
  <c r="BK3652" i="4"/>
  <c r="BK3653" i="4"/>
  <c r="BK3654" i="4"/>
  <c r="BK3655" i="4"/>
  <c r="BL3655" i="4" s="1" a="1"/>
  <c r="BL3655" i="4" s="1"/>
  <c r="BK3656" i="4"/>
  <c r="BL3656" i="4" s="1" a="1"/>
  <c r="BL3656" i="4" s="1"/>
  <c r="BK3657" i="4"/>
  <c r="BK3658" i="4"/>
  <c r="BL3658" i="4" s="1" a="1"/>
  <c r="BL3658" i="4" s="1"/>
  <c r="BK3659" i="4"/>
  <c r="BK3660" i="4"/>
  <c r="BL3660" i="4" s="1" a="1"/>
  <c r="BL3660" i="4" s="1"/>
  <c r="BK3661" i="4"/>
  <c r="BK3662" i="4"/>
  <c r="BL3662" i="4" s="1" a="1"/>
  <c r="BL3662" i="4" s="1"/>
  <c r="BK3663" i="4"/>
  <c r="BL3663" i="4" s="1" a="1"/>
  <c r="BL3663" i="4" s="1"/>
  <c r="BK3664" i="4"/>
  <c r="BL3664" i="4" s="1" a="1"/>
  <c r="BK3665" i="4"/>
  <c r="BK3666" i="4"/>
  <c r="BL3666" i="4" s="1" a="1"/>
  <c r="BK3667" i="4"/>
  <c r="BL3667" i="4" s="1" a="1"/>
  <c r="BL3667" i="4" s="1"/>
  <c r="BK3668" i="4"/>
  <c r="BL3668" i="4" s="1" a="1"/>
  <c r="BL3668" i="4" s="1"/>
  <c r="BK3669" i="4"/>
  <c r="BK3670" i="4"/>
  <c r="BK3671" i="4"/>
  <c r="BL3671" i="4" s="1" a="1"/>
  <c r="BL3671" i="4" s="1"/>
  <c r="BK3672" i="4"/>
  <c r="BL3672" i="4" s="1" a="1"/>
  <c r="BL3672" i="4" s="1"/>
  <c r="BK3673" i="4"/>
  <c r="BK3674" i="4"/>
  <c r="BK3675" i="4"/>
  <c r="BK3676" i="4"/>
  <c r="BL3676" i="4" s="1" a="1"/>
  <c r="BL3676" i="4" s="1"/>
  <c r="BK3677" i="4"/>
  <c r="BK3678" i="4"/>
  <c r="BL3678" i="4" s="1" a="1"/>
  <c r="BL3678" i="4" s="1"/>
  <c r="BK3679" i="4"/>
  <c r="BL3679" i="4" s="1" a="1"/>
  <c r="BL3679" i="4" s="1"/>
  <c r="BK3680" i="4"/>
  <c r="BK3681" i="4"/>
  <c r="BK3682" i="4"/>
  <c r="BL3682" i="4" s="1" a="1"/>
  <c r="BK3683" i="4"/>
  <c r="BK3684" i="4"/>
  <c r="BL3684" i="4" s="1" a="1"/>
  <c r="BL3684" i="4" s="1"/>
  <c r="BK3685" i="4"/>
  <c r="BK3686" i="4"/>
  <c r="BK3687" i="4"/>
  <c r="BL3687" i="4" s="1" a="1"/>
  <c r="BL3687" i="4" s="1"/>
  <c r="BK3688" i="4"/>
  <c r="BK3689" i="4"/>
  <c r="BK3690" i="4"/>
  <c r="BK3691" i="4"/>
  <c r="BK3692" i="4"/>
  <c r="BL3692" i="4" s="1" a="1"/>
  <c r="BL3692" i="4" s="1"/>
  <c r="BK3693" i="4"/>
  <c r="BK3694" i="4"/>
  <c r="BK3695" i="4"/>
  <c r="BL3695" i="4" s="1" a="1"/>
  <c r="BL3695" i="4" s="1"/>
  <c r="BK3696" i="4"/>
  <c r="BK3697" i="4"/>
  <c r="BK3698" i="4"/>
  <c r="BK3699" i="4"/>
  <c r="BL3699" i="4" s="1" a="1"/>
  <c r="BL3699" i="4" s="1"/>
  <c r="BK3700" i="4"/>
  <c r="BK3701" i="4"/>
  <c r="BK3702" i="4"/>
  <c r="BK3703" i="4"/>
  <c r="BL3703" i="4" s="1" a="1"/>
  <c r="BL3703" i="4" s="1"/>
  <c r="BK3704" i="4"/>
  <c r="BL3704" i="4" s="1" a="1"/>
  <c r="BL3704" i="4" s="1"/>
  <c r="BK3705" i="4"/>
  <c r="BK3706" i="4"/>
  <c r="BK3707" i="4"/>
  <c r="BK3708" i="4"/>
  <c r="BL3708" i="4" s="1" a="1"/>
  <c r="BL3708" i="4" s="1"/>
  <c r="BK3709" i="4"/>
  <c r="BK3710" i="4"/>
  <c r="BL3710" i="4" s="1" a="1"/>
  <c r="BL3710" i="4" s="1"/>
  <c r="BK3711" i="4"/>
  <c r="BL3711" i="4" s="1" a="1"/>
  <c r="BL3711" i="4" s="1"/>
  <c r="BK3712" i="4"/>
  <c r="BL3712" i="4" s="1" a="1"/>
  <c r="BL3712" i="4" s="1"/>
  <c r="BK3713" i="4"/>
  <c r="BK3714" i="4"/>
  <c r="BL3714" i="4" s="1" a="1"/>
  <c r="BK3715" i="4"/>
  <c r="BK3716" i="4"/>
  <c r="BL3716" i="4" s="1" a="1"/>
  <c r="BL3716" i="4" s="1"/>
  <c r="BK3717" i="4"/>
  <c r="BK3718" i="4"/>
  <c r="BK3719" i="4"/>
  <c r="BL3719" i="4" s="1" a="1"/>
  <c r="BL3719" i="4" s="1"/>
  <c r="BK3720" i="4"/>
  <c r="BL3720" i="4" s="1" a="1"/>
  <c r="BL3720" i="4" s="1"/>
  <c r="BK3721" i="4"/>
  <c r="BK3722" i="4"/>
  <c r="BK3723" i="4"/>
  <c r="BK3724" i="4"/>
  <c r="BL3724" i="4" s="1" a="1"/>
  <c r="BL3724" i="4" s="1"/>
  <c r="BK3725" i="4"/>
  <c r="BK3726" i="4"/>
  <c r="BK3727" i="4"/>
  <c r="BL3727" i="4" s="1" a="1"/>
  <c r="BL3727" i="4" s="1"/>
  <c r="BK3728" i="4"/>
  <c r="BL3728" i="4" s="1" a="1"/>
  <c r="BL3728" i="4" s="1"/>
  <c r="BK3729" i="4"/>
  <c r="BK3730" i="4"/>
  <c r="BK3731" i="4"/>
  <c r="BL3731" i="4" s="1" a="1"/>
  <c r="BL3731" i="4" s="1"/>
  <c r="BK3732" i="4"/>
  <c r="BL3732" i="4" s="1" a="1"/>
  <c r="BL3732" i="4" s="1"/>
  <c r="BK3733" i="4"/>
  <c r="BK3734" i="4"/>
  <c r="BK3735" i="4"/>
  <c r="BL3735" i="4" s="1" a="1"/>
  <c r="BL3735" i="4" s="1"/>
  <c r="BK3736" i="4"/>
  <c r="BL3736" i="4" s="1" a="1"/>
  <c r="BK3737" i="4"/>
  <c r="BK3738" i="4"/>
  <c r="BK3739" i="4"/>
  <c r="BK3740" i="4"/>
  <c r="BK3741" i="4"/>
  <c r="BK3742" i="4"/>
  <c r="BL3742" i="4" s="1" a="1"/>
  <c r="BL3742" i="4" s="1"/>
  <c r="BK3743" i="4"/>
  <c r="BL3743" i="4" s="1" a="1"/>
  <c r="BL3743" i="4" s="1"/>
  <c r="BK3744" i="4"/>
  <c r="BL3744" i="4" s="1" a="1"/>
  <c r="BL3744" i="4" s="1"/>
  <c r="BK3745" i="4"/>
  <c r="BK3746" i="4"/>
  <c r="BL3746" i="4" s="1" a="1"/>
  <c r="BK3747" i="4"/>
  <c r="BK3748" i="4"/>
  <c r="BL3748" i="4" s="1" a="1"/>
  <c r="BL3748" i="4" s="1"/>
  <c r="BK3749" i="4"/>
  <c r="BK3750" i="4"/>
  <c r="BK3751" i="4"/>
  <c r="BL3751" i="4" s="1" a="1"/>
  <c r="BL3751" i="4" s="1"/>
  <c r="BK3752" i="4"/>
  <c r="BL3752" i="4" s="1" a="1"/>
  <c r="BL3752" i="4" s="1"/>
  <c r="BK3753" i="4"/>
  <c r="BK3754" i="4"/>
  <c r="BK3755" i="4"/>
  <c r="BK3756" i="4"/>
  <c r="BL3756" i="4" s="1" a="1"/>
  <c r="BL3756" i="4" s="1"/>
  <c r="BK3757" i="4"/>
  <c r="BK3758" i="4"/>
  <c r="BK3759" i="4"/>
  <c r="BL3759" i="4" s="1" a="1"/>
  <c r="BL3759" i="4" s="1"/>
  <c r="BK3760" i="4"/>
  <c r="BL3760" i="4" s="1" a="1"/>
  <c r="BL3760" i="4" s="1"/>
  <c r="BK3761" i="4"/>
  <c r="BK3762" i="4"/>
  <c r="BK3763" i="4"/>
  <c r="BL3763" i="4" s="1" a="1"/>
  <c r="BL3763" i="4" s="1"/>
  <c r="BK3764" i="4"/>
  <c r="BL3764" i="4" s="1" a="1"/>
  <c r="BL3764" i="4" s="1"/>
  <c r="BK3765" i="4"/>
  <c r="BK3766" i="4"/>
  <c r="BK3767" i="4"/>
  <c r="BL3767" i="4" s="1" a="1"/>
  <c r="BL3767" i="4" s="1"/>
  <c r="BK3768" i="4"/>
  <c r="BL3768" i="4" s="1" a="1"/>
  <c r="BL3768" i="4" s="1"/>
  <c r="BK3769" i="4"/>
  <c r="BK3770" i="4"/>
  <c r="BK3771" i="4"/>
  <c r="BK3772" i="4"/>
  <c r="BL3772" i="4" s="1" a="1"/>
  <c r="BL3772" i="4" s="1"/>
  <c r="BK3773" i="4"/>
  <c r="BK3774" i="4"/>
  <c r="BL3774" i="4" s="1" a="1"/>
  <c r="BL3774" i="4" s="1"/>
  <c r="BK3775" i="4"/>
  <c r="BL3775" i="4" s="1" a="1"/>
  <c r="BL3775" i="4" s="1"/>
  <c r="BK3776" i="4"/>
  <c r="BL3776" i="4" s="1" a="1"/>
  <c r="BL3776" i="4" s="1"/>
  <c r="BK3777" i="4"/>
  <c r="BK3778" i="4"/>
  <c r="BL3778" i="4" s="1" a="1"/>
  <c r="BK3779" i="4"/>
  <c r="BK3780" i="4"/>
  <c r="BK3781" i="4"/>
  <c r="BK3782" i="4"/>
  <c r="BK3783" i="4"/>
  <c r="BL3783" i="4" s="1" a="1"/>
  <c r="BL3783" i="4" s="1"/>
  <c r="BK3784" i="4"/>
  <c r="BL3784" i="4" s="1" a="1"/>
  <c r="BL3784" i="4" s="1"/>
  <c r="BK3785" i="4"/>
  <c r="BK3786" i="4"/>
  <c r="BK3787" i="4"/>
  <c r="BK3788" i="4"/>
  <c r="BL3788" i="4" s="1" a="1"/>
  <c r="BL3788" i="4" s="1"/>
  <c r="BK3789" i="4"/>
  <c r="BK3790" i="4"/>
  <c r="BK3791" i="4"/>
  <c r="BL3791" i="4" s="1" a="1"/>
  <c r="BL3791" i="4" s="1"/>
  <c r="BK3792" i="4"/>
  <c r="BL3792" i="4" s="1" a="1"/>
  <c r="BL3792" i="4" s="1"/>
  <c r="BK3793" i="4"/>
  <c r="BK3794" i="4"/>
  <c r="BK3795" i="4"/>
  <c r="BL3795" i="4" s="1" a="1"/>
  <c r="BL3795" i="4" s="1"/>
  <c r="BK3796" i="4"/>
  <c r="BL3796" i="4" s="1" a="1"/>
  <c r="BL3796" i="4" s="1"/>
  <c r="BK3797" i="4"/>
  <c r="BK3798" i="4"/>
  <c r="BK3799" i="4"/>
  <c r="BL3799" i="4" s="1" a="1"/>
  <c r="BL3799" i="4" s="1"/>
  <c r="BK3800" i="4"/>
  <c r="BL3800" i="4" s="1" a="1"/>
  <c r="BL3800" i="4" s="1"/>
  <c r="BK3801" i="4"/>
  <c r="BK3802" i="4"/>
  <c r="BK3803" i="4"/>
  <c r="BK3804" i="4"/>
  <c r="BL3804" i="4" s="1" a="1"/>
  <c r="BL3804" i="4" s="1"/>
  <c r="BK3805" i="4"/>
  <c r="BK3806" i="4"/>
  <c r="BL3806" i="4" s="1" a="1"/>
  <c r="BL3806" i="4" s="1"/>
  <c r="BK3807" i="4"/>
  <c r="BL3807" i="4" s="1" a="1"/>
  <c r="BL3807" i="4" s="1"/>
  <c r="BK3808" i="4"/>
  <c r="BK3809" i="4"/>
  <c r="BK3810" i="4"/>
  <c r="BL3810" i="4" s="1" a="1"/>
  <c r="BK3811" i="4"/>
  <c r="BK3812" i="4"/>
  <c r="BL3812" i="4" s="1" a="1"/>
  <c r="BL3812" i="4" s="1"/>
  <c r="BK3813" i="4"/>
  <c r="BK3814" i="4"/>
  <c r="BK3815" i="4"/>
  <c r="BL3815" i="4" s="1" a="1"/>
  <c r="BL3815" i="4" s="1"/>
  <c r="BK3816" i="4"/>
  <c r="BK3817" i="4"/>
  <c r="BK3818" i="4"/>
  <c r="BK3819" i="4"/>
  <c r="BK3820" i="4"/>
  <c r="BL3820" i="4" s="1" a="1"/>
  <c r="BL3820" i="4" s="1"/>
  <c r="BK3821" i="4"/>
  <c r="BK3822" i="4"/>
  <c r="BK3823" i="4"/>
  <c r="BL3823" i="4" s="1" a="1"/>
  <c r="BL3823" i="4" s="1"/>
  <c r="BK3824" i="4"/>
  <c r="BK3825" i="4"/>
  <c r="BK3826" i="4"/>
  <c r="BL2" i="4" a="1"/>
  <c r="BL2" i="4" s="1"/>
  <c r="BL4" i="4" a="1"/>
  <c r="BL4" i="4" s="1"/>
  <c r="BL5" i="4" a="1"/>
  <c r="BL5" i="4" s="1"/>
  <c r="BL6" i="4" a="1"/>
  <c r="BL6" i="4" s="1"/>
  <c r="BL8" i="4" a="1"/>
  <c r="BL8" i="4" s="1"/>
  <c r="BL9" i="4" a="1"/>
  <c r="BL9" i="4" s="1"/>
  <c r="BL13" i="4" a="1"/>
  <c r="BL13" i="4" s="1"/>
  <c r="BL14" i="4" a="1"/>
  <c r="BL14" i="4" s="1"/>
  <c r="BL17" i="4" a="1"/>
  <c r="BL17" i="4" s="1"/>
  <c r="BL20" i="4" a="1"/>
  <c r="BL20" i="4" s="1"/>
  <c r="BL21" i="4" a="1"/>
  <c r="BL21" i="4" s="1"/>
  <c r="BL22" i="4" a="1"/>
  <c r="BL22" i="4" s="1"/>
  <c r="BL25" i="4" a="1"/>
  <c r="BL25" i="4" s="1"/>
  <c r="BL28" i="4" a="1"/>
  <c r="BL28" i="4" s="1"/>
  <c r="BL29" i="4" a="1"/>
  <c r="BL29" i="4" s="1"/>
  <c r="BL33" i="4" a="1"/>
  <c r="BL33" i="4" s="1"/>
  <c r="BL34" i="4" a="1"/>
  <c r="BL34" i="4" s="1"/>
  <c r="BL36" i="4" a="1"/>
  <c r="BL36" i="4" s="1"/>
  <c r="BL37" i="4" a="1"/>
  <c r="BL37" i="4" s="1"/>
  <c r="BL38" i="4" a="1"/>
  <c r="BL38" i="4" s="1"/>
  <c r="BL40" i="4" a="1"/>
  <c r="BL40" i="4" s="1"/>
  <c r="BL41" i="4" a="1"/>
  <c r="BL41" i="4" s="1"/>
  <c r="BL45" i="4" a="1"/>
  <c r="BL45" i="4" s="1"/>
  <c r="BL46" i="4" a="1"/>
  <c r="BL46" i="4" s="1"/>
  <c r="BL49" i="4" a="1"/>
  <c r="BL49" i="4" s="1"/>
  <c r="BL52" i="4" a="1"/>
  <c r="BL52" i="4" s="1"/>
  <c r="BL53" i="4" a="1"/>
  <c r="BL53" i="4" s="1"/>
  <c r="BL54" i="4" a="1"/>
  <c r="BL54" i="4" s="1"/>
  <c r="BL57" i="4" a="1"/>
  <c r="BL57" i="4" s="1"/>
  <c r="BL60" i="4" a="1"/>
  <c r="BL60" i="4" s="1"/>
  <c r="BL61" i="4" a="1"/>
  <c r="BL61" i="4" s="1"/>
  <c r="BL65" i="4" a="1"/>
  <c r="BL65" i="4" s="1"/>
  <c r="BL66" i="4" a="1"/>
  <c r="BL66" i="4" s="1"/>
  <c r="BL68" i="4" a="1"/>
  <c r="BL68" i="4" s="1"/>
  <c r="BL69" i="4" a="1"/>
  <c r="BL69" i="4" s="1"/>
  <c r="BL70" i="4" a="1"/>
  <c r="BL70" i="4" s="1"/>
  <c r="BL72" i="4" a="1"/>
  <c r="BL72" i="4" s="1"/>
  <c r="BL73" i="4" a="1"/>
  <c r="BL73" i="4" s="1"/>
  <c r="BL77" i="4" a="1"/>
  <c r="BL77" i="4" s="1"/>
  <c r="BL78" i="4" a="1"/>
  <c r="BL78" i="4" s="1"/>
  <c r="BL81" i="4" a="1"/>
  <c r="BL81" i="4" s="1"/>
  <c r="BL84" i="4" a="1"/>
  <c r="BL84" i="4" s="1"/>
  <c r="BL85" i="4" a="1"/>
  <c r="BL85" i="4" s="1"/>
  <c r="BL86" i="4" a="1"/>
  <c r="BL86" i="4" s="1"/>
  <c r="BL89" i="4" a="1"/>
  <c r="BL89" i="4" s="1"/>
  <c r="BL92" i="4" a="1"/>
  <c r="BL92" i="4" s="1"/>
  <c r="BL93" i="4" a="1"/>
  <c r="BL93" i="4" s="1"/>
  <c r="BL97" i="4" a="1"/>
  <c r="BL97" i="4" s="1"/>
  <c r="BL98" i="4" a="1"/>
  <c r="BL98" i="4" s="1"/>
  <c r="BL100" i="4" a="1"/>
  <c r="BL100" i="4" s="1"/>
  <c r="BL101" i="4" a="1"/>
  <c r="BL101" i="4" s="1"/>
  <c r="BL102" i="4" a="1"/>
  <c r="BL102" i="4" s="1"/>
  <c r="BL104" i="4" a="1"/>
  <c r="BL104" i="4" s="1"/>
  <c r="BL105" i="4" a="1"/>
  <c r="BL105" i="4" s="1"/>
  <c r="BL109" i="4" a="1"/>
  <c r="BL109" i="4" s="1"/>
  <c r="BL110" i="4" a="1"/>
  <c r="BL110" i="4" s="1"/>
  <c r="BL113" i="4" a="1"/>
  <c r="BL113" i="4" s="1"/>
  <c r="BL116" i="4" a="1"/>
  <c r="BL116" i="4" s="1"/>
  <c r="BL117" i="4" a="1"/>
  <c r="BL117" i="4" s="1"/>
  <c r="BL118" i="4" a="1"/>
  <c r="BL118" i="4" s="1"/>
  <c r="BL121" i="4" a="1"/>
  <c r="BL121" i="4" s="1"/>
  <c r="BL124" i="4" a="1"/>
  <c r="BL124" i="4" s="1"/>
  <c r="BL125" i="4" a="1"/>
  <c r="BL125" i="4" s="1"/>
  <c r="BL129" i="4" a="1"/>
  <c r="BL129" i="4" s="1"/>
  <c r="BL130" i="4" a="1"/>
  <c r="BL130" i="4" s="1"/>
  <c r="BL132" i="4" a="1"/>
  <c r="BL132" i="4" s="1"/>
  <c r="BL133" i="4" a="1"/>
  <c r="BL133" i="4" s="1"/>
  <c r="BL134" i="4" a="1"/>
  <c r="BL134" i="4" s="1"/>
  <c r="BL136" i="4" a="1"/>
  <c r="BL136" i="4" s="1"/>
  <c r="BL137" i="4" a="1"/>
  <c r="BL137" i="4" s="1"/>
  <c r="BL141" i="4" a="1"/>
  <c r="BL141" i="4" s="1"/>
  <c r="BL142" i="4" a="1"/>
  <c r="BL142" i="4" s="1"/>
  <c r="BL145" i="4" a="1"/>
  <c r="BL145" i="4" s="1"/>
  <c r="BL148" i="4" a="1"/>
  <c r="BL148" i="4" s="1"/>
  <c r="BL149" i="4" a="1"/>
  <c r="BL149" i="4" s="1"/>
  <c r="BL150" i="4" a="1"/>
  <c r="BL150" i="4" s="1"/>
  <c r="BL153" i="4" a="1"/>
  <c r="BL153" i="4" s="1"/>
  <c r="BL156" i="4" a="1"/>
  <c r="BL156" i="4" s="1"/>
  <c r="BL157" i="4" a="1"/>
  <c r="BL157" i="4" s="1"/>
  <c r="BL161" i="4" a="1"/>
  <c r="BL161" i="4" s="1"/>
  <c r="BL162" i="4" a="1"/>
  <c r="BL162" i="4" s="1"/>
  <c r="BL164" i="4" a="1"/>
  <c r="BL164" i="4" s="1"/>
  <c r="BL165" i="4" a="1"/>
  <c r="BL165" i="4" s="1"/>
  <c r="BL166" i="4" a="1"/>
  <c r="BL166" i="4" s="1"/>
  <c r="BL168" i="4" a="1"/>
  <c r="BL168" i="4" s="1"/>
  <c r="BL169" i="4" a="1"/>
  <c r="BL169" i="4" s="1"/>
  <c r="BL173" i="4" a="1"/>
  <c r="BL173" i="4"/>
  <c r="BL176" i="4" a="1"/>
  <c r="BL176" i="4" s="1"/>
  <c r="BL177" i="4" a="1"/>
  <c r="BL177" i="4" s="1"/>
  <c r="BL181" i="4" a="1"/>
  <c r="BL181" i="4" s="1"/>
  <c r="BL182" i="4" a="1"/>
  <c r="BL182" i="4" s="1"/>
  <c r="BL184" i="4"/>
  <c r="BL185" i="4" a="1"/>
  <c r="BL185" i="4" s="1"/>
  <c r="BL186" i="4" a="1"/>
  <c r="BL186" i="4" s="1"/>
  <c r="BL188" i="4" a="1"/>
  <c r="BL188" i="4" s="1"/>
  <c r="BL189" i="4" a="1"/>
  <c r="BL189" i="4"/>
  <c r="BL192" i="4" a="1"/>
  <c r="BL192" i="4" s="1"/>
  <c r="BL193" i="4" a="1"/>
  <c r="BL193" i="4" s="1"/>
  <c r="BL194" i="4" a="1"/>
  <c r="BL194" i="4" s="1"/>
  <c r="BL197" i="4" a="1"/>
  <c r="BL197" i="4" s="1"/>
  <c r="BL198" i="4" a="1"/>
  <c r="BL198" i="4" s="1"/>
  <c r="BL200" i="4"/>
  <c r="BL201" i="4" a="1"/>
  <c r="BL201" i="4" s="1"/>
  <c r="BL205" i="4" a="1"/>
  <c r="BL205" i="4" s="1"/>
  <c r="BL209" i="4" a="1"/>
  <c r="BL209" i="4" s="1"/>
  <c r="BL213" i="4" a="1"/>
  <c r="BL213" i="4" s="1"/>
  <c r="BL216" i="4" a="1"/>
  <c r="BL216" i="4" s="1"/>
  <c r="BL217" i="4" a="1"/>
  <c r="BL217" i="4" s="1"/>
  <c r="BL221" i="4" a="1"/>
  <c r="BL221" i="4"/>
  <c r="BL222" i="4" a="1"/>
  <c r="BL222" i="4" s="1"/>
  <c r="BL225" i="4" a="1"/>
  <c r="BL225" i="4" s="1"/>
  <c r="BL226" i="4" a="1"/>
  <c r="BL226" i="4" s="1"/>
  <c r="BL229" i="4" a="1"/>
  <c r="BL229" i="4"/>
  <c r="BL230" i="4" a="1"/>
  <c r="BL230" i="4" s="1"/>
  <c r="BL232" i="4"/>
  <c r="BL233" i="4" a="1"/>
  <c r="BL233" i="4" s="1"/>
  <c r="BL237" i="4" a="1"/>
  <c r="BL237" i="4" s="1"/>
  <c r="BL240" i="4" a="1"/>
  <c r="BL240" i="4" s="1"/>
  <c r="BL241" i="4" a="1"/>
  <c r="BL241" i="4" s="1"/>
  <c r="BL245" i="4" a="1"/>
  <c r="BL245" i="4" s="1"/>
  <c r="BL248" i="4"/>
  <c r="BL249" i="4" a="1"/>
  <c r="BL249" i="4" s="1"/>
  <c r="BL253" i="4" a="1"/>
  <c r="BL253" i="4"/>
  <c r="BL256" i="4" a="1"/>
  <c r="BL256" i="4" s="1"/>
  <c r="BL257" i="4" a="1"/>
  <c r="BL257" i="4" s="1"/>
  <c r="BL258" i="4" a="1"/>
  <c r="BL258" i="4" s="1"/>
  <c r="BL261" i="4" a="1"/>
  <c r="BL261" i="4"/>
  <c r="BL265" i="4" a="1"/>
  <c r="BL265" i="4" s="1"/>
  <c r="BL266" i="4" a="1"/>
  <c r="BL266" i="4" s="1"/>
  <c r="BL268" i="4" a="1"/>
  <c r="BL268" i="4" s="1"/>
  <c r="BL269" i="4" a="1"/>
  <c r="BL269" i="4"/>
  <c r="BL272" i="4" a="1"/>
  <c r="BL272" i="4" s="1"/>
  <c r="BL273" i="4" a="1"/>
  <c r="BL273" i="4" s="1"/>
  <c r="BL276" i="4" a="1"/>
  <c r="BL276" i="4" s="1"/>
  <c r="BL277" i="4" a="1"/>
  <c r="BL277" i="4" s="1"/>
  <c r="BL280" i="4"/>
  <c r="BL281" i="4" a="1"/>
  <c r="BL281" i="4" s="1"/>
  <c r="BL282" i="4"/>
  <c r="BL285" i="4" a="1"/>
  <c r="BL285" i="4"/>
  <c r="BL288" i="4"/>
  <c r="BL289" i="4" a="1"/>
  <c r="BL289" i="4"/>
  <c r="BL293" i="4" a="1"/>
  <c r="BL293" i="4"/>
  <c r="BL296" i="4"/>
  <c r="BL297" i="4" a="1"/>
  <c r="BL297" i="4"/>
  <c r="BL300" i="4"/>
  <c r="BL301" i="4" a="1"/>
  <c r="BL301" i="4"/>
  <c r="BL302" i="4"/>
  <c r="BL304" i="4"/>
  <c r="BL305" i="4" a="1"/>
  <c r="BL305" i="4"/>
  <c r="BL306" i="4"/>
  <c r="BL308" i="4" a="1"/>
  <c r="BL308" i="4" s="1"/>
  <c r="BL309" i="4" a="1"/>
  <c r="BL309" i="4"/>
  <c r="BL310" i="4" a="1"/>
  <c r="BL310" i="4" s="1"/>
  <c r="BL312" i="4"/>
  <c r="BL313" i="4" a="1"/>
  <c r="BL313" i="4" s="1"/>
  <c r="BL317" i="4" a="1"/>
  <c r="BL317" i="4"/>
  <c r="BL320" i="4"/>
  <c r="BL321" i="4" a="1"/>
  <c r="BL321" i="4"/>
  <c r="BL322" i="4"/>
  <c r="BL324" i="4" a="1"/>
  <c r="BL324" i="4" s="1"/>
  <c r="BL325" i="4" a="1"/>
  <c r="BL325" i="4"/>
  <c r="BL326" i="4" a="1"/>
  <c r="BL326" i="4" s="1"/>
  <c r="BL328" i="4"/>
  <c r="BL329" i="4" a="1"/>
  <c r="BL329" i="4"/>
  <c r="BL332" i="4" a="1"/>
  <c r="BL332" i="4" s="1"/>
  <c r="BL333" i="4" a="1"/>
  <c r="BL333" i="4"/>
  <c r="BL334" i="4" a="1"/>
  <c r="BL334" i="4" s="1"/>
  <c r="BL337" i="4" a="1"/>
  <c r="BL337" i="4"/>
  <c r="BL338" i="4"/>
  <c r="BL341" i="4" a="1"/>
  <c r="BL341" i="4"/>
  <c r="BL345" i="4" a="1"/>
  <c r="BL345" i="4" s="1"/>
  <c r="BL348" i="4" a="1"/>
  <c r="BL348" i="4" s="1"/>
  <c r="BL349" i="4" a="1"/>
  <c r="BL349" i="4"/>
  <c r="BL350" i="4" a="1"/>
  <c r="BL350" i="4" s="1"/>
  <c r="BL352" i="4"/>
  <c r="BL353" i="4" a="1"/>
  <c r="BL353" i="4"/>
  <c r="BL356" i="4" a="1"/>
  <c r="BL356" i="4" s="1"/>
  <c r="BL357" i="4" a="1"/>
  <c r="BL357" i="4"/>
  <c r="BL360" i="4"/>
  <c r="BL361" i="4" a="1"/>
  <c r="BL361" i="4"/>
  <c r="BL365" i="4" a="1"/>
  <c r="BL365" i="4"/>
  <c r="BL366" i="4"/>
  <c r="BL369" i="4" a="1"/>
  <c r="BL369" i="4"/>
  <c r="BL370" i="4"/>
  <c r="BL373" i="4" a="1"/>
  <c r="BL373" i="4"/>
  <c r="BL374" i="4" a="1"/>
  <c r="BL374" i="4" s="1"/>
  <c r="BL377" i="4" a="1"/>
  <c r="BL377" i="4" s="1"/>
  <c r="BL380" i="4" a="1"/>
  <c r="BL380" i="4"/>
  <c r="BL381" i="4" a="1"/>
  <c r="BL381" i="4"/>
  <c r="BL382" i="4" a="1"/>
  <c r="BL382" i="4"/>
  <c r="BL385" i="4" a="1"/>
  <c r="BL385" i="4"/>
  <c r="BL386" i="4"/>
  <c r="BL389" i="4" a="1"/>
  <c r="BL389" i="4"/>
  <c r="BL390" i="4" a="1"/>
  <c r="BL390" i="4" s="1"/>
  <c r="BL393" i="4" a="1"/>
  <c r="BL393" i="4"/>
  <c r="BL396" i="4" a="1"/>
  <c r="BL396" i="4" s="1"/>
  <c r="BL397" i="4" a="1"/>
  <c r="BL397" i="4"/>
  <c r="BL398" i="4" a="1"/>
  <c r="BL398" i="4" s="1"/>
  <c r="BL401" i="4" a="1"/>
  <c r="BL401" i="4"/>
  <c r="BL402" i="4"/>
  <c r="BL405" i="4" a="1"/>
  <c r="BL405" i="4"/>
  <c r="BL406" i="4" a="1"/>
  <c r="BL406" i="4" s="1"/>
  <c r="BL409" i="4" a="1"/>
  <c r="BL409" i="4" s="1"/>
  <c r="BL412" i="4" a="1"/>
  <c r="BL412" i="4" s="1"/>
  <c r="BL413" i="4" a="1"/>
  <c r="BL413" i="4"/>
  <c r="BL416" i="4"/>
  <c r="BL417" i="4" a="1"/>
  <c r="BL417" i="4"/>
  <c r="BL421" i="4" a="1"/>
  <c r="BL421" i="4"/>
  <c r="BL424" i="4"/>
  <c r="BL425" i="4" a="1"/>
  <c r="BL425" i="4"/>
  <c r="BL428" i="4"/>
  <c r="BL429" i="4" a="1"/>
  <c r="BL429" i="4"/>
  <c r="BL430" i="4"/>
  <c r="BL432" i="4"/>
  <c r="BL433" i="4" a="1"/>
  <c r="BL433" i="4"/>
  <c r="BL434" i="4"/>
  <c r="BL436" i="4" a="1"/>
  <c r="BL436" i="4" s="1"/>
  <c r="BL437" i="4" a="1"/>
  <c r="BL437" i="4"/>
  <c r="BL438" i="4" a="1"/>
  <c r="BL438" i="4" s="1"/>
  <c r="BL440" i="4"/>
  <c r="BL441" i="4" a="1"/>
  <c r="BL441" i="4" s="1"/>
  <c r="BL445" i="4" a="1"/>
  <c r="BL445" i="4"/>
  <c r="BL448" i="4"/>
  <c r="BL449" i="4" a="1"/>
  <c r="BL449" i="4"/>
  <c r="BL450" i="4"/>
  <c r="BL452" i="4" a="1"/>
  <c r="BL452" i="4" s="1"/>
  <c r="BL453" i="4" a="1"/>
  <c r="BL453" i="4"/>
  <c r="BL454" i="4" a="1"/>
  <c r="BL454" i="4" s="1"/>
  <c r="BL456" i="4"/>
  <c r="BL457" i="4" a="1"/>
  <c r="BL457" i="4"/>
  <c r="BL460" i="4" a="1"/>
  <c r="BL460" i="4" s="1"/>
  <c r="BL461" i="4" a="1"/>
  <c r="BL461" i="4"/>
  <c r="BL462" i="4" a="1"/>
  <c r="BL462" i="4" s="1"/>
  <c r="BL465" i="4" a="1"/>
  <c r="BL465" i="4"/>
  <c r="BL466" i="4"/>
  <c r="BL469" i="4" a="1"/>
  <c r="BL469" i="4"/>
  <c r="BL473" i="4" a="1"/>
  <c r="BL473" i="4" s="1"/>
  <c r="BL476" i="4" a="1"/>
  <c r="BL476" i="4" s="1"/>
  <c r="BL477" i="4" a="1"/>
  <c r="BL477" i="4"/>
  <c r="BL478" i="4" a="1"/>
  <c r="BL478" i="4" s="1"/>
  <c r="BL480" i="4"/>
  <c r="BL481" i="4" a="1"/>
  <c r="BL481" i="4"/>
  <c r="BL484" i="4" a="1"/>
  <c r="BL484" i="4" s="1"/>
  <c r="BL485" i="4" a="1"/>
  <c r="BL485" i="4"/>
  <c r="BL488" i="4"/>
  <c r="BL489" i="4" a="1"/>
  <c r="BL489" i="4"/>
  <c r="BL493" i="4" a="1"/>
  <c r="BL493" i="4"/>
  <c r="BL494" i="4"/>
  <c r="BL497" i="4" a="1"/>
  <c r="BL497" i="4"/>
  <c r="BL498" i="4"/>
  <c r="BL501" i="4" a="1"/>
  <c r="BL501" i="4"/>
  <c r="BL502" i="4" a="1"/>
  <c r="BL502" i="4" s="1"/>
  <c r="BL505" i="4" a="1"/>
  <c r="BL505" i="4" s="1"/>
  <c r="BL508" i="4" a="1"/>
  <c r="BL508" i="4"/>
  <c r="BL509" i="4" a="1"/>
  <c r="BL509" i="4"/>
  <c r="BL510" i="4" a="1"/>
  <c r="BL510" i="4"/>
  <c r="BL513" i="4" a="1"/>
  <c r="BL513" i="4"/>
  <c r="BL514" i="4"/>
  <c r="BL517" i="4" a="1"/>
  <c r="BL517" i="4"/>
  <c r="BL518" i="4" a="1"/>
  <c r="BL518" i="4" s="1"/>
  <c r="BL521" i="4" a="1"/>
  <c r="BL521" i="4"/>
  <c r="BL524" i="4" a="1"/>
  <c r="BL524" i="4" s="1"/>
  <c r="BL525" i="4" a="1"/>
  <c r="BL525" i="4"/>
  <c r="BL526" i="4" a="1"/>
  <c r="BL526" i="4" s="1"/>
  <c r="BL529" i="4" a="1"/>
  <c r="BL529" i="4"/>
  <c r="BL530" i="4"/>
  <c r="BL533" i="4" a="1"/>
  <c r="BL533" i="4"/>
  <c r="BL534" i="4" a="1"/>
  <c r="BL534" i="4" s="1"/>
  <c r="BL537" i="4" a="1"/>
  <c r="BL537" i="4" s="1"/>
  <c r="BL540" i="4" a="1"/>
  <c r="BL540" i="4" s="1"/>
  <c r="BL541" i="4" a="1"/>
  <c r="BL541" i="4"/>
  <c r="BL544" i="4"/>
  <c r="BL545" i="4" a="1"/>
  <c r="BL545" i="4"/>
  <c r="BL549" i="4" a="1"/>
  <c r="BL549" i="4"/>
  <c r="BL552" i="4"/>
  <c r="BL553" i="4" a="1"/>
  <c r="BL553" i="4"/>
  <c r="BL556" i="4"/>
  <c r="BL557" i="4" a="1"/>
  <c r="BL557" i="4"/>
  <c r="BL558" i="4"/>
  <c r="BL560" i="4"/>
  <c r="BL561" i="4" a="1"/>
  <c r="BL561" i="4"/>
  <c r="BL562" i="4"/>
  <c r="BL564" i="4" a="1"/>
  <c r="BL564" i="4" s="1"/>
  <c r="BL565" i="4" a="1"/>
  <c r="BL565" i="4"/>
  <c r="BL566" i="4" a="1"/>
  <c r="BL566" i="4" s="1"/>
  <c r="BL568" i="4"/>
  <c r="BL569" i="4" a="1"/>
  <c r="BL569" i="4" s="1"/>
  <c r="BL573" i="4" a="1"/>
  <c r="BL573" i="4"/>
  <c r="BL576" i="4"/>
  <c r="BL577" i="4" a="1"/>
  <c r="BL577" i="4"/>
  <c r="BL578" i="4"/>
  <c r="BL580" i="4" a="1"/>
  <c r="BL580" i="4" s="1"/>
  <c r="BL581" i="4" a="1"/>
  <c r="BL581" i="4"/>
  <c r="BL582" i="4" a="1"/>
  <c r="BL582" i="4" s="1"/>
  <c r="BL584" i="4"/>
  <c r="BL585" i="4" a="1"/>
  <c r="BL585" i="4"/>
  <c r="BL588" i="4" a="1"/>
  <c r="BL588" i="4" s="1"/>
  <c r="BL589" i="4" a="1"/>
  <c r="BL589" i="4"/>
  <c r="BL590" i="4" a="1"/>
  <c r="BL590" i="4" s="1"/>
  <c r="BL593" i="4" a="1"/>
  <c r="BL593" i="4"/>
  <c r="BL594" i="4"/>
  <c r="BL597" i="4" a="1"/>
  <c r="BL597" i="4"/>
  <c r="BL601" i="4" a="1"/>
  <c r="BL601" i="4" s="1"/>
  <c r="BL604" i="4" a="1"/>
  <c r="BL604" i="4" s="1"/>
  <c r="BL605" i="4" a="1"/>
  <c r="BL605" i="4"/>
  <c r="BL606" i="4" a="1"/>
  <c r="BL606" i="4" s="1"/>
  <c r="BL608" i="4"/>
  <c r="BL609" i="4" a="1"/>
  <c r="BL609" i="4"/>
  <c r="BL612" i="4" a="1"/>
  <c r="BL612" i="4" s="1"/>
  <c r="BL613" i="4" a="1"/>
  <c r="BL613" i="4"/>
  <c r="BL616" i="4"/>
  <c r="BL617" i="4" a="1"/>
  <c r="BL617" i="4"/>
  <c r="BL621" i="4" a="1"/>
  <c r="BL621" i="4"/>
  <c r="BL622" i="4"/>
  <c r="BL625" i="4" a="1"/>
  <c r="BL625" i="4"/>
  <c r="BL626" i="4"/>
  <c r="BL629" i="4" a="1"/>
  <c r="BL629" i="4"/>
  <c r="BL630" i="4" a="1"/>
  <c r="BL630" i="4" s="1"/>
  <c r="BL633" i="4" a="1"/>
  <c r="BL633" i="4" s="1"/>
  <c r="BL636" i="4" a="1"/>
  <c r="BL636" i="4"/>
  <c r="BL637" i="4" a="1"/>
  <c r="BL637" i="4"/>
  <c r="BL638" i="4" a="1"/>
  <c r="BL638" i="4"/>
  <c r="BL641" i="4" a="1"/>
  <c r="BL641" i="4"/>
  <c r="BL642" i="4"/>
  <c r="BL645" i="4" a="1"/>
  <c r="BL645" i="4"/>
  <c r="BL646" i="4" a="1"/>
  <c r="BL646" i="4" s="1"/>
  <c r="BL649" i="4" a="1"/>
  <c r="BL649" i="4"/>
  <c r="BL652" i="4" a="1"/>
  <c r="BL652" i="4" s="1"/>
  <c r="BL653" i="4" a="1"/>
  <c r="BL653" i="4"/>
  <c r="BL654" i="4" a="1"/>
  <c r="BL654" i="4" s="1"/>
  <c r="BL657" i="4" a="1"/>
  <c r="BL657" i="4"/>
  <c r="BL658" i="4"/>
  <c r="BL661" i="4" a="1"/>
  <c r="BL661" i="4"/>
  <c r="BL662" i="4" a="1"/>
  <c r="BL662" i="4" s="1"/>
  <c r="BL665" i="4" a="1"/>
  <c r="BL665" i="4" s="1"/>
  <c r="BL668" i="4" a="1"/>
  <c r="BL668" i="4" s="1"/>
  <c r="BL669" i="4" a="1"/>
  <c r="BL669" i="4"/>
  <c r="BL672" i="4"/>
  <c r="BL673" i="4" a="1"/>
  <c r="BL673" i="4"/>
  <c r="BL677" i="4" a="1"/>
  <c r="BL677" i="4"/>
  <c r="BL680" i="4"/>
  <c r="BL681" i="4" a="1"/>
  <c r="BL681" i="4"/>
  <c r="BL684" i="4"/>
  <c r="BL685" i="4" a="1"/>
  <c r="BL685" i="4"/>
  <c r="BL686" i="4"/>
  <c r="BL688" i="4"/>
  <c r="BL689" i="4" a="1"/>
  <c r="BL689" i="4"/>
  <c r="BL690" i="4"/>
  <c r="BL692" i="4" a="1"/>
  <c r="BL692" i="4" s="1"/>
  <c r="BL693" i="4" a="1"/>
  <c r="BL693" i="4"/>
  <c r="BL694" i="4" a="1"/>
  <c r="BL694" i="4" s="1"/>
  <c r="BL696" i="4"/>
  <c r="BL697" i="4" a="1"/>
  <c r="BL697" i="4" s="1"/>
  <c r="BL701" i="4" a="1"/>
  <c r="BL701" i="4"/>
  <c r="BL705" i="4" a="1"/>
  <c r="BL705" i="4" s="1"/>
  <c r="BL709" i="4" a="1"/>
  <c r="BL709" i="4" s="1"/>
  <c r="BL713" i="4" a="1"/>
  <c r="BL713" i="4" s="1"/>
  <c r="BL714" i="4" a="1"/>
  <c r="BL714" i="4" s="1"/>
  <c r="BL717" i="4" a="1"/>
  <c r="BL717" i="4"/>
  <c r="BL721" i="4" a="1"/>
  <c r="BL721" i="4" s="1"/>
  <c r="BL722" i="4" a="1"/>
  <c r="BL722" i="4" s="1"/>
  <c r="BL725" i="4" a="1"/>
  <c r="BL725" i="4" s="1"/>
  <c r="BL729" i="4" a="1"/>
  <c r="BL729" i="4"/>
  <c r="BL730" i="4" a="1"/>
  <c r="BL730" i="4" s="1"/>
  <c r="BL733" i="4" a="1"/>
  <c r="BL733" i="4"/>
  <c r="BL734" i="4" a="1"/>
  <c r="BL734" i="4" s="1"/>
  <c r="BL737" i="4" a="1"/>
  <c r="BL737" i="4" s="1"/>
  <c r="BL741" i="4" a="1"/>
  <c r="BL741" i="4" s="1"/>
  <c r="BL745" i="4" a="1"/>
  <c r="BL745" i="4" s="1"/>
  <c r="BL746" i="4" a="1"/>
  <c r="BL746" i="4" s="1"/>
  <c r="BL749" i="4" a="1"/>
  <c r="BL749" i="4"/>
  <c r="BL753" i="4" a="1"/>
  <c r="BL753" i="4" s="1"/>
  <c r="BL754" i="4" a="1"/>
  <c r="BL754" i="4" s="1"/>
  <c r="BL757" i="4" a="1"/>
  <c r="BL757" i="4" s="1"/>
  <c r="BL761" i="4" a="1"/>
  <c r="BL761" i="4"/>
  <c r="BL762" i="4" a="1"/>
  <c r="BL762" i="4" s="1"/>
  <c r="BL765" i="4" a="1"/>
  <c r="BL765" i="4"/>
  <c r="BL766" i="4" a="1"/>
  <c r="BL766" i="4" s="1"/>
  <c r="BL769" i="4" a="1"/>
  <c r="BL769" i="4" s="1"/>
  <c r="BL773" i="4"/>
  <c r="BL778" i="4" a="1"/>
  <c r="BL778" i="4" s="1"/>
  <c r="BL781" i="4" a="1"/>
  <c r="BL781" i="4" s="1"/>
  <c r="BL784" i="4" a="1"/>
  <c r="BL784" i="4" s="1"/>
  <c r="BL785" i="4" a="1"/>
  <c r="BL785" i="4" s="1"/>
  <c r="BL789" i="4" a="1"/>
  <c r="BL789" i="4"/>
  <c r="BL790" i="4" a="1"/>
  <c r="BL790" i="4" s="1"/>
  <c r="BL793" i="4" a="1"/>
  <c r="BL793" i="4" s="1"/>
  <c r="BL794" i="4" a="1"/>
  <c r="BL794" i="4" s="1"/>
  <c r="BL796" i="4" a="1"/>
  <c r="BL796" i="4" s="1"/>
  <c r="BL797" i="4" a="1"/>
  <c r="BL797" i="4" s="1"/>
  <c r="BL800" i="4" a="1"/>
  <c r="BL800" i="4" s="1"/>
  <c r="BL801" i="4" a="1"/>
  <c r="BL801" i="4" s="1"/>
  <c r="BL805" i="4" a="1"/>
  <c r="BL805" i="4" s="1"/>
  <c r="BL808" i="4" a="1"/>
  <c r="BL808" i="4" s="1"/>
  <c r="BL809" i="4" a="1"/>
  <c r="BL809" i="4" s="1"/>
  <c r="BL810" i="4" a="1"/>
  <c r="BL810" i="4" s="1"/>
  <c r="BL813" i="4" a="1"/>
  <c r="BL813" i="4"/>
  <c r="BL817" i="4" a="1"/>
  <c r="BL817" i="4"/>
  <c r="BL821" i="4" a="1"/>
  <c r="BL821" i="4"/>
  <c r="BL822" i="4" a="1"/>
  <c r="BL822" i="4" s="1"/>
  <c r="BL825" i="4" a="1"/>
  <c r="BL825" i="4" s="1"/>
  <c r="BL826" i="4" a="1"/>
  <c r="BL826" i="4" s="1"/>
  <c r="BL829" i="4" a="1"/>
  <c r="BL829" i="4"/>
  <c r="BL833" i="4" a="1"/>
  <c r="BL833" i="4"/>
  <c r="BL834" i="4" a="1"/>
  <c r="BL834" i="4" s="1"/>
  <c r="BL837" i="4" a="1"/>
  <c r="BL837" i="4"/>
  <c r="BL838" i="4" a="1"/>
  <c r="BL838" i="4" s="1"/>
  <c r="BL841" i="4" a="1"/>
  <c r="BL841" i="4" s="1"/>
  <c r="BL842" i="4" a="1"/>
  <c r="BL842" i="4" s="1"/>
  <c r="BL845" i="4" a="1"/>
  <c r="BL845" i="4"/>
  <c r="BL849" i="4" a="1"/>
  <c r="BL849" i="4"/>
  <c r="BL853" i="4" a="1"/>
  <c r="BL853" i="4"/>
  <c r="BL854" i="4" a="1"/>
  <c r="BL854" i="4" s="1"/>
  <c r="BL857" i="4" a="1"/>
  <c r="BL857" i="4" s="1"/>
  <c r="BL858" i="4" a="1"/>
  <c r="BL858" i="4" s="1"/>
  <c r="BL861" i="4" a="1"/>
  <c r="BL861" i="4"/>
  <c r="BL865" i="4" a="1"/>
  <c r="BL865" i="4"/>
  <c r="BL866" i="4" a="1"/>
  <c r="BL866" i="4" s="1"/>
  <c r="BL869" i="4" a="1"/>
  <c r="BL869" i="4"/>
  <c r="BL870" i="4" a="1"/>
  <c r="BL870" i="4" s="1"/>
  <c r="BL873" i="4" a="1"/>
  <c r="BL873" i="4" s="1"/>
  <c r="BL874" i="4" a="1"/>
  <c r="BL874" i="4" s="1"/>
  <c r="BL877" i="4" a="1"/>
  <c r="BL877" i="4"/>
  <c r="BL881" i="4" a="1"/>
  <c r="BL881" i="4"/>
  <c r="BL885" i="4" a="1"/>
  <c r="BL885" i="4"/>
  <c r="BL886" i="4" a="1"/>
  <c r="BL886" i="4" s="1"/>
  <c r="BL889" i="4" a="1"/>
  <c r="BL889" i="4" s="1"/>
  <c r="BL890" i="4" a="1"/>
  <c r="BL890" i="4" s="1"/>
  <c r="BL893" i="4" a="1"/>
  <c r="BL893" i="4"/>
  <c r="BL897" i="4" a="1"/>
  <c r="BL897" i="4"/>
  <c r="BL898" i="4" a="1"/>
  <c r="BL898" i="4" s="1"/>
  <c r="BL901" i="4" a="1"/>
  <c r="BL901" i="4"/>
  <c r="BL902" i="4" a="1"/>
  <c r="BL902" i="4" s="1"/>
  <c r="BL905" i="4" a="1"/>
  <c r="BL905" i="4" s="1"/>
  <c r="BL906" i="4" a="1"/>
  <c r="BL906" i="4" s="1"/>
  <c r="BL909" i="4" a="1"/>
  <c r="BL909" i="4"/>
  <c r="BL913" i="4" a="1"/>
  <c r="BL913" i="4"/>
  <c r="BL917" i="4" a="1"/>
  <c r="BL917" i="4"/>
  <c r="BL918" i="4" a="1"/>
  <c r="BL918" i="4" s="1"/>
  <c r="BL921" i="4" a="1"/>
  <c r="BL921" i="4" s="1"/>
  <c r="BL922" i="4" a="1"/>
  <c r="BL922" i="4" s="1"/>
  <c r="BL925" i="4" a="1"/>
  <c r="BL925" i="4"/>
  <c r="BL929" i="4" a="1"/>
  <c r="BL929" i="4"/>
  <c r="BL930" i="4" a="1"/>
  <c r="BL930" i="4" s="1"/>
  <c r="BL933" i="4" a="1"/>
  <c r="BL933" i="4"/>
  <c r="BL934" i="4" a="1"/>
  <c r="BL934" i="4" s="1"/>
  <c r="BL937" i="4" a="1"/>
  <c r="BL937" i="4" s="1"/>
  <c r="BL938" i="4" a="1"/>
  <c r="BL938" i="4" s="1"/>
  <c r="BL941" i="4" a="1"/>
  <c r="BL941" i="4"/>
  <c r="BL945" i="4" a="1"/>
  <c r="BL945" i="4"/>
  <c r="BL949" i="4" a="1"/>
  <c r="BL949" i="4"/>
  <c r="BL950" i="4" a="1"/>
  <c r="BL950" i="4" s="1"/>
  <c r="BL953" i="4" a="1"/>
  <c r="BL953" i="4" s="1"/>
  <c r="BL954" i="4" a="1"/>
  <c r="BL954" i="4" s="1"/>
  <c r="BL957" i="4" a="1"/>
  <c r="BL957" i="4"/>
  <c r="BL961" i="4" a="1"/>
  <c r="BL961" i="4"/>
  <c r="BL962" i="4" a="1"/>
  <c r="BL962" i="4" s="1"/>
  <c r="BL965" i="4" a="1"/>
  <c r="BL965" i="4"/>
  <c r="BL966" i="4" a="1"/>
  <c r="BL966" i="4" s="1"/>
  <c r="BL969" i="4" a="1"/>
  <c r="BL969" i="4" s="1"/>
  <c r="BL970" i="4" a="1"/>
  <c r="BL970" i="4" s="1"/>
  <c r="BL973" i="4" a="1"/>
  <c r="BL973" i="4"/>
  <c r="BL977" i="4" a="1"/>
  <c r="BL977" i="4"/>
  <c r="BL981" i="4" a="1"/>
  <c r="BL981" i="4"/>
  <c r="BL982" i="4" a="1"/>
  <c r="BL982" i="4" s="1"/>
  <c r="BL985" i="4" a="1"/>
  <c r="BL985" i="4" s="1"/>
  <c r="BL986" i="4" a="1"/>
  <c r="BL986" i="4" s="1"/>
  <c r="BL989" i="4" a="1"/>
  <c r="BL989" i="4"/>
  <c r="BL993" i="4" a="1"/>
  <c r="BL993" i="4"/>
  <c r="BL994" i="4" a="1"/>
  <c r="BL994" i="4" s="1"/>
  <c r="BL997" i="4" a="1"/>
  <c r="BL997" i="4"/>
  <c r="BL998" i="4" a="1"/>
  <c r="BL998" i="4" s="1"/>
  <c r="BL1001" i="4" a="1"/>
  <c r="BL1001" i="4" s="1"/>
  <c r="BL1002" i="4" a="1"/>
  <c r="BL1002" i="4" s="1"/>
  <c r="BL1005" i="4" a="1"/>
  <c r="BL1005" i="4"/>
  <c r="BL1009" i="4" a="1"/>
  <c r="BL1009" i="4"/>
  <c r="BL1013" i="4" a="1"/>
  <c r="BL1013" i="4"/>
  <c r="BL1014" i="4" a="1"/>
  <c r="BL1014" i="4" s="1"/>
  <c r="BL1017" i="4" a="1"/>
  <c r="BL1017" i="4" s="1"/>
  <c r="BL1018" i="4" a="1"/>
  <c r="BL1018" i="4" s="1"/>
  <c r="BL1021" i="4" a="1"/>
  <c r="BL1021" i="4"/>
  <c r="BL1025" i="4" a="1"/>
  <c r="BL1025" i="4"/>
  <c r="BL1026" i="4" a="1"/>
  <c r="BL1026" i="4" s="1"/>
  <c r="BL1029" i="4" a="1"/>
  <c r="BL1029" i="4"/>
  <c r="BL1030" i="4" a="1"/>
  <c r="BL1030" i="4" s="1"/>
  <c r="BL1033" i="4" a="1"/>
  <c r="BL1033" i="4" s="1"/>
  <c r="BL1034" i="4" a="1"/>
  <c r="BL1034" i="4" s="1"/>
  <c r="BL1037" i="4" a="1"/>
  <c r="BL1037" i="4"/>
  <c r="BL1041" i="4" a="1"/>
  <c r="BL1041" i="4"/>
  <c r="BL1045" i="4" a="1"/>
  <c r="BL1045" i="4"/>
  <c r="BL1046" i="4" a="1"/>
  <c r="BL1046" i="4" s="1"/>
  <c r="BL1049" i="4" a="1"/>
  <c r="BL1049" i="4" s="1"/>
  <c r="BL1050" i="4" a="1"/>
  <c r="BL1050" i="4" s="1"/>
  <c r="BL1053" i="4" a="1"/>
  <c r="BL1053" i="4"/>
  <c r="BL1057" i="4" a="1"/>
  <c r="BL1057" i="4"/>
  <c r="BL1058" i="4" a="1"/>
  <c r="BL1058" i="4" s="1"/>
  <c r="BL1061" i="4" a="1"/>
  <c r="BL1061" i="4"/>
  <c r="BL1062" i="4" a="1"/>
  <c r="BL1062" i="4" s="1"/>
  <c r="BL1065" i="4" a="1"/>
  <c r="BL1065" i="4" s="1"/>
  <c r="BL1066" i="4" a="1"/>
  <c r="BL1066" i="4" s="1"/>
  <c r="BL1069" i="4" a="1"/>
  <c r="BL1069" i="4"/>
  <c r="BL1073" i="4" a="1"/>
  <c r="BL1073" i="4"/>
  <c r="BL1077" i="4" a="1"/>
  <c r="BL1077" i="4"/>
  <c r="BL1078" i="4" a="1"/>
  <c r="BL1078" i="4" s="1"/>
  <c r="BL1081" i="4" a="1"/>
  <c r="BL1081" i="4" s="1"/>
  <c r="BL1082" i="4" a="1"/>
  <c r="BL1082" i="4" s="1"/>
  <c r="BL1085" i="4" a="1"/>
  <c r="BL1085" i="4"/>
  <c r="BL1089" i="4" a="1"/>
  <c r="BL1089" i="4" s="1"/>
  <c r="BL1092" i="4"/>
  <c r="BL1093" i="4" a="1"/>
  <c r="BL1093" i="4" s="1"/>
  <c r="BL1094" i="4" a="1"/>
  <c r="BL1094" i="4" s="1"/>
  <c r="BL1096" i="4" a="1"/>
  <c r="BL1096" i="4" s="1"/>
  <c r="BL1097" i="4" a="1"/>
  <c r="BL1097" i="4" s="1"/>
  <c r="BL1100" i="4" a="1"/>
  <c r="BL1100" i="4" s="1"/>
  <c r="BL1101" i="4" a="1"/>
  <c r="BL1101" i="4" s="1"/>
  <c r="BL1102" i="4" a="1"/>
  <c r="BL1102" i="4" s="1"/>
  <c r="BL1105" i="4" a="1"/>
  <c r="BL1105" i="4" s="1"/>
  <c r="BL1106" i="4" a="1"/>
  <c r="BL1106" i="4" s="1"/>
  <c r="BL1109" i="4" a="1"/>
  <c r="BL1109" i="4" s="1"/>
  <c r="BL1112" i="4" a="1"/>
  <c r="BL1112" i="4" s="1"/>
  <c r="BL1113" i="4" a="1"/>
  <c r="BL1113" i="4" s="1"/>
  <c r="BL1114" i="4" a="1"/>
  <c r="BL1114" i="4" s="1"/>
  <c r="BL1117" i="4" a="1"/>
  <c r="BL1117" i="4" s="1"/>
  <c r="BL1120" i="4" a="1"/>
  <c r="BL1120" i="4" s="1"/>
  <c r="BL1121" i="4" a="1"/>
  <c r="BL1121" i="4" s="1"/>
  <c r="BL1124" i="4" a="1"/>
  <c r="BL1124" i="4"/>
  <c r="BL1125" i="4" a="1"/>
  <c r="BL1125" i="4" s="1"/>
  <c r="BL1126" i="4"/>
  <c r="BL1128" i="4" a="1"/>
  <c r="BL1128" i="4" s="1"/>
  <c r="BL1129" i="4" a="1"/>
  <c r="BL1129" i="4" s="1"/>
  <c r="BL1132" i="4" a="1"/>
  <c r="BL1132" i="4" s="1"/>
  <c r="BL1133" i="4" a="1"/>
  <c r="BL1133" i="4" s="1"/>
  <c r="BL1134" i="4"/>
  <c r="BL1137" i="4" a="1"/>
  <c r="BL1137" i="4" s="1"/>
  <c r="BL1138" i="4" a="1"/>
  <c r="BL1138" i="4" s="1"/>
  <c r="BL1141" i="4" a="1"/>
  <c r="BL1141" i="4" s="1"/>
  <c r="BL1142" i="4" a="1"/>
  <c r="BL1142" i="4" s="1"/>
  <c r="BL1145" i="4" a="1"/>
  <c r="BL1145" i="4" s="1"/>
  <c r="BL1146" i="4" a="1"/>
  <c r="BL1146" i="4"/>
  <c r="BL1149" i="4" a="1"/>
  <c r="BL1149" i="4" s="1"/>
  <c r="BL1150" i="4"/>
  <c r="BL1153" i="4" a="1"/>
  <c r="BL1153" i="4" s="1"/>
  <c r="BL1154" i="4" a="1"/>
  <c r="BL1154" i="4" s="1"/>
  <c r="BL1157" i="4" a="1"/>
  <c r="BL1157" i="4" s="1"/>
  <c r="BL1158" i="4" a="1"/>
  <c r="BL1158" i="4" s="1"/>
  <c r="BL1161" i="4" a="1"/>
  <c r="BL1161" i="4" s="1"/>
  <c r="BL1165" i="4" a="1"/>
  <c r="BL1165" i="4" s="1"/>
  <c r="BL1166" i="4"/>
  <c r="BL1169" i="4" a="1"/>
  <c r="BL1169" i="4" s="1"/>
  <c r="BL1170" i="4" a="1"/>
  <c r="BL1170" i="4" s="1"/>
  <c r="BL1173" i="4" a="1"/>
  <c r="BL1173" i="4" s="1"/>
  <c r="BL1174" i="4" a="1"/>
  <c r="BL1174" i="4" s="1"/>
  <c r="BL1177" i="4" a="1"/>
  <c r="BL1177" i="4" s="1"/>
  <c r="BL1178" i="4" a="1"/>
  <c r="BL1178" i="4"/>
  <c r="BL1181" i="4" a="1"/>
  <c r="BL1181" i="4" s="1"/>
  <c r="BL1182" i="4"/>
  <c r="BL1185" i="4" a="1"/>
  <c r="BL1185" i="4" s="1"/>
  <c r="BL1186" i="4" a="1"/>
  <c r="BL1186" i="4" s="1"/>
  <c r="BL1189" i="4" a="1"/>
  <c r="BL1189" i="4" s="1"/>
  <c r="BL1190" i="4" a="1"/>
  <c r="BL1190" i="4" s="1"/>
  <c r="BL1193" i="4" a="1"/>
  <c r="BL1193" i="4" s="1"/>
  <c r="BL1197" i="4" a="1"/>
  <c r="BL1197" i="4" s="1"/>
  <c r="BL1198" i="4"/>
  <c r="BL1201" i="4" a="1"/>
  <c r="BL1201" i="4" s="1"/>
  <c r="BL1202" i="4" a="1"/>
  <c r="BL1202" i="4" s="1"/>
  <c r="BL1205" i="4" a="1"/>
  <c r="BL1205" i="4" s="1"/>
  <c r="BL1206" i="4" a="1"/>
  <c r="BL1206" i="4" s="1"/>
  <c r="BL1209" i="4" a="1"/>
  <c r="BL1209" i="4" s="1"/>
  <c r="BL1210" i="4" a="1"/>
  <c r="BL1210" i="4"/>
  <c r="BL1213" i="4" a="1"/>
  <c r="BL1213" i="4" s="1"/>
  <c r="BL1214" i="4"/>
  <c r="BL1217" i="4" a="1"/>
  <c r="BL1217" i="4" s="1"/>
  <c r="BL1218" i="4" a="1"/>
  <c r="BL1218" i="4" s="1"/>
  <c r="BL1221" i="4" a="1"/>
  <c r="BL1221" i="4" s="1"/>
  <c r="BL1222" i="4" a="1"/>
  <c r="BL1222" i="4" s="1"/>
  <c r="BL1225" i="4" a="1"/>
  <c r="BL1225" i="4" s="1"/>
  <c r="BL1229" i="4" a="1"/>
  <c r="BL1229" i="4" s="1"/>
  <c r="BL1230" i="4"/>
  <c r="BL1233" i="4" a="1"/>
  <c r="BL1233" i="4" s="1"/>
  <c r="BL1234" i="4" a="1"/>
  <c r="BL1234" i="4" s="1"/>
  <c r="BL1237" i="4" a="1"/>
  <c r="BL1237" i="4" s="1"/>
  <c r="BL1238" i="4" a="1"/>
  <c r="BL1238" i="4" s="1"/>
  <c r="BL1241" i="4" a="1"/>
  <c r="BL1241" i="4" s="1"/>
  <c r="BL1242" i="4" a="1"/>
  <c r="BL1242" i="4"/>
  <c r="BL1245" i="4" a="1"/>
  <c r="BL1245" i="4" s="1"/>
  <c r="BL1246" i="4"/>
  <c r="BL1249" i="4" a="1"/>
  <c r="BL1249" i="4" s="1"/>
  <c r="BL1250" i="4" a="1"/>
  <c r="BL1250" i="4" s="1"/>
  <c r="BL1253" i="4" a="1"/>
  <c r="BL1253" i="4" s="1"/>
  <c r="BL1254" i="4" a="1"/>
  <c r="BL1254" i="4" s="1"/>
  <c r="BL1257" i="4" a="1"/>
  <c r="BL1257" i="4" s="1"/>
  <c r="BL1261" i="4" a="1"/>
  <c r="BL1261" i="4" s="1"/>
  <c r="BL1262" i="4"/>
  <c r="BL1265" i="4" a="1"/>
  <c r="BL1265" i="4" s="1"/>
  <c r="BL1266" i="4" a="1"/>
  <c r="BL1266" i="4" s="1"/>
  <c r="BL1269" i="4" a="1"/>
  <c r="BL1269" i="4" s="1"/>
  <c r="BL1270" i="4" a="1"/>
  <c r="BL1270" i="4" s="1"/>
  <c r="BL1273" i="4" a="1"/>
  <c r="BL1273" i="4" s="1"/>
  <c r="BL1274" i="4" a="1"/>
  <c r="BL1274" i="4"/>
  <c r="BL1277" i="4" a="1"/>
  <c r="BL1277" i="4" s="1"/>
  <c r="BL1278" i="4"/>
  <c r="BL1281" i="4" a="1"/>
  <c r="BL1281" i="4" s="1"/>
  <c r="BL1282" i="4" a="1"/>
  <c r="BL1282" i="4" s="1"/>
  <c r="BL1285" i="4" a="1"/>
  <c r="BL1285" i="4" s="1"/>
  <c r="BL1286" i="4" a="1"/>
  <c r="BL1286" i="4" s="1"/>
  <c r="BL1289" i="4" a="1"/>
  <c r="BL1289" i="4" s="1"/>
  <c r="BL1292" i="4"/>
  <c r="BL1293" i="4" a="1"/>
  <c r="BL1293" i="4" s="1"/>
  <c r="BL1296" i="4" a="1"/>
  <c r="BL1296" i="4" s="1"/>
  <c r="BL1297" i="4" a="1"/>
  <c r="BL1297" i="4" s="1"/>
  <c r="BL1300" i="4" a="1"/>
  <c r="BL1300" i="4" s="1"/>
  <c r="BL1301" i="4" a="1"/>
  <c r="BL1301" i="4" s="1"/>
  <c r="BL1304" i="4" a="1"/>
  <c r="BL1304" i="4" s="1"/>
  <c r="BL1305" i="4" a="1"/>
  <c r="BL1305" i="4" s="1"/>
  <c r="BL1308" i="4"/>
  <c r="BL1310" i="4" a="1"/>
  <c r="BL1310" i="4"/>
  <c r="BL1316" i="4" a="1"/>
  <c r="BL1316" i="4" s="1"/>
  <c r="BL1317" i="4" a="1"/>
  <c r="BL1317" i="4" s="1"/>
  <c r="BL1321" i="4" a="1"/>
  <c r="BL1321" i="4" s="1"/>
  <c r="BL1322" i="4"/>
  <c r="BL1325" i="4" a="1"/>
  <c r="BL1325" i="4" s="1"/>
  <c r="BL1328" i="4" a="1"/>
  <c r="BL1328" i="4" s="1"/>
  <c r="BL1329" i="4" a="1"/>
  <c r="BL1329" i="4" s="1"/>
  <c r="BL1332" i="4"/>
  <c r="BL1333" i="4" a="1"/>
  <c r="BL1333" i="4" s="1"/>
  <c r="BL1334" i="4"/>
  <c r="BL1337" i="4" a="1"/>
  <c r="BL1337" i="4" s="1"/>
  <c r="BL1338" i="4"/>
  <c r="BL1340" i="4" a="1"/>
  <c r="BL1340" i="4" s="1"/>
  <c r="BL1342" i="4" a="1"/>
  <c r="BL1342" i="4" s="1"/>
  <c r="BL1348" i="4" a="1"/>
  <c r="BL1348" i="4"/>
  <c r="BL1352" i="4"/>
  <c r="BL1354" i="4" a="1"/>
  <c r="BL1354" i="4" s="1"/>
  <c r="BL1356" i="4" a="1"/>
  <c r="BL1356" i="4" s="1"/>
  <c r="BL1360" i="4" a="1"/>
  <c r="BL1360" i="4" s="1"/>
  <c r="BL1364" i="4" a="1"/>
  <c r="BL1364" i="4" s="1"/>
  <c r="BL1365" i="4" a="1"/>
  <c r="BL1365" i="4" s="1"/>
  <c r="BL1368" i="4" a="1"/>
  <c r="BL1368" i="4" s="1"/>
  <c r="BL1369" i="4" a="1"/>
  <c r="BL1369" i="4" s="1"/>
  <c r="BL1372" i="4" a="1"/>
  <c r="BL1372" i="4" s="1"/>
  <c r="BL1373" i="4" a="1"/>
  <c r="BL1373" i="4" s="1"/>
  <c r="BL1376" i="4"/>
  <c r="BL1377" i="4" a="1"/>
  <c r="BL1377" i="4" s="1"/>
  <c r="BL1378" i="4" a="1"/>
  <c r="BL1378" i="4" s="1"/>
  <c r="BL1381" i="4" a="1"/>
  <c r="BL1381" i="4" s="1"/>
  <c r="BL1382" i="4" a="1"/>
  <c r="BL1382" i="4" s="1"/>
  <c r="BL1384" i="4" a="1"/>
  <c r="BL1384" i="4" s="1"/>
  <c r="BL1385" i="4" a="1"/>
  <c r="BL1385" i="4" s="1"/>
  <c r="BL1390" i="4" a="1"/>
  <c r="BL1390" i="4" s="1"/>
  <c r="BL1392" i="4" a="1"/>
  <c r="BL1392" i="4" s="1"/>
  <c r="BL1394" i="4" a="1"/>
  <c r="BL1394" i="4" s="1"/>
  <c r="BL1397" i="4" a="1"/>
  <c r="BL1397" i="4" s="1"/>
  <c r="BL1400" i="4"/>
  <c r="BL1401" i="4" a="1"/>
  <c r="BL1401" i="4" s="1"/>
  <c r="BL1405" i="4" a="1"/>
  <c r="BL1405" i="4" s="1"/>
  <c r="BL1406" i="4" a="1"/>
  <c r="BL1406" i="4" s="1"/>
  <c r="BL1408" i="4"/>
  <c r="BL1409" i="4" a="1"/>
  <c r="BL1409" i="4" s="1"/>
  <c r="BL1413" i="4" a="1"/>
  <c r="BL1413" i="4" s="1"/>
  <c r="BL1414" i="4" a="1"/>
  <c r="BL1414" i="4" s="1"/>
  <c r="BL1416" i="4" a="1"/>
  <c r="BL1416" i="4" s="1"/>
  <c r="BL1417" i="4" a="1"/>
  <c r="BL1417" i="4" s="1"/>
  <c r="BL1418" i="4" a="1"/>
  <c r="BL1418" i="4" s="1"/>
  <c r="BL1420" i="4" a="1"/>
  <c r="BL1420" i="4" s="1"/>
  <c r="BL1422" i="4" a="1"/>
  <c r="BL1422" i="4" s="1"/>
  <c r="BL1426" i="4" a="1"/>
  <c r="BL1426" i="4" s="1"/>
  <c r="BL1428" i="4" a="1"/>
  <c r="BL1428" i="4" s="1"/>
  <c r="BL1429" i="4" a="1"/>
  <c r="BL1429" i="4" s="1"/>
  <c r="BL1433" i="4" a="1"/>
  <c r="BL1433" i="4" s="1"/>
  <c r="BL1437" i="4" a="1"/>
  <c r="BL1437" i="4" s="1"/>
  <c r="BL1440" i="4"/>
  <c r="BL1441" i="4" a="1"/>
  <c r="BL1441" i="4" s="1"/>
  <c r="BL1442" i="4" a="1"/>
  <c r="BL1442" i="4" s="1"/>
  <c r="BL1445" i="4" a="1"/>
  <c r="BL1445" i="4" s="1"/>
  <c r="BL1446" i="4" a="1"/>
  <c r="BL1446" i="4" s="1"/>
  <c r="BL1449" i="4" a="1"/>
  <c r="BL1449" i="4" s="1"/>
  <c r="BL1450" i="4" a="1"/>
  <c r="BL1450" i="4" s="1"/>
  <c r="BL1456" i="4" a="1"/>
  <c r="BL1456" i="4" s="1"/>
  <c r="BL1458" i="4" a="1"/>
  <c r="BL1458" i="4" s="1"/>
  <c r="BL1461" i="4" a="1"/>
  <c r="BL1461" i="4" s="1"/>
  <c r="BL1464" i="4" a="1"/>
  <c r="BL1464" i="4" s="1"/>
  <c r="BL1465" i="4" a="1"/>
  <c r="BL1465" i="4" s="1"/>
  <c r="BL1469" i="4" a="1"/>
  <c r="BL1469" i="4" s="1"/>
  <c r="BL1470" i="4" a="1"/>
  <c r="BL1470" i="4" s="1"/>
  <c r="BL1473" i="4" a="1"/>
  <c r="BL1473" i="4" s="1"/>
  <c r="BL1477" i="4" a="1"/>
  <c r="BL1477" i="4" s="1"/>
  <c r="BL1480" i="4" a="1"/>
  <c r="BL1480" i="4" s="1"/>
  <c r="BL1481" i="4" a="1"/>
  <c r="BL1481" i="4" s="1"/>
  <c r="BL1486" i="4" a="1"/>
  <c r="BL1486" i="4" s="1"/>
  <c r="BL1488" i="4" a="1"/>
  <c r="BL1488" i="4"/>
  <c r="BL1493" i="4" a="1"/>
  <c r="BL1493" i="4" s="1"/>
  <c r="BL1496" i="4" a="1"/>
  <c r="BL1496" i="4" s="1"/>
  <c r="BL1497" i="4" a="1"/>
  <c r="BL1497" i="4" s="1"/>
  <c r="BL1501" i="4" a="1"/>
  <c r="BL1501" i="4" s="1"/>
  <c r="BL1504" i="4"/>
  <c r="BL1505" i="4" a="1"/>
  <c r="BL1505" i="4" s="1"/>
  <c r="BL1509" i="4" a="1"/>
  <c r="BL1509" i="4" s="1"/>
  <c r="BL1510" i="4" a="1"/>
  <c r="BL1510" i="4" s="1"/>
  <c r="BL1512" i="4"/>
  <c r="BL1513" i="4" a="1"/>
  <c r="BL1513" i="4" s="1"/>
  <c r="BL1514" i="4" a="1"/>
  <c r="BL1514" i="4" s="1"/>
  <c r="BL1516" i="4" a="1"/>
  <c r="BL1516" i="4" s="1"/>
  <c r="BL1517" i="4" a="1"/>
  <c r="BL1517" i="4" s="1"/>
  <c r="BL1521" i="4" a="1"/>
  <c r="BL1521" i="4" s="1"/>
  <c r="BL1522" i="4" a="1"/>
  <c r="BL1522" i="4" s="1"/>
  <c r="BL1525" i="4" a="1"/>
  <c r="BL1525" i="4" s="1"/>
  <c r="BL1528" i="4"/>
  <c r="BL1529" i="4" a="1"/>
  <c r="BL1529" i="4" s="1"/>
  <c r="BL1530" i="4" a="1"/>
  <c r="BL1530" i="4" s="1"/>
  <c r="BL1533" i="4" a="1"/>
  <c r="BL1533" i="4" s="1"/>
  <c r="BL1536" i="4"/>
  <c r="BL1537" i="4" a="1"/>
  <c r="BL1537" i="4" s="1"/>
  <c r="BL1541" i="4" a="1"/>
  <c r="BL1541" i="4" s="1"/>
  <c r="BL1542" i="4" a="1"/>
  <c r="BL1542" i="4" s="1"/>
  <c r="BL1544" i="4"/>
  <c r="BL1545" i="4" a="1"/>
  <c r="BL1545" i="4" s="1"/>
  <c r="BL1546" i="4" a="1"/>
  <c r="BL1546" i="4" s="1"/>
  <c r="BL1548" i="4" a="1"/>
  <c r="BL1548" i="4" s="1"/>
  <c r="BL1549" i="4" a="1"/>
  <c r="BL1549" i="4" s="1"/>
  <c r="BL1553" i="4" a="1"/>
  <c r="BL1553" i="4" s="1"/>
  <c r="BL1554" i="4" a="1"/>
  <c r="BL1554" i="4" s="1"/>
  <c r="BL1557" i="4" a="1"/>
  <c r="BL1557" i="4" s="1"/>
  <c r="BL1560" i="4"/>
  <c r="BL1561" i="4" a="1"/>
  <c r="BL1561" i="4" s="1"/>
  <c r="BL1562" i="4" a="1"/>
  <c r="BL1562" i="4" s="1"/>
  <c r="BL1565" i="4" a="1"/>
  <c r="BL1565" i="4" s="1"/>
  <c r="BL1568" i="4"/>
  <c r="BL1569" i="4" a="1"/>
  <c r="BL1569" i="4" s="1"/>
  <c r="BL1573" i="4" a="1"/>
  <c r="BL1573" i="4" s="1"/>
  <c r="BL1574" i="4" a="1"/>
  <c r="BL1574" i="4" s="1"/>
  <c r="BL1576" i="4"/>
  <c r="BL1577" i="4" a="1"/>
  <c r="BL1577" i="4" s="1"/>
  <c r="BL1578" i="4" a="1"/>
  <c r="BL1578" i="4" s="1"/>
  <c r="BL1580" i="4" a="1"/>
  <c r="BL1580" i="4" s="1"/>
  <c r="BL1581" i="4" a="1"/>
  <c r="BL1581" i="4" s="1"/>
  <c r="BL1585" i="4" a="1"/>
  <c r="BL1585" i="4" s="1"/>
  <c r="BL1586" i="4" a="1"/>
  <c r="BL1586" i="4" s="1"/>
  <c r="BL1589" i="4" a="1"/>
  <c r="BL1589" i="4" s="1"/>
  <c r="BL1592" i="4"/>
  <c r="BL1593" i="4" a="1"/>
  <c r="BL1593" i="4" s="1"/>
  <c r="BL1594" i="4" a="1"/>
  <c r="BL1594" i="4" s="1"/>
  <c r="BL1597" i="4" a="1"/>
  <c r="BL1597" i="4" s="1"/>
  <c r="BL1600" i="4"/>
  <c r="BL1601" i="4" a="1"/>
  <c r="BL1601" i="4" s="1"/>
  <c r="BL1605" i="4" a="1"/>
  <c r="BL1605" i="4" s="1"/>
  <c r="BL1606" i="4" a="1"/>
  <c r="BL1606" i="4" s="1"/>
  <c r="BL1608" i="4"/>
  <c r="BL1609" i="4" a="1"/>
  <c r="BL1609" i="4" s="1"/>
  <c r="BL1610" i="4" a="1"/>
  <c r="BL1610" i="4" s="1"/>
  <c r="BL1612" i="4" a="1"/>
  <c r="BL1612" i="4" s="1"/>
  <c r="BL1613" i="4" a="1"/>
  <c r="BL1613" i="4" s="1"/>
  <c r="BL1617" i="4" a="1"/>
  <c r="BL1617" i="4" s="1"/>
  <c r="BL1618" i="4" a="1"/>
  <c r="BL1618" i="4" s="1"/>
  <c r="BL1621" i="4" a="1"/>
  <c r="BL1621" i="4" s="1"/>
  <c r="BL1624" i="4"/>
  <c r="BL1625" i="4" a="1"/>
  <c r="BL1625" i="4" s="1"/>
  <c r="BL1626" i="4" a="1"/>
  <c r="BL1626" i="4" s="1"/>
  <c r="BL1628" i="4" a="1"/>
  <c r="BL1628" i="4" s="1"/>
  <c r="BL1629" i="4" a="1"/>
  <c r="BL1629" i="4" s="1"/>
  <c r="BL1632" i="4" a="1"/>
  <c r="BL1632" i="4" s="1"/>
  <c r="BL1633" i="4" a="1"/>
  <c r="BL1633" i="4" s="1"/>
  <c r="BL1636" i="4" a="1"/>
  <c r="BL1636" i="4" s="1"/>
  <c r="BL1637" i="4" a="1"/>
  <c r="BL1637" i="4" s="1"/>
  <c r="BL1641" i="4" a="1"/>
  <c r="BL1641" i="4" s="1"/>
  <c r="BL1642" i="4"/>
  <c r="BL1644" i="4" a="1"/>
  <c r="BL1644" i="4" s="1"/>
  <c r="BL1645" i="4" a="1"/>
  <c r="BL1645" i="4" s="1"/>
  <c r="BL1648" i="4" a="1"/>
  <c r="BL1648" i="4" s="1"/>
  <c r="BL1649" i="4" a="1"/>
  <c r="BL1649" i="4" s="1"/>
  <c r="BL1653" i="4" a="1"/>
  <c r="BL1653" i="4" s="1"/>
  <c r="BL1656" i="4" a="1"/>
  <c r="BL1656" i="4" s="1"/>
  <c r="BL1657" i="4" a="1"/>
  <c r="BL1657" i="4" s="1"/>
  <c r="BL1660" i="4" a="1"/>
  <c r="BL1660" i="4" s="1"/>
  <c r="BL1661" i="4" a="1"/>
  <c r="BL1661" i="4" s="1"/>
  <c r="BL1664" i="4" a="1"/>
  <c r="BL1664" i="4" s="1"/>
  <c r="BL1665" i="4" a="1"/>
  <c r="BL1665" i="4" s="1"/>
  <c r="BL1668" i="4" a="1"/>
  <c r="BL1668" i="4" s="1"/>
  <c r="BL1669" i="4" a="1"/>
  <c r="BL1669" i="4" s="1"/>
  <c r="BL1672" i="4"/>
  <c r="BL1673" i="4" a="1"/>
  <c r="BL1673" i="4" s="1"/>
  <c r="BL1674" i="4" a="1"/>
  <c r="BL1674" i="4" s="1"/>
  <c r="BL1677" i="4" a="1"/>
  <c r="BL1677" i="4" s="1"/>
  <c r="BL1678" i="4" a="1"/>
  <c r="BL1678" i="4" s="1"/>
  <c r="BL1680" i="4"/>
  <c r="BL1681" i="4" a="1"/>
  <c r="BL1681" i="4" s="1"/>
  <c r="BL1682" i="4" a="1"/>
  <c r="BL1682" i="4" s="1"/>
  <c r="BL1684" i="4" a="1"/>
  <c r="BL1684" i="4" s="1"/>
  <c r="BL1685" i="4" a="1"/>
  <c r="BL1685" i="4" s="1"/>
  <c r="BL1688" i="4" a="1"/>
  <c r="BL1688" i="4" s="1"/>
  <c r="BL1689" i="4" a="1"/>
  <c r="BL1689" i="4" s="1"/>
  <c r="BL1692" i="4" a="1"/>
  <c r="BL1692" i="4" s="1"/>
  <c r="BL1693" i="4" a="1"/>
  <c r="BL1693" i="4" s="1"/>
  <c r="BL1696" i="4" a="1"/>
  <c r="BL1696" i="4" s="1"/>
  <c r="BL1697" i="4" a="1"/>
  <c r="BL1697" i="4" s="1"/>
  <c r="BL1698" i="4"/>
  <c r="BL1700" i="4" a="1"/>
  <c r="BL1700" i="4" s="1"/>
  <c r="BL1701" i="4" a="1"/>
  <c r="BL1701" i="4" s="1"/>
  <c r="BL1702" i="4"/>
  <c r="BL1704" i="4" a="1"/>
  <c r="BL1704" i="4"/>
  <c r="BL1705" i="4" a="1"/>
  <c r="BL1705" i="4" s="1"/>
  <c r="BL1706" i="4" a="1"/>
  <c r="BL1706" i="4" s="1"/>
  <c r="BL1708" i="4" a="1"/>
  <c r="BL1708" i="4" s="1"/>
  <c r="BL1709" i="4" a="1"/>
  <c r="BL1709" i="4" s="1"/>
  <c r="BL1710" i="4" a="1"/>
  <c r="BL1710" i="4" s="1"/>
  <c r="BL1712" i="4" a="1"/>
  <c r="BL1712" i="4"/>
  <c r="BL1713" i="4" a="1"/>
  <c r="BL1713" i="4" s="1"/>
  <c r="BL1714" i="4" a="1"/>
  <c r="BL1714" i="4" s="1"/>
  <c r="BL1716" i="4" a="1"/>
  <c r="BL1716" i="4" s="1"/>
  <c r="BL1717" i="4" a="1"/>
  <c r="BL1717" i="4" s="1"/>
  <c r="BL1718" i="4" a="1"/>
  <c r="BL1718" i="4" s="1"/>
  <c r="BL1720" i="4" a="1"/>
  <c r="BL1720" i="4" s="1"/>
  <c r="BL1721" i="4" a="1"/>
  <c r="BL1721" i="4" s="1"/>
  <c r="BL1722" i="4" a="1"/>
  <c r="BL1722" i="4" s="1"/>
  <c r="BL1725" i="4" a="1"/>
  <c r="BL1725" i="4" s="1"/>
  <c r="BL1728" i="4" a="1"/>
  <c r="BL1728" i="4" s="1"/>
  <c r="BL1729" i="4" a="1"/>
  <c r="BL1729" i="4" s="1"/>
  <c r="BL1730" i="4" a="1"/>
  <c r="BL1730" i="4" s="1"/>
  <c r="BL1733" i="4" a="1"/>
  <c r="BL1733" i="4" s="1"/>
  <c r="BL1734" i="4" a="1"/>
  <c r="BL1734" i="4"/>
  <c r="BL1737" i="4" a="1"/>
  <c r="BL1737" i="4" s="1"/>
  <c r="BL1738" i="4" a="1"/>
  <c r="BL1738" i="4" s="1"/>
  <c r="BL1740" i="4" a="1"/>
  <c r="BL1740" i="4" s="1"/>
  <c r="BL1741" i="4" a="1"/>
  <c r="BL1741" i="4" s="1"/>
  <c r="BL1742" i="4" a="1"/>
  <c r="BL1742" i="4" s="1"/>
  <c r="BL1744" i="4"/>
  <c r="BL1745" i="4" a="1"/>
  <c r="BL1745" i="4" s="1"/>
  <c r="BL1748" i="4" a="1"/>
  <c r="BL1748" i="4" s="1"/>
  <c r="BL1749" i="4" a="1"/>
  <c r="BL1749" i="4" s="1"/>
  <c r="BL1750" i="4" a="1"/>
  <c r="BL1750" i="4" s="1"/>
  <c r="BL1753" i="4" a="1"/>
  <c r="BL1753" i="4" s="1"/>
  <c r="BL1754" i="4"/>
  <c r="BL1757" i="4" a="1"/>
  <c r="BL1757" i="4" s="1"/>
  <c r="BL1760" i="4" a="1"/>
  <c r="BL1760" i="4"/>
  <c r="BL1761" i="4" a="1"/>
  <c r="BL1761" i="4" s="1"/>
  <c r="BL1762" i="4"/>
  <c r="BL1763" i="4" a="1"/>
  <c r="BL1763" i="4" s="1"/>
  <c r="BL1764" i="4" a="1"/>
  <c r="BL1764" i="4" s="1"/>
  <c r="BL1765" i="4" a="1"/>
  <c r="BL1765" i="4" s="1"/>
  <c r="BL1766" i="4" a="1"/>
  <c r="BL1766" i="4" s="1"/>
  <c r="BL1768" i="4" a="1"/>
  <c r="BL1768" i="4" s="1"/>
  <c r="BL1769" i="4" a="1"/>
  <c r="BL1769" i="4" s="1"/>
  <c r="BL1770" i="4" a="1"/>
  <c r="BL1770" i="4" s="1"/>
  <c r="BL1773" i="4" a="1"/>
  <c r="BL1773" i="4" s="1"/>
  <c r="BL1776" i="4" a="1"/>
  <c r="BL1776" i="4" s="1"/>
  <c r="BL1777" i="4" a="1"/>
  <c r="BL1777" i="4" s="1"/>
  <c r="BL1778" i="4" a="1"/>
  <c r="BL1778" i="4" s="1"/>
  <c r="BL1781" i="4" a="1"/>
  <c r="BL1781" i="4" s="1"/>
  <c r="BL1782" i="4" a="1"/>
  <c r="BL1782" i="4"/>
  <c r="BL1785" i="4" a="1"/>
  <c r="BL1785" i="4" s="1"/>
  <c r="BL1786" i="4" a="1"/>
  <c r="BL1786" i="4" s="1"/>
  <c r="BL1788" i="4" a="1"/>
  <c r="BL1788" i="4" s="1"/>
  <c r="BL1789" i="4" a="1"/>
  <c r="BL1789" i="4" s="1"/>
  <c r="BL1790" i="4" a="1"/>
  <c r="BL1790" i="4" s="1"/>
  <c r="BL1792" i="4"/>
  <c r="BL1793" i="4" a="1"/>
  <c r="BL1793" i="4" s="1"/>
  <c r="BL1796" i="4" a="1"/>
  <c r="BL1796" i="4" s="1"/>
  <c r="BL1797" i="4" a="1"/>
  <c r="BL1797" i="4" s="1"/>
  <c r="BL1798" i="4" a="1"/>
  <c r="BL1798" i="4" s="1"/>
  <c r="BL1801" i="4" a="1"/>
  <c r="BL1801" i="4" s="1"/>
  <c r="BL1802" i="4"/>
  <c r="BL1805" i="4" a="1"/>
  <c r="BL1805" i="4" s="1"/>
  <c r="BL1808" i="4" a="1"/>
  <c r="BL1808" i="4"/>
  <c r="BL1809" i="4" a="1"/>
  <c r="BL1809" i="4" s="1"/>
  <c r="BL1810" i="4"/>
  <c r="BL1812" i="4" a="1"/>
  <c r="BL1812" i="4" s="1"/>
  <c r="BL1813" i="4" a="1"/>
  <c r="BL1813" i="4" s="1"/>
  <c r="BL1816" i="4" a="1"/>
  <c r="BL1816" i="4" s="1"/>
  <c r="BL1817" i="4" a="1"/>
  <c r="BL1817" i="4" s="1"/>
  <c r="BL1820" i="4" a="1"/>
  <c r="BL1820" i="4" s="1"/>
  <c r="BL1821" i="4" a="1"/>
  <c r="BL1821" i="4" s="1"/>
  <c r="BL1824" i="4" a="1"/>
  <c r="BL1824" i="4" s="1"/>
  <c r="BL1825" i="4" a="1"/>
  <c r="BL1825" i="4" s="1"/>
  <c r="BL1828" i="4" a="1"/>
  <c r="BL1828" i="4" s="1"/>
  <c r="BL1829" i="4" a="1"/>
  <c r="BL1829" i="4" s="1"/>
  <c r="BL1832" i="4" a="1"/>
  <c r="BL1832" i="4" s="1"/>
  <c r="BL1833" i="4" a="1"/>
  <c r="BL1833" i="4" s="1"/>
  <c r="BL1836" i="4" a="1"/>
  <c r="BL1836" i="4" s="1"/>
  <c r="BL1837" i="4" a="1"/>
  <c r="BL1837" i="4" s="1"/>
  <c r="BL1840" i="4" a="1"/>
  <c r="BL1840" i="4" s="1"/>
  <c r="BL1841" i="4" a="1"/>
  <c r="BL1841" i="4" s="1"/>
  <c r="BL1844" i="4" a="1"/>
  <c r="BL1844" i="4" s="1"/>
  <c r="BL1845" i="4" a="1"/>
  <c r="BL1845" i="4" s="1"/>
  <c r="BL1848" i="4" a="1"/>
  <c r="BL1848" i="4" s="1"/>
  <c r="BL1849" i="4" a="1"/>
  <c r="BL1849" i="4" s="1"/>
  <c r="BL1852" i="4" a="1"/>
  <c r="BL1852" i="4" s="1"/>
  <c r="BL1853" i="4" a="1"/>
  <c r="BL1853" i="4" s="1"/>
  <c r="BL1856" i="4" a="1"/>
  <c r="BL1856" i="4" s="1"/>
  <c r="BL1857" i="4" a="1"/>
  <c r="BL1857" i="4" s="1"/>
  <c r="BL1860" i="4" a="1"/>
  <c r="BL1860" i="4" s="1"/>
  <c r="BL1861" i="4" a="1"/>
  <c r="BL1861" i="4" s="1"/>
  <c r="BL1864" i="4" a="1"/>
  <c r="BL1864" i="4" s="1"/>
  <c r="BL1865" i="4" a="1"/>
  <c r="BL1865" i="4" s="1"/>
  <c r="BL1868" i="4" a="1"/>
  <c r="BL1868" i="4" s="1"/>
  <c r="BL1869" i="4" a="1"/>
  <c r="BL1869" i="4" s="1"/>
  <c r="BL1872" i="4" a="1"/>
  <c r="BL1872" i="4" s="1"/>
  <c r="BL1873" i="4" a="1"/>
  <c r="BL1873" i="4" s="1"/>
  <c r="BL1876" i="4" a="1"/>
  <c r="BL1876" i="4" s="1"/>
  <c r="BL1877" i="4" a="1"/>
  <c r="BL1877" i="4" s="1"/>
  <c r="BL1880" i="4" a="1"/>
  <c r="BL1880" i="4" s="1"/>
  <c r="BL1881" i="4" a="1"/>
  <c r="BL1881" i="4" s="1"/>
  <c r="BL1884" i="4" a="1"/>
  <c r="BL1884" i="4" s="1"/>
  <c r="BL1885" i="4" a="1"/>
  <c r="BL1885" i="4" s="1"/>
  <c r="BL1888" i="4" a="1"/>
  <c r="BL1888" i="4" s="1"/>
  <c r="BL1889" i="4" a="1"/>
  <c r="BL1889" i="4" s="1"/>
  <c r="BL1892" i="4" a="1"/>
  <c r="BL1892" i="4" s="1"/>
  <c r="BL1893" i="4" a="1"/>
  <c r="BL1893" i="4" s="1"/>
  <c r="BL1896" i="4" a="1"/>
  <c r="BL1896" i="4" s="1"/>
  <c r="BL1897" i="4" a="1"/>
  <c r="BL1897" i="4" s="1"/>
  <c r="BL1900" i="4" a="1"/>
  <c r="BL1900" i="4" s="1"/>
  <c r="BL1901" i="4" a="1"/>
  <c r="BL1901" i="4" s="1"/>
  <c r="BL1904" i="4" a="1"/>
  <c r="BL1904" i="4" s="1"/>
  <c r="BL1905" i="4" a="1"/>
  <c r="BL1905" i="4" s="1"/>
  <c r="BL1908" i="4" a="1"/>
  <c r="BL1908" i="4" s="1"/>
  <c r="BL1909" i="4" a="1"/>
  <c r="BL1909" i="4" s="1"/>
  <c r="BL1912" i="4" a="1"/>
  <c r="BL1912" i="4" s="1"/>
  <c r="BL1913" i="4" a="1"/>
  <c r="BL1913" i="4" s="1"/>
  <c r="BL1916" i="4" a="1"/>
  <c r="BL1916" i="4" s="1"/>
  <c r="BL1917" i="4" a="1"/>
  <c r="BL1917" i="4" s="1"/>
  <c r="BL1919" i="4" a="1"/>
  <c r="BL1919" i="4" s="1"/>
  <c r="BL1921" i="4" a="1"/>
  <c r="BL1921" i="4" s="1"/>
  <c r="BL1924" i="4" a="1"/>
  <c r="BL1924" i="4" s="1"/>
  <c r="BL1925" i="4" a="1"/>
  <c r="BL1925" i="4" s="1"/>
  <c r="BL1926" i="4" a="1"/>
  <c r="BL1926" i="4" s="1"/>
  <c r="BL1929" i="4" a="1"/>
  <c r="BL1929" i="4" s="1"/>
  <c r="BL1930" i="4" a="1"/>
  <c r="BL1930" i="4" s="1"/>
  <c r="BL1932" i="4" a="1"/>
  <c r="BL1932" i="4" s="1"/>
  <c r="BL1933" i="4" a="1"/>
  <c r="BL1933" i="4" s="1"/>
  <c r="BL1934" i="4" a="1"/>
  <c r="BL1934" i="4" s="1"/>
  <c r="BL1937" i="4" a="1"/>
  <c r="BL1937" i="4" s="1"/>
  <c r="BL1940" i="4" a="1"/>
  <c r="BL1940" i="4" s="1"/>
  <c r="BL1941" i="4" a="1"/>
  <c r="BL1941" i="4" s="1"/>
  <c r="BL1942" i="4" a="1"/>
  <c r="BL1942" i="4" s="1"/>
  <c r="BL1945" i="4" a="1"/>
  <c r="BL1945" i="4" s="1"/>
  <c r="BL1946" i="4" a="1"/>
  <c r="BL1946" i="4" s="1"/>
  <c r="BL1948" i="4" a="1"/>
  <c r="BL1948" i="4" s="1"/>
  <c r="BL1949" i="4" a="1"/>
  <c r="BL1949" i="4" s="1"/>
  <c r="BL1950" i="4" a="1"/>
  <c r="BL1950" i="4" s="1"/>
  <c r="BL1953" i="4" a="1"/>
  <c r="BL1953" i="4" s="1"/>
  <c r="BL1956" i="4" a="1"/>
  <c r="BL1956" i="4" s="1"/>
  <c r="BL1957" i="4" a="1"/>
  <c r="BL1957" i="4" s="1"/>
  <c r="BL1958" i="4" a="1"/>
  <c r="BL1958" i="4" s="1"/>
  <c r="BL1961" i="4" a="1"/>
  <c r="BL1961" i="4" s="1"/>
  <c r="BL1962" i="4" a="1"/>
  <c r="BL1962" i="4" s="1"/>
  <c r="BL1964" i="4" a="1"/>
  <c r="BL1964" i="4" s="1"/>
  <c r="BL1965" i="4" a="1"/>
  <c r="BL1965" i="4" s="1"/>
  <c r="BL1966" i="4" a="1"/>
  <c r="BL1966" i="4" s="1"/>
  <c r="BL1969" i="4" a="1"/>
  <c r="BL1969" i="4" s="1"/>
  <c r="BL1972" i="4" a="1"/>
  <c r="BL1972" i="4" s="1"/>
  <c r="BL1973" i="4" a="1"/>
  <c r="BL1973" i="4" s="1"/>
  <c r="BL1974" i="4" a="1"/>
  <c r="BL1974" i="4" s="1"/>
  <c r="BL1977" i="4" a="1"/>
  <c r="BL1977" i="4" s="1"/>
  <c r="BL1978" i="4" a="1"/>
  <c r="BL1978" i="4" s="1"/>
  <c r="BL1980" i="4" a="1"/>
  <c r="BL1980" i="4" s="1"/>
  <c r="BL1981" i="4" a="1"/>
  <c r="BL1981" i="4" s="1"/>
  <c r="BL1982" i="4" a="1"/>
  <c r="BL1982" i="4" s="1"/>
  <c r="BL1985" i="4" a="1"/>
  <c r="BL1985" i="4" s="1"/>
  <c r="BL1988" i="4" a="1"/>
  <c r="BL1988" i="4" s="1"/>
  <c r="BL1989" i="4" a="1"/>
  <c r="BL1989" i="4" s="1"/>
  <c r="BL1990" i="4" a="1"/>
  <c r="BL1990" i="4" s="1"/>
  <c r="BL1993" i="4" a="1"/>
  <c r="BL1993" i="4" s="1"/>
  <c r="BL1994" i="4" a="1"/>
  <c r="BL1994" i="4" s="1"/>
  <c r="BL1996" i="4" a="1"/>
  <c r="BL1996" i="4" s="1"/>
  <c r="BL1997" i="4" a="1"/>
  <c r="BL1997" i="4" s="1"/>
  <c r="BL1998" i="4" a="1"/>
  <c r="BL1998" i="4" s="1"/>
  <c r="BL2001" i="4" a="1"/>
  <c r="BL2001" i="4" s="1"/>
  <c r="BL2004" i="4" a="1"/>
  <c r="BL2004" i="4" s="1"/>
  <c r="BL2005" i="4" a="1"/>
  <c r="BL2005" i="4" s="1"/>
  <c r="BL2006" i="4" a="1"/>
  <c r="BL2006" i="4" s="1"/>
  <c r="BL2009" i="4" a="1"/>
  <c r="BL2009" i="4" s="1"/>
  <c r="BL2010" i="4" a="1"/>
  <c r="BL2010" i="4" s="1"/>
  <c r="BL2012" i="4" a="1"/>
  <c r="BL2012" i="4" s="1"/>
  <c r="BL2013" i="4" a="1"/>
  <c r="BL2013" i="4" s="1"/>
  <c r="BL2014" i="4" a="1"/>
  <c r="BL2014" i="4" s="1"/>
  <c r="BL2017" i="4" a="1"/>
  <c r="BL2017" i="4" s="1"/>
  <c r="BL2020" i="4" a="1"/>
  <c r="BL2020" i="4" s="1"/>
  <c r="BL2021" i="4" a="1"/>
  <c r="BL2021" i="4" s="1"/>
  <c r="BL2022" i="4" a="1"/>
  <c r="BL2022" i="4" s="1"/>
  <c r="BL2025" i="4" a="1"/>
  <c r="BL2025" i="4" s="1"/>
  <c r="BL2026" i="4" a="1"/>
  <c r="BL2026" i="4" s="1"/>
  <c r="BL2028" i="4" a="1"/>
  <c r="BL2028" i="4" s="1"/>
  <c r="BL2029" i="4" a="1"/>
  <c r="BL2029" i="4" s="1"/>
  <c r="BL2030" i="4" a="1"/>
  <c r="BL2030" i="4" s="1"/>
  <c r="BL2033" i="4" a="1"/>
  <c r="BL2033" i="4" s="1"/>
  <c r="BL2036" i="4" a="1"/>
  <c r="BL2036" i="4" s="1"/>
  <c r="BL2037" i="4" a="1"/>
  <c r="BL2037" i="4" s="1"/>
  <c r="BL2038" i="4" a="1"/>
  <c r="BL2038" i="4" s="1"/>
  <c r="BL2041" i="4" a="1"/>
  <c r="BL2041" i="4" s="1"/>
  <c r="BL2042" i="4" a="1"/>
  <c r="BL2042" i="4" s="1"/>
  <c r="BL2044" i="4" a="1"/>
  <c r="BL2044" i="4" s="1"/>
  <c r="BL2045" i="4" a="1"/>
  <c r="BL2045" i="4" s="1"/>
  <c r="BL2046" i="4" a="1"/>
  <c r="BL2046" i="4" s="1"/>
  <c r="BL2048" i="4" a="1"/>
  <c r="BL2048" i="4" s="1"/>
  <c r="BL2049" i="4" a="1"/>
  <c r="BL2049" i="4" s="1"/>
  <c r="BL2050" i="4" a="1"/>
  <c r="BL2050" i="4" s="1"/>
  <c r="BL2052" i="4"/>
  <c r="BL2053" i="4" a="1"/>
  <c r="BL2053" i="4" s="1"/>
  <c r="BL2056" i="4" a="1"/>
  <c r="BL2056" i="4" s="1"/>
  <c r="BL2057" i="4" a="1"/>
  <c r="BL2057" i="4" s="1"/>
  <c r="BL2058" i="4" a="1"/>
  <c r="BL2058" i="4" s="1"/>
  <c r="BL2061" i="4" a="1"/>
  <c r="BL2061" i="4" s="1"/>
  <c r="BL2062" i="4" a="1"/>
  <c r="BL2062" i="4" s="1"/>
  <c r="BL2064" i="4" a="1"/>
  <c r="BL2064" i="4" s="1"/>
  <c r="BL2065" i="4" a="1"/>
  <c r="BL2065" i="4" s="1"/>
  <c r="BL2066" i="4" a="1"/>
  <c r="BL2066" i="4" s="1"/>
  <c r="BL2068" i="4"/>
  <c r="BL2069" i="4" a="1"/>
  <c r="BL2069" i="4" s="1"/>
  <c r="BL2072" i="4" a="1"/>
  <c r="BL2072" i="4" s="1"/>
  <c r="BL2073" i="4" a="1"/>
  <c r="BL2073" i="4" s="1"/>
  <c r="BL2074" i="4" a="1"/>
  <c r="BL2074" i="4" s="1"/>
  <c r="BL2077" i="4" a="1"/>
  <c r="BL2077" i="4" s="1"/>
  <c r="BL2078" i="4" a="1"/>
  <c r="BL2078" i="4" s="1"/>
  <c r="BL2080" i="4" a="1"/>
  <c r="BL2080" i="4" s="1"/>
  <c r="BL2081" i="4" a="1"/>
  <c r="BL2081" i="4" s="1"/>
  <c r="BL2082" i="4" a="1"/>
  <c r="BL2082" i="4" s="1"/>
  <c r="BL2084" i="4"/>
  <c r="BL2085" i="4" a="1"/>
  <c r="BL2085" i="4" s="1"/>
  <c r="BL2088" i="4" a="1"/>
  <c r="BL2088" i="4" s="1"/>
  <c r="BL2089" i="4" a="1"/>
  <c r="BL2089" i="4" s="1"/>
  <c r="BL2090" i="4" a="1"/>
  <c r="BL2090" i="4" s="1"/>
  <c r="BL2093" i="4" a="1"/>
  <c r="BL2093" i="4" s="1"/>
  <c r="BL2094" i="4" a="1"/>
  <c r="BL2094" i="4" s="1"/>
  <c r="BL2096" i="4" a="1"/>
  <c r="BL2096" i="4" s="1"/>
  <c r="BL2097" i="4" a="1"/>
  <c r="BL2097" i="4" s="1"/>
  <c r="BL2098" i="4" a="1"/>
  <c r="BL2098" i="4" s="1"/>
  <c r="BL2100" i="4"/>
  <c r="BL2101" i="4" a="1"/>
  <c r="BL2101" i="4" s="1"/>
  <c r="BL2104" i="4" a="1"/>
  <c r="BL2104" i="4" s="1"/>
  <c r="BL2105" i="4" a="1"/>
  <c r="BL2105" i="4" s="1"/>
  <c r="BL2106" i="4" a="1"/>
  <c r="BL2106" i="4" s="1"/>
  <c r="BL2109" i="4" a="1"/>
  <c r="BL2109" i="4" s="1"/>
  <c r="BL2110" i="4" a="1"/>
  <c r="BL2110" i="4" s="1"/>
  <c r="BL2112" i="4" a="1"/>
  <c r="BL2112" i="4" s="1"/>
  <c r="BL2113" i="4" a="1"/>
  <c r="BL2113" i="4" s="1"/>
  <c r="BL2114" i="4" a="1"/>
  <c r="BL2114" i="4" s="1"/>
  <c r="BL2116" i="4"/>
  <c r="BL2117" i="4" a="1"/>
  <c r="BL2117" i="4" s="1"/>
  <c r="BL2120" i="4" a="1"/>
  <c r="BL2120" i="4" s="1"/>
  <c r="BL2121" i="4" a="1"/>
  <c r="BL2121" i="4" s="1"/>
  <c r="BL2122" i="4" a="1"/>
  <c r="BL2122" i="4" s="1"/>
  <c r="BL2125" i="4" a="1"/>
  <c r="BL2125" i="4" s="1"/>
  <c r="BL2126" i="4" a="1"/>
  <c r="BL2126" i="4" s="1"/>
  <c r="BL2128" i="4" a="1"/>
  <c r="BL2128" i="4" s="1"/>
  <c r="BL2129" i="4" a="1"/>
  <c r="BL2129" i="4" s="1"/>
  <c r="BL2130" i="4" a="1"/>
  <c r="BL2130" i="4" s="1"/>
  <c r="BL2132" i="4"/>
  <c r="BL2133" i="4" a="1"/>
  <c r="BL2133" i="4" s="1"/>
  <c r="BL2136" i="4" a="1"/>
  <c r="BL2136" i="4" s="1"/>
  <c r="BL2137" i="4" a="1"/>
  <c r="BL2137" i="4" s="1"/>
  <c r="BL2138" i="4" a="1"/>
  <c r="BL2138" i="4" s="1"/>
  <c r="BL2141" i="4" a="1"/>
  <c r="BL2141" i="4" s="1"/>
  <c r="BL2142" i="4" a="1"/>
  <c r="BL2142" i="4" s="1"/>
  <c r="BL2144" i="4" a="1"/>
  <c r="BL2144" i="4" s="1"/>
  <c r="BL2145" i="4" a="1"/>
  <c r="BL2145" i="4" s="1"/>
  <c r="BL2146" i="4" a="1"/>
  <c r="BL2146" i="4" s="1"/>
  <c r="BL2148" i="4"/>
  <c r="BL2149" i="4" a="1"/>
  <c r="BL2149" i="4" s="1"/>
  <c r="BL2152" i="4" a="1"/>
  <c r="BL2152" i="4" s="1"/>
  <c r="BL2153" i="4" a="1"/>
  <c r="BL2153" i="4" s="1"/>
  <c r="BL2154" i="4" a="1"/>
  <c r="BL2154" i="4" s="1"/>
  <c r="BL2157" i="4" a="1"/>
  <c r="BL2157" i="4" s="1"/>
  <c r="BL2158" i="4" a="1"/>
  <c r="BL2158" i="4" s="1"/>
  <c r="BL2160" i="4" a="1"/>
  <c r="BL2160" i="4" s="1"/>
  <c r="BL2161" i="4" a="1"/>
  <c r="BL2161" i="4" s="1"/>
  <c r="BL2162" i="4" a="1"/>
  <c r="BL2162" i="4" s="1"/>
  <c r="BL2164" i="4"/>
  <c r="BL2165" i="4" a="1"/>
  <c r="BL2165" i="4" s="1"/>
  <c r="BL2168" i="4" a="1"/>
  <c r="BL2168" i="4" s="1"/>
  <c r="BL2169" i="4" a="1"/>
  <c r="BL2169" i="4" s="1"/>
  <c r="BL2170" i="4" a="1"/>
  <c r="BL2170" i="4" s="1"/>
  <c r="BL2173" i="4" a="1"/>
  <c r="BL2173" i="4" s="1"/>
  <c r="BL2174" i="4" a="1"/>
  <c r="BL2174" i="4" s="1"/>
  <c r="BL2175" i="4" a="1"/>
  <c r="BL2175" i="4" s="1"/>
  <c r="BL2177" i="4" a="1"/>
  <c r="BL2177" i="4" s="1"/>
  <c r="BL2180" i="4" a="1"/>
  <c r="BL2180" i="4"/>
  <c r="BL2181" i="4" a="1"/>
  <c r="BL2181" i="4" s="1"/>
  <c r="BL2182" i="4"/>
  <c r="BL2184" i="4" a="1"/>
  <c r="BL2184" i="4" s="1"/>
  <c r="BL2185" i="4" a="1"/>
  <c r="BL2185" i="4" s="1"/>
  <c r="BL2189" i="4" a="1"/>
  <c r="BL2189" i="4" s="1"/>
  <c r="BL2190" i="4"/>
  <c r="BL2193" i="4" a="1"/>
  <c r="BL2193" i="4" s="1"/>
  <c r="BL2196" i="4" a="1"/>
  <c r="BL2196" i="4"/>
  <c r="BL2197" i="4" a="1"/>
  <c r="BL2197" i="4" s="1"/>
  <c r="BL2198" i="4"/>
  <c r="BL2200" i="4" a="1"/>
  <c r="BL2200" i="4" s="1"/>
  <c r="BL2201" i="4" a="1"/>
  <c r="BL2201" i="4" s="1"/>
  <c r="BL2205" i="4" a="1"/>
  <c r="BL2205" i="4" s="1"/>
  <c r="BL2206" i="4"/>
  <c r="BL2209" i="4" a="1"/>
  <c r="BL2209" i="4" s="1"/>
  <c r="BL2212" i="4" a="1"/>
  <c r="BL2212" i="4"/>
  <c r="BL2213" i="4" a="1"/>
  <c r="BL2213" i="4" s="1"/>
  <c r="BL2214" i="4"/>
  <c r="BL2216" i="4" a="1"/>
  <c r="BL2216" i="4" s="1"/>
  <c r="BL2217" i="4" a="1"/>
  <c r="BL2217" i="4" s="1"/>
  <c r="BL2221" i="4" a="1"/>
  <c r="BL2221" i="4" s="1"/>
  <c r="BL2222" i="4"/>
  <c r="BL2225" i="4" a="1"/>
  <c r="BL2225" i="4" s="1"/>
  <c r="BL2228" i="4" a="1"/>
  <c r="BL2228" i="4"/>
  <c r="BL2229" i="4" a="1"/>
  <c r="BL2229" i="4" s="1"/>
  <c r="BL2230" i="4"/>
  <c r="BL2232" i="4" a="1"/>
  <c r="BL2232" i="4" s="1"/>
  <c r="BL2233" i="4" a="1"/>
  <c r="BL2233" i="4" s="1"/>
  <c r="BL2237" i="4" a="1"/>
  <c r="BL2237" i="4" s="1"/>
  <c r="BL2238" i="4"/>
  <c r="BL2241" i="4" a="1"/>
  <c r="BL2241" i="4" s="1"/>
  <c r="BL2244" i="4" a="1"/>
  <c r="BL2244" i="4"/>
  <c r="BL2245" i="4" a="1"/>
  <c r="BL2245" i="4" s="1"/>
  <c r="BL2246" i="4"/>
  <c r="BL2248" i="4" a="1"/>
  <c r="BL2248" i="4" s="1"/>
  <c r="BL2249" i="4" a="1"/>
  <c r="BL2249" i="4" s="1"/>
  <c r="BL2253" i="4" a="1"/>
  <c r="BL2253" i="4" s="1"/>
  <c r="BL2254" i="4"/>
  <c r="BL2257" i="4" a="1"/>
  <c r="BL2257" i="4" s="1"/>
  <c r="BL2260" i="4" a="1"/>
  <c r="BL2260" i="4"/>
  <c r="BL2261" i="4" a="1"/>
  <c r="BL2261" i="4" s="1"/>
  <c r="BL2262" i="4"/>
  <c r="BL2264" i="4" a="1"/>
  <c r="BL2264" i="4" s="1"/>
  <c r="BL2265" i="4" a="1"/>
  <c r="BL2265" i="4" s="1"/>
  <c r="BL2269" i="4" a="1"/>
  <c r="BL2269" i="4" s="1"/>
  <c r="BL2270" i="4"/>
  <c r="BL2273" i="4" a="1"/>
  <c r="BL2273" i="4" s="1"/>
  <c r="BL2276" i="4" a="1"/>
  <c r="BL2276" i="4"/>
  <c r="BL2277" i="4" a="1"/>
  <c r="BL2277" i="4" s="1"/>
  <c r="BL2278" i="4"/>
  <c r="BL2280" i="4" a="1"/>
  <c r="BL2280" i="4" s="1"/>
  <c r="BL2281" i="4" a="1"/>
  <c r="BL2281" i="4" s="1"/>
  <c r="BL2285" i="4" a="1"/>
  <c r="BL2285" i="4" s="1"/>
  <c r="BL2286" i="4"/>
  <c r="BL2290" i="4" a="1"/>
  <c r="BL2290" i="4"/>
  <c r="BL2293" i="4" a="1"/>
  <c r="BL2293" i="4" s="1"/>
  <c r="BL2294" i="4" a="1"/>
  <c r="BL2294" i="4"/>
  <c r="BL2297" i="4" a="1"/>
  <c r="BL2297" i="4" s="1"/>
  <c r="BL2298" i="4" a="1"/>
  <c r="BL2298" i="4" s="1"/>
  <c r="BL2299" i="4" a="1"/>
  <c r="BL2299" i="4" s="1"/>
  <c r="BL2302" i="4" a="1"/>
  <c r="BL2302" i="4"/>
  <c r="BL2305" i="4" a="1"/>
  <c r="BL2305" i="4" s="1"/>
  <c r="BL2306" i="4" a="1"/>
  <c r="BL2306" i="4"/>
  <c r="BL2309" i="4" a="1"/>
  <c r="BL2309" i="4" s="1"/>
  <c r="BL2310" i="4" a="1"/>
  <c r="BL2310" i="4" s="1"/>
  <c r="BL2312" i="4" a="1"/>
  <c r="BL2312" i="4" s="1"/>
  <c r="BL2313" i="4" a="1"/>
  <c r="BL2313" i="4" s="1"/>
  <c r="BL2314" i="4"/>
  <c r="BL2316" i="4" a="1"/>
  <c r="BL2316" i="4" s="1"/>
  <c r="BL2318" i="4" a="1"/>
  <c r="BL2318" i="4" s="1"/>
  <c r="BL2320" i="4" a="1"/>
  <c r="BL2320" i="4" s="1"/>
  <c r="BL2321" i="4" a="1"/>
  <c r="BL2321" i="4" s="1"/>
  <c r="BL2322" i="4" a="1"/>
  <c r="BL2322" i="4" s="1"/>
  <c r="BL2324" i="4"/>
  <c r="BL2325" i="4" a="1"/>
  <c r="BL2325" i="4" s="1"/>
  <c r="BL2326" i="4" a="1"/>
  <c r="BL2326" i="4" s="1"/>
  <c r="BL2328" i="4" a="1"/>
  <c r="BL2328" i="4"/>
  <c r="BL2329" i="4" a="1"/>
  <c r="BL2329" i="4" s="1"/>
  <c r="BL2330" i="4"/>
  <c r="BL2331" i="4" a="1"/>
  <c r="BL2331" i="4" s="1"/>
  <c r="BL2332" i="4" a="1"/>
  <c r="BL2332" i="4" s="1"/>
  <c r="BL2333" i="4" a="1"/>
  <c r="BL2333" i="4" s="1"/>
  <c r="BL2334" i="4" a="1"/>
  <c r="BL2334" i="4" s="1"/>
  <c r="BL2336" i="4"/>
  <c r="BL2337" i="4" a="1"/>
  <c r="BL2337" i="4" s="1"/>
  <c r="BL2338" i="4" a="1"/>
  <c r="BL2338" i="4" s="1"/>
  <c r="BL2340" i="4" a="1"/>
  <c r="BL2340" i="4"/>
  <c r="BL2341" i="4" a="1"/>
  <c r="BL2341" i="4" s="1"/>
  <c r="BL2342" i="4"/>
  <c r="BL2344" i="4" a="1"/>
  <c r="BL2344" i="4"/>
  <c r="BL2346" i="4"/>
  <c r="BL2348" i="4" a="1"/>
  <c r="BL2348" i="4" s="1"/>
  <c r="BL2349" i="4" a="1"/>
  <c r="BL2349" i="4" s="1"/>
  <c r="BL2350" i="4"/>
  <c r="BL2352" i="4"/>
  <c r="BL2353" i="4" a="1"/>
  <c r="BL2353" i="4" s="1"/>
  <c r="BL2356" i="4" a="1"/>
  <c r="BL2356" i="4" s="1"/>
  <c r="BL2357" i="4" a="1"/>
  <c r="BL2357" i="4" s="1"/>
  <c r="BL2360" i="4" a="1"/>
  <c r="BL2360" i="4" s="1"/>
  <c r="BL2362" i="4" a="1"/>
  <c r="BL2362" i="4" s="1"/>
  <c r="BL2363" i="4" a="1"/>
  <c r="BL2363" i="4" s="1"/>
  <c r="BL2364" i="4"/>
  <c r="BL2365" i="4" a="1"/>
  <c r="BL2365" i="4" s="1"/>
  <c r="BL2368" i="4" a="1"/>
  <c r="BL2368" i="4" s="1"/>
  <c r="BL2369" i="4" a="1"/>
  <c r="BL2369" i="4" s="1"/>
  <c r="BL2372" i="4" a="1"/>
  <c r="BL2372" i="4" s="1"/>
  <c r="BL2374" i="4" a="1"/>
  <c r="BL2374" i="4" s="1"/>
  <c r="BL2376" i="4" a="1"/>
  <c r="BL2376" i="4" s="1"/>
  <c r="BL2377" i="4" a="1"/>
  <c r="BL2377" i="4" s="1"/>
  <c r="BL2378" i="4" a="1"/>
  <c r="BL2378" i="4" s="1"/>
  <c r="BL2380" i="4"/>
  <c r="BL2381" i="4" a="1"/>
  <c r="BL2381" i="4" s="1"/>
  <c r="BL2382" i="4" a="1"/>
  <c r="BL2382" i="4" s="1"/>
  <c r="BL2384" i="4"/>
  <c r="BL2385" i="4" a="1"/>
  <c r="BL2385" i="4" s="1"/>
  <c r="BL2386" i="4"/>
  <c r="BL2388" i="4"/>
  <c r="BL2390" i="4" a="1"/>
  <c r="BL2390" i="4"/>
  <c r="BL2393" i="4" a="1"/>
  <c r="BL2393" i="4" s="1"/>
  <c r="BL2394" i="4" a="1"/>
  <c r="BL2394" i="4"/>
  <c r="BL2396" i="4"/>
  <c r="BL2397" i="4" a="1"/>
  <c r="BL2397" i="4" s="1"/>
  <c r="BL2398" i="4"/>
  <c r="BL2400" i="4"/>
  <c r="BL2402" i="4" a="1"/>
  <c r="BL2402" i="4"/>
  <c r="BL2405" i="4" a="1"/>
  <c r="BL2405" i="4" s="1"/>
  <c r="BL2406" i="4" a="1"/>
  <c r="BL2406" i="4"/>
  <c r="BL2409" i="4" a="1"/>
  <c r="BL2409" i="4" s="1"/>
  <c r="BL2410" i="4" a="1"/>
  <c r="BL2410" i="4" s="1"/>
  <c r="BL2412" i="4" a="1"/>
  <c r="BL2412" i="4" s="1"/>
  <c r="BL2413" i="4" a="1"/>
  <c r="BL2413" i="4" s="1"/>
  <c r="BL2414" i="4"/>
  <c r="BL2416" i="4" a="1"/>
  <c r="BL2416" i="4" s="1"/>
  <c r="BL2418" i="4" a="1"/>
  <c r="BL2418" i="4" s="1"/>
  <c r="BL2420" i="4" a="1"/>
  <c r="BL2420" i="4" s="1"/>
  <c r="BL2421" i="4" a="1"/>
  <c r="BL2421" i="4" s="1"/>
  <c r="BL2422" i="4" a="1"/>
  <c r="BL2422" i="4" s="1"/>
  <c r="BL2424" i="4"/>
  <c r="BL2425" i="4" a="1"/>
  <c r="BL2425" i="4" s="1"/>
  <c r="BL2426" i="4" a="1"/>
  <c r="BL2426" i="4" s="1"/>
  <c r="BL2427" i="4" a="1"/>
  <c r="BL2427" i="4" s="1"/>
  <c r="BL2428" i="4" a="1"/>
  <c r="BL2428" i="4" s="1"/>
  <c r="BL2430" i="4" a="1"/>
  <c r="BL2430" i="4" s="1"/>
  <c r="BL2432" i="4" a="1"/>
  <c r="BL2432" i="4" s="1"/>
  <c r="BL2433" i="4" a="1"/>
  <c r="BL2433" i="4" s="1"/>
  <c r="BL2434" i="4" a="1"/>
  <c r="BL2434" i="4" s="1"/>
  <c r="BL2436" i="4"/>
  <c r="BL2437" i="4" a="1"/>
  <c r="BL2437" i="4" s="1"/>
  <c r="BL2438" i="4" a="1"/>
  <c r="BL2438" i="4" s="1"/>
  <c r="BL2440" i="4" a="1"/>
  <c r="BL2440" i="4"/>
  <c r="BL2441" i="4" a="1"/>
  <c r="BL2441" i="4" s="1"/>
  <c r="BL2442" i="4"/>
  <c r="BL2444" i="4" a="1"/>
  <c r="BL2444" i="4"/>
  <c r="BL2448" i="4" a="1"/>
  <c r="BL2448" i="4" s="1"/>
  <c r="BL2449" i="4" a="1"/>
  <c r="BL2449" i="4" s="1"/>
  <c r="BL2450" i="4"/>
  <c r="BL2452" i="4"/>
  <c r="BL2453" i="4" a="1"/>
  <c r="BL2453" i="4" s="1"/>
  <c r="BL2457" i="4" a="1"/>
  <c r="BL2457" i="4" s="1"/>
  <c r="BL2458" i="4" a="1"/>
  <c r="BL2458" i="4" s="1"/>
  <c r="BL2460" i="4" a="1"/>
  <c r="BL2460" i="4" s="1"/>
  <c r="BL2464" i="4" a="1"/>
  <c r="BL2464" i="4" s="1"/>
  <c r="BL2465" i="4" a="1"/>
  <c r="BL2465" i="4" s="1"/>
  <c r="BL2468" i="4" a="1"/>
  <c r="BL2468" i="4" s="1"/>
  <c r="BL2469" i="4" a="1"/>
  <c r="BL2469" i="4" s="1"/>
  <c r="BL2470" i="4" a="1"/>
  <c r="BL2470" i="4" s="1"/>
  <c r="BL2473" i="4" a="1"/>
  <c r="BL2473" i="4" s="1"/>
  <c r="BL2474" i="4" a="1"/>
  <c r="BL2474" i="4" s="1"/>
  <c r="BL2478" i="4" a="1"/>
  <c r="BL2478" i="4" s="1"/>
  <c r="BL2480" i="4" a="1"/>
  <c r="BL2480" i="4" s="1"/>
  <c r="BL2481" i="4" a="1"/>
  <c r="BL2481" i="4" s="1"/>
  <c r="BL2485" i="4" a="1"/>
  <c r="BL2485" i="4" s="1"/>
  <c r="BL2486" i="4" a="1"/>
  <c r="BL2486" i="4" s="1"/>
  <c r="BL2489" i="4" a="1"/>
  <c r="BL2489" i="4" s="1"/>
  <c r="BL2492" i="4" a="1"/>
  <c r="BL2492" i="4" s="1"/>
  <c r="BL2494" i="4" a="1"/>
  <c r="BL2494" i="4" s="1"/>
  <c r="BL2496" i="4" a="1"/>
  <c r="BL2496" i="4" s="1"/>
  <c r="BL2497" i="4" a="1"/>
  <c r="BL2497" i="4" s="1"/>
  <c r="BL2500" i="4" a="1"/>
  <c r="BL2500" i="4" s="1"/>
  <c r="BL2501" i="4" a="1"/>
  <c r="BL2501" i="4" s="1"/>
  <c r="BL2502" i="4" a="1"/>
  <c r="BL2502" i="4" s="1"/>
  <c r="BL2505" i="4" a="1"/>
  <c r="BL2505" i="4" s="1"/>
  <c r="BL2506" i="4" a="1"/>
  <c r="BL2506" i="4" s="1"/>
  <c r="BL2508" i="4" a="1"/>
  <c r="BL2508" i="4" s="1"/>
  <c r="BL2510" i="4" a="1"/>
  <c r="BL2510" i="4" s="1"/>
  <c r="BL2513" i="4" a="1"/>
  <c r="BL2513" i="4" s="1"/>
  <c r="BL2516" i="4" a="1"/>
  <c r="BL2516" i="4" s="1"/>
  <c r="BL2517" i="4" a="1"/>
  <c r="BL2517" i="4" s="1"/>
  <c r="BL2521" i="4" a="1"/>
  <c r="BL2521" i="4" s="1"/>
  <c r="BL2522" i="4" a="1"/>
  <c r="BL2522" i="4" s="1"/>
  <c r="BL2524" i="4" a="1"/>
  <c r="BL2524" i="4" s="1"/>
  <c r="BL2528" i="4" a="1"/>
  <c r="BL2528" i="4" s="1"/>
  <c r="BL2529" i="4" a="1"/>
  <c r="BL2529" i="4" s="1"/>
  <c r="BL2532" i="4" a="1"/>
  <c r="BL2532" i="4" s="1"/>
  <c r="BL2533" i="4" a="1"/>
  <c r="BL2533" i="4" s="1"/>
  <c r="BL2534" i="4" a="1"/>
  <c r="BL2534" i="4" s="1"/>
  <c r="BL2537" i="4" a="1"/>
  <c r="BL2537" i="4" s="1"/>
  <c r="BL2538" i="4" a="1"/>
  <c r="BL2538" i="4" s="1"/>
  <c r="BL2542" i="4" a="1"/>
  <c r="BL2542" i="4" s="1"/>
  <c r="BL2544" i="4" a="1"/>
  <c r="BL2544" i="4" s="1"/>
  <c r="BL2545" i="4" a="1"/>
  <c r="BL2545" i="4" s="1"/>
  <c r="BL2549" i="4" a="1"/>
  <c r="BL2549" i="4" s="1"/>
  <c r="BL2550" i="4" a="1"/>
  <c r="BL2550" i="4" s="1"/>
  <c r="BL2553" i="4" a="1"/>
  <c r="BL2553" i="4" s="1"/>
  <c r="BL2556" i="4" a="1"/>
  <c r="BL2556" i="4" s="1"/>
  <c r="BL2558" i="4" a="1"/>
  <c r="BL2558" i="4" s="1"/>
  <c r="BL2560" i="4" a="1"/>
  <c r="BL2560" i="4" s="1"/>
  <c r="BL2561" i="4" a="1"/>
  <c r="BL2561" i="4" s="1"/>
  <c r="BL2564" i="4" a="1"/>
  <c r="BL2564" i="4" s="1"/>
  <c r="BL2565" i="4" a="1"/>
  <c r="BL2565" i="4" s="1"/>
  <c r="BL2566" i="4" a="1"/>
  <c r="BL2566" i="4" s="1"/>
  <c r="BL2569" i="4" a="1"/>
  <c r="BL2569" i="4" s="1"/>
  <c r="BL2570" i="4" a="1"/>
  <c r="BL2570" i="4" s="1"/>
  <c r="BL2572" i="4" a="1"/>
  <c r="BL2572" i="4" s="1"/>
  <c r="BL2574" i="4" a="1"/>
  <c r="BL2574" i="4" s="1"/>
  <c r="BL2577" i="4" a="1"/>
  <c r="BL2577" i="4" s="1"/>
  <c r="BL2580" i="4" a="1"/>
  <c r="BL2580" i="4" s="1"/>
  <c r="BL2581" i="4" a="1"/>
  <c r="BL2581" i="4" s="1"/>
  <c r="BL2585" i="4" a="1"/>
  <c r="BL2585" i="4" s="1"/>
  <c r="BL2586" i="4" a="1"/>
  <c r="BL2586" i="4" s="1"/>
  <c r="BL2588" i="4" a="1"/>
  <c r="BL2588" i="4" s="1"/>
  <c r="BL2592" i="4" a="1"/>
  <c r="BL2592" i="4" s="1"/>
  <c r="BL2593" i="4" a="1"/>
  <c r="BL2593" i="4" s="1"/>
  <c r="BL2596" i="4" a="1"/>
  <c r="BL2596" i="4" s="1"/>
  <c r="BL2597" i="4" a="1"/>
  <c r="BL2597" i="4" s="1"/>
  <c r="BL2598" i="4" a="1"/>
  <c r="BL2598" i="4" s="1"/>
  <c r="BL2601" i="4" a="1"/>
  <c r="BL2601" i="4" s="1"/>
  <c r="BL2602" i="4" a="1"/>
  <c r="BL2602" i="4" s="1"/>
  <c r="BL2606" i="4" a="1"/>
  <c r="BL2606" i="4" s="1"/>
  <c r="BL2608" i="4" a="1"/>
  <c r="BL2608" i="4" s="1"/>
  <c r="BL2609" i="4" a="1"/>
  <c r="BL2609" i="4" s="1"/>
  <c r="BL2613" i="4" a="1"/>
  <c r="BL2613" i="4" s="1"/>
  <c r="BL2614" i="4" a="1"/>
  <c r="BL2614" i="4" s="1"/>
  <c r="BL2617" i="4" a="1"/>
  <c r="BL2617" i="4" s="1"/>
  <c r="BL2620" i="4" a="1"/>
  <c r="BL2620" i="4" s="1"/>
  <c r="BL2622" i="4" a="1"/>
  <c r="BL2622" i="4" s="1"/>
  <c r="BL2624" i="4" a="1"/>
  <c r="BL2624" i="4" s="1"/>
  <c r="BL2625" i="4" a="1"/>
  <c r="BL2625" i="4" s="1"/>
  <c r="BL2628" i="4" a="1"/>
  <c r="BL2628" i="4" s="1"/>
  <c r="BL2629" i="4" a="1"/>
  <c r="BL2629" i="4" s="1"/>
  <c r="BL2630" i="4" a="1"/>
  <c r="BL2630" i="4" s="1"/>
  <c r="BL2633" i="4" a="1"/>
  <c r="BL2633" i="4" s="1"/>
  <c r="BL2634" i="4" a="1"/>
  <c r="BL2634" i="4" s="1"/>
  <c r="BL2636" i="4" a="1"/>
  <c r="BL2636" i="4" s="1"/>
  <c r="BL2638" i="4" a="1"/>
  <c r="BL2638" i="4" s="1"/>
  <c r="BL2641" i="4" a="1"/>
  <c r="BL2641" i="4" s="1"/>
  <c r="BL2644" i="4" a="1"/>
  <c r="BL2644" i="4" s="1"/>
  <c r="BL2645" i="4" a="1"/>
  <c r="BL2645" i="4" s="1"/>
  <c r="BL2649" i="4" a="1"/>
  <c r="BL2649" i="4" s="1"/>
  <c r="BL2650" i="4" a="1"/>
  <c r="BL2650" i="4" s="1"/>
  <c r="BL2652" i="4" a="1"/>
  <c r="BL2652" i="4" s="1"/>
  <c r="BL2656" i="4" a="1"/>
  <c r="BL2656" i="4" s="1"/>
  <c r="BL2657" i="4" a="1"/>
  <c r="BL2657" i="4" s="1"/>
  <c r="BL2660" i="4" a="1"/>
  <c r="BL2660" i="4" s="1"/>
  <c r="BL2661" i="4" a="1"/>
  <c r="BL2661" i="4" s="1"/>
  <c r="BL2662" i="4" a="1"/>
  <c r="BL2662" i="4" s="1"/>
  <c r="BL2665" i="4" a="1"/>
  <c r="BL2665" i="4" s="1"/>
  <c r="BL2666" i="4" a="1"/>
  <c r="BL2666" i="4" s="1"/>
  <c r="BL2670" i="4" a="1"/>
  <c r="BL2670" i="4" s="1"/>
  <c r="BL2672" i="4" a="1"/>
  <c r="BL2672" i="4" s="1"/>
  <c r="BL2673" i="4" a="1"/>
  <c r="BL2673" i="4" s="1"/>
  <c r="BL2677" i="4" a="1"/>
  <c r="BL2677" i="4" s="1"/>
  <c r="BL2678" i="4" a="1"/>
  <c r="BL2678" i="4" s="1"/>
  <c r="BL2681" i="4" a="1"/>
  <c r="BL2681" i="4" s="1"/>
  <c r="BL2684" i="4" a="1"/>
  <c r="BL2684" i="4" s="1"/>
  <c r="BL2686" i="4" a="1"/>
  <c r="BL2686" i="4" s="1"/>
  <c r="BL2688" i="4" a="1"/>
  <c r="BL2688" i="4" s="1"/>
  <c r="BL2689" i="4" a="1"/>
  <c r="BL2689" i="4" s="1"/>
  <c r="BL2692" i="4" a="1"/>
  <c r="BL2692" i="4" s="1"/>
  <c r="BL2693" i="4" a="1"/>
  <c r="BL2693" i="4" s="1"/>
  <c r="BL2694" i="4" a="1"/>
  <c r="BL2694" i="4" s="1"/>
  <c r="BL2697" i="4" a="1"/>
  <c r="BL2697" i="4" s="1"/>
  <c r="BL2698" i="4" a="1"/>
  <c r="BL2698" i="4" s="1"/>
  <c r="BL2700" i="4" a="1"/>
  <c r="BL2700" i="4" s="1"/>
  <c r="BL2702" i="4" a="1"/>
  <c r="BL2702" i="4" s="1"/>
  <c r="BL2705" i="4" a="1"/>
  <c r="BL2705" i="4" s="1"/>
  <c r="BL2708" i="4" a="1"/>
  <c r="BL2708" i="4" s="1"/>
  <c r="BL2709" i="4" a="1"/>
  <c r="BL2709" i="4" s="1"/>
  <c r="BL2713" i="4" a="1"/>
  <c r="BL2713" i="4" s="1"/>
  <c r="BL2714" i="4" a="1"/>
  <c r="BL2714" i="4" s="1"/>
  <c r="BL2716" i="4" a="1"/>
  <c r="BL2716" i="4" s="1"/>
  <c r="BL2720" i="4" a="1"/>
  <c r="BL2720" i="4" s="1"/>
  <c r="BL2721" i="4" a="1"/>
  <c r="BL2721" i="4" s="1"/>
  <c r="BL2724" i="4" a="1"/>
  <c r="BL2724" i="4" s="1"/>
  <c r="BL2725" i="4" a="1"/>
  <c r="BL2725" i="4" s="1"/>
  <c r="BL2726" i="4" a="1"/>
  <c r="BL2726" i="4" s="1"/>
  <c r="BL2729" i="4" a="1"/>
  <c r="BL2729" i="4" s="1"/>
  <c r="BL2730" i="4" a="1"/>
  <c r="BL2730" i="4" s="1"/>
  <c r="BL2734" i="4" a="1"/>
  <c r="BL2734" i="4" s="1"/>
  <c r="BL2736" i="4" a="1"/>
  <c r="BL2736" i="4" s="1"/>
  <c r="BL2737" i="4" a="1"/>
  <c r="BL2737" i="4" s="1"/>
  <c r="BL2741" i="4" a="1"/>
  <c r="BL2741" i="4" s="1"/>
  <c r="BL2742" i="4" a="1"/>
  <c r="BL2742" i="4" s="1"/>
  <c r="BL2745" i="4" a="1"/>
  <c r="BL2745" i="4" s="1"/>
  <c r="BL2748" i="4" a="1"/>
  <c r="BL2748" i="4" s="1"/>
  <c r="BL2750" i="4" a="1"/>
  <c r="BL2750" i="4" s="1"/>
  <c r="BL2752" i="4" a="1"/>
  <c r="BL2752" i="4" s="1"/>
  <c r="BL2753" i="4" a="1"/>
  <c r="BL2753" i="4" s="1"/>
  <c r="BL2756" i="4" a="1"/>
  <c r="BL2756" i="4" s="1"/>
  <c r="BL2757" i="4" a="1"/>
  <c r="BL2757" i="4" s="1"/>
  <c r="BL2758" i="4" a="1"/>
  <c r="BL2758" i="4" s="1"/>
  <c r="BL2761" i="4" a="1"/>
  <c r="BL2761" i="4" s="1"/>
  <c r="BL2762" i="4" a="1"/>
  <c r="BL2762" i="4" s="1"/>
  <c r="BL2764" i="4" a="1"/>
  <c r="BL2764" i="4" s="1"/>
  <c r="BL2766" i="4" a="1"/>
  <c r="BL2766" i="4" s="1"/>
  <c r="BL2769" i="4" a="1"/>
  <c r="BL2769" i="4" s="1"/>
  <c r="BL2772" i="4" a="1"/>
  <c r="BL2772" i="4" s="1"/>
  <c r="BL2773" i="4" a="1"/>
  <c r="BL2773" i="4" s="1"/>
  <c r="BL2776" i="4"/>
  <c r="BL2777" i="4" a="1"/>
  <c r="BL2777" i="4" s="1"/>
  <c r="BL2778" i="4" a="1"/>
  <c r="BL2778" i="4" s="1"/>
  <c r="BL2780" i="4"/>
  <c r="BL2781" i="4" a="1"/>
  <c r="BL2781" i="4" s="1"/>
  <c r="BL2782" i="4"/>
  <c r="BL2784" i="4"/>
  <c r="BL2786" i="4" a="1"/>
  <c r="BL2786" i="4"/>
  <c r="BL2789" i="4" a="1"/>
  <c r="BL2789" i="4" s="1"/>
  <c r="BL2790" i="4" a="1"/>
  <c r="BL2790" i="4"/>
  <c r="BL2793" i="4" a="1"/>
  <c r="BL2793" i="4" s="1"/>
  <c r="BL2794" i="4" a="1"/>
  <c r="BL2794" i="4" s="1"/>
  <c r="BL2796" i="4" a="1"/>
  <c r="BL2796" i="4" s="1"/>
  <c r="BL2797" i="4" a="1"/>
  <c r="BL2797" i="4" s="1"/>
  <c r="BL2798" i="4"/>
  <c r="BL2800" i="4" a="1"/>
  <c r="BL2800" i="4" s="1"/>
  <c r="BL2802" i="4" a="1"/>
  <c r="BL2802" i="4" s="1"/>
  <c r="BL2804" i="4" a="1"/>
  <c r="BL2804" i="4" s="1"/>
  <c r="BL2805" i="4" a="1"/>
  <c r="BL2805" i="4" s="1"/>
  <c r="BL2806" i="4" a="1"/>
  <c r="BL2806" i="4" s="1"/>
  <c r="BL2808" i="4"/>
  <c r="BL2809" i="4" a="1"/>
  <c r="BL2809" i="4" s="1"/>
  <c r="BL2810" i="4" a="1"/>
  <c r="BL2810" i="4" s="1"/>
  <c r="BL2812" i="4"/>
  <c r="BL2813" i="4" a="1"/>
  <c r="BL2813" i="4" s="1"/>
  <c r="BL2814" i="4"/>
  <c r="BL2816" i="4"/>
  <c r="BL2818" i="4"/>
  <c r="BL2821" i="4" a="1"/>
  <c r="BL2821" i="4" s="1"/>
  <c r="BL2822" i="4"/>
  <c r="BL2825" i="4" a="1"/>
  <c r="BL2825" i="4" s="1"/>
  <c r="BL2828" i="4" a="1"/>
  <c r="BL2828" i="4" s="1"/>
  <c r="BL2829" i="4" a="1"/>
  <c r="BL2829" i="4" s="1"/>
  <c r="BL2832" i="4" a="1"/>
  <c r="BL2832" i="4" s="1"/>
  <c r="BL2833" i="4" a="1"/>
  <c r="BL2833" i="4" s="1"/>
  <c r="BL2835" i="4" a="1"/>
  <c r="BL2835" i="4" s="1"/>
  <c r="BL2837" i="4" a="1"/>
  <c r="BL2837" i="4" s="1"/>
  <c r="BL2839" i="4" a="1"/>
  <c r="BL2839" i="4" s="1"/>
  <c r="BL2840" i="4" a="1"/>
  <c r="BL2840" i="4" s="1"/>
  <c r="BL2841" i="4" a="1"/>
  <c r="BL2841" i="4" s="1"/>
  <c r="BL2843" i="4" a="1"/>
  <c r="BL2843" i="4" s="1"/>
  <c r="BL2845" i="4" a="1"/>
  <c r="BL2845" i="4" s="1"/>
  <c r="BL2848" i="4" a="1"/>
  <c r="BL2848" i="4" s="1"/>
  <c r="BL2849" i="4" a="1"/>
  <c r="BL2849" i="4" s="1"/>
  <c r="BL2851" i="4" a="1"/>
  <c r="BL2851" i="4" s="1"/>
  <c r="BL2853" i="4" a="1"/>
  <c r="BL2853" i="4" s="1"/>
  <c r="BL2855" i="4" a="1"/>
  <c r="BL2855" i="4" s="1"/>
  <c r="BL2856" i="4" a="1"/>
  <c r="BL2856" i="4" s="1"/>
  <c r="BL2857" i="4" a="1"/>
  <c r="BL2857" i="4" s="1"/>
  <c r="BL2859" i="4" a="1"/>
  <c r="BL2859" i="4" s="1"/>
  <c r="BL2861" i="4" a="1"/>
  <c r="BL2861" i="4" s="1"/>
  <c r="BL2864" i="4" a="1"/>
  <c r="BL2864" i="4" s="1"/>
  <c r="BL2865" i="4" a="1"/>
  <c r="BL2865" i="4" s="1"/>
  <c r="BL2867" i="4" a="1"/>
  <c r="BL2867" i="4" s="1"/>
  <c r="BL2869" i="4" a="1"/>
  <c r="BL2869" i="4" s="1"/>
  <c r="BL2871" i="4" a="1"/>
  <c r="BL2871" i="4" s="1"/>
  <c r="BL2872" i="4" a="1"/>
  <c r="BL2872" i="4" s="1"/>
  <c r="BL2873" i="4" a="1"/>
  <c r="BL2873" i="4" s="1"/>
  <c r="BL2875" i="4" a="1"/>
  <c r="BL2875" i="4" s="1"/>
  <c r="BL2877" i="4" a="1"/>
  <c r="BL2877" i="4" s="1"/>
  <c r="BL2880" i="4" a="1"/>
  <c r="BL2880" i="4" s="1"/>
  <c r="BL2881" i="4" a="1"/>
  <c r="BL2881" i="4" s="1"/>
  <c r="BL2883" i="4" a="1"/>
  <c r="BL2883" i="4" s="1"/>
  <c r="BL2885" i="4" a="1"/>
  <c r="BL2885" i="4" s="1"/>
  <c r="BL2887" i="4" a="1"/>
  <c r="BL2887" i="4" s="1"/>
  <c r="BL2888" i="4" a="1"/>
  <c r="BL2888" i="4" s="1"/>
  <c r="BL2889" i="4" a="1"/>
  <c r="BL2889" i="4" s="1"/>
  <c r="BL2891" i="4" a="1"/>
  <c r="BL2891" i="4" s="1"/>
  <c r="BL2893" i="4" a="1"/>
  <c r="BL2893" i="4" s="1"/>
  <c r="BL2896" i="4" a="1"/>
  <c r="BL2896" i="4" s="1"/>
  <c r="BL2897" i="4" a="1"/>
  <c r="BL2897" i="4" s="1"/>
  <c r="BL2899" i="4" a="1"/>
  <c r="BL2899" i="4" s="1"/>
  <c r="BL2901" i="4" a="1"/>
  <c r="BL2901" i="4" s="1"/>
  <c r="BL2903" i="4" a="1"/>
  <c r="BL2903" i="4" s="1"/>
  <c r="BL2904" i="4" a="1"/>
  <c r="BL2904" i="4" s="1"/>
  <c r="BL2905" i="4" a="1"/>
  <c r="BL2905" i="4" s="1"/>
  <c r="BL2907" i="4" a="1"/>
  <c r="BL2907" i="4" s="1"/>
  <c r="BL2909" i="4" a="1"/>
  <c r="BL2909" i="4" s="1"/>
  <c r="BL2912" i="4" a="1"/>
  <c r="BL2912" i="4" s="1"/>
  <c r="BL2913" i="4" a="1"/>
  <c r="BL2913" i="4" s="1"/>
  <c r="BL2915" i="4" a="1"/>
  <c r="BL2915" i="4" s="1"/>
  <c r="BL2917" i="4" a="1"/>
  <c r="BL2917" i="4" s="1"/>
  <c r="BL2919" i="4" a="1"/>
  <c r="BL2919" i="4" s="1"/>
  <c r="BL2920" i="4" a="1"/>
  <c r="BL2920" i="4" s="1"/>
  <c r="BL2921" i="4" a="1"/>
  <c r="BL2921" i="4" s="1"/>
  <c r="BL2923" i="4" a="1"/>
  <c r="BL2923" i="4" s="1"/>
  <c r="BL2925" i="4" a="1"/>
  <c r="BL2925" i="4" s="1"/>
  <c r="BL2928" i="4" a="1"/>
  <c r="BL2928" i="4" s="1"/>
  <c r="BL2929" i="4" a="1"/>
  <c r="BL2929" i="4" s="1"/>
  <c r="BL2931" i="4" a="1"/>
  <c r="BL2931" i="4" s="1"/>
  <c r="BL2933" i="4" a="1"/>
  <c r="BL2933" i="4" s="1"/>
  <c r="BL2935" i="4" a="1"/>
  <c r="BL2935" i="4" s="1"/>
  <c r="BL2936" i="4" a="1"/>
  <c r="BL2936" i="4" s="1"/>
  <c r="BL2937" i="4" a="1"/>
  <c r="BL2937" i="4" s="1"/>
  <c r="BL2939" i="4" a="1"/>
  <c r="BL2939" i="4" s="1"/>
  <c r="BL2941" i="4" a="1"/>
  <c r="BL2941" i="4" s="1"/>
  <c r="BL2944" i="4" a="1"/>
  <c r="BL2944" i="4" s="1"/>
  <c r="BL2945" i="4" a="1"/>
  <c r="BL2945" i="4" s="1"/>
  <c r="BL2947" i="4" a="1"/>
  <c r="BL2947" i="4" s="1"/>
  <c r="BL2949" i="4" a="1"/>
  <c r="BL2949" i="4" s="1"/>
  <c r="BL2951" i="4" a="1"/>
  <c r="BL2951" i="4" s="1"/>
  <c r="BL2952" i="4" a="1"/>
  <c r="BL2952" i="4" s="1"/>
  <c r="BL2953" i="4" a="1"/>
  <c r="BL2953" i="4" s="1"/>
  <c r="BL2955" i="4" a="1"/>
  <c r="BL2955" i="4" s="1"/>
  <c r="BL2957" i="4" a="1"/>
  <c r="BL2957" i="4" s="1"/>
  <c r="BL2960" i="4" a="1"/>
  <c r="BL2960" i="4" s="1"/>
  <c r="BL2961" i="4" a="1"/>
  <c r="BL2961" i="4" s="1"/>
  <c r="BL2963" i="4" a="1"/>
  <c r="BL2963" i="4" s="1"/>
  <c r="BL2965" i="4" a="1"/>
  <c r="BL2965" i="4" s="1"/>
  <c r="BL2967" i="4" a="1"/>
  <c r="BL2967" i="4" s="1"/>
  <c r="BL2969" i="4" a="1"/>
  <c r="BL2969" i="4" s="1"/>
  <c r="BL2971" i="4" a="1"/>
  <c r="BL2971" i="4" s="1"/>
  <c r="BL2973" i="4" a="1"/>
  <c r="BL2973" i="4" s="1"/>
  <c r="BL2977" i="4" a="1"/>
  <c r="BL2977" i="4" s="1"/>
  <c r="BL2979" i="4" a="1"/>
  <c r="BL2979" i="4" s="1"/>
  <c r="BL2981" i="4" a="1"/>
  <c r="BL2981" i="4" s="1"/>
  <c r="BL2983" i="4" a="1"/>
  <c r="BL2983" i="4" s="1"/>
  <c r="BL2984" i="4" a="1"/>
  <c r="BL2984" i="4" s="1"/>
  <c r="BL2985" i="4" a="1"/>
  <c r="BL2985" i="4" s="1"/>
  <c r="BL2987" i="4" a="1"/>
  <c r="BL2987" i="4" s="1"/>
  <c r="BL2989" i="4" a="1"/>
  <c r="BL2989" i="4" s="1"/>
  <c r="BL2992" i="4" a="1"/>
  <c r="BL2992" i="4" s="1"/>
  <c r="BL2993" i="4" a="1"/>
  <c r="BL2993" i="4" s="1"/>
  <c r="BL2995" i="4" a="1"/>
  <c r="BL2995" i="4" s="1"/>
  <c r="BL2997" i="4" a="1"/>
  <c r="BL2997" i="4" s="1"/>
  <c r="BL2999" i="4" a="1"/>
  <c r="BL2999" i="4" s="1"/>
  <c r="BL3000" i="4" a="1"/>
  <c r="BL3000" i="4" s="1"/>
  <c r="BL3001" i="4" a="1"/>
  <c r="BL3001" i="4" s="1"/>
  <c r="BL3003" i="4" a="1"/>
  <c r="BL3003" i="4" s="1"/>
  <c r="BL3005" i="4" a="1"/>
  <c r="BL3005" i="4" s="1"/>
  <c r="BL3008" i="4" a="1"/>
  <c r="BL3008" i="4" s="1"/>
  <c r="BL3009" i="4" a="1"/>
  <c r="BL3009" i="4" s="1"/>
  <c r="BL3011" i="4" a="1"/>
  <c r="BL3011" i="4" s="1"/>
  <c r="BL3013" i="4" a="1"/>
  <c r="BL3013" i="4" s="1"/>
  <c r="BL3015" i="4" a="1"/>
  <c r="BL3015" i="4" s="1"/>
  <c r="BL3016" i="4" a="1"/>
  <c r="BL3016" i="4" s="1"/>
  <c r="BL3017" i="4" a="1"/>
  <c r="BL3017" i="4" s="1"/>
  <c r="BL3019" i="4" a="1"/>
  <c r="BL3019" i="4" s="1"/>
  <c r="BL3021" i="4" a="1"/>
  <c r="BL3021" i="4" s="1"/>
  <c r="BL3024" i="4" a="1"/>
  <c r="BL3024" i="4" s="1"/>
  <c r="BL3025" i="4" a="1"/>
  <c r="BL3025" i="4" s="1"/>
  <c r="BL3027" i="4" a="1"/>
  <c r="BL3027" i="4" s="1"/>
  <c r="BL3029" i="4" a="1"/>
  <c r="BL3029" i="4" s="1"/>
  <c r="BL3031" i="4" a="1"/>
  <c r="BL3031" i="4" s="1"/>
  <c r="BL3033" i="4" a="1"/>
  <c r="BL3033" i="4" s="1"/>
  <c r="BL3035" i="4" a="1"/>
  <c r="BL3035" i="4" s="1"/>
  <c r="BL3037" i="4" a="1"/>
  <c r="BL3037" i="4" s="1"/>
  <c r="BL3041" i="4" a="1"/>
  <c r="BL3041" i="4" s="1"/>
  <c r="BL3043" i="4" a="1"/>
  <c r="BL3043" i="4" s="1"/>
  <c r="BL3045" i="4" a="1"/>
  <c r="BL3045" i="4" s="1"/>
  <c r="BL3047" i="4" a="1"/>
  <c r="BL3047" i="4" s="1"/>
  <c r="BL3048" i="4" a="1"/>
  <c r="BL3048" i="4" s="1"/>
  <c r="BL3049" i="4" a="1"/>
  <c r="BL3049" i="4" s="1"/>
  <c r="BL3051" i="4" a="1"/>
  <c r="BL3051" i="4" s="1"/>
  <c r="BL3053" i="4" a="1"/>
  <c r="BL3053" i="4" s="1"/>
  <c r="BL3056" i="4" a="1"/>
  <c r="BL3056" i="4" s="1"/>
  <c r="BL3057" i="4" a="1"/>
  <c r="BL3057" i="4" s="1"/>
  <c r="BL3059" i="4" a="1"/>
  <c r="BL3059" i="4" s="1"/>
  <c r="BL3061" i="4" a="1"/>
  <c r="BL3061" i="4" s="1"/>
  <c r="BL3063" i="4" a="1"/>
  <c r="BL3063" i="4" s="1"/>
  <c r="BL3064" i="4" a="1"/>
  <c r="BL3064" i="4" s="1"/>
  <c r="BL3065" i="4" a="1"/>
  <c r="BL3065" i="4" s="1"/>
  <c r="BL3067" i="4" a="1"/>
  <c r="BL3067" i="4" s="1"/>
  <c r="BL3069" i="4" a="1"/>
  <c r="BL3069" i="4" s="1"/>
  <c r="BL3072" i="4" a="1"/>
  <c r="BL3072" i="4" s="1"/>
  <c r="BL3073" i="4" a="1"/>
  <c r="BL3073" i="4" s="1"/>
  <c r="BL3075" i="4" a="1"/>
  <c r="BL3075" i="4" s="1"/>
  <c r="BL3077" i="4" a="1"/>
  <c r="BL3077" i="4" s="1"/>
  <c r="BL3079" i="4" a="1"/>
  <c r="BL3079" i="4" s="1"/>
  <c r="BL3080" i="4" a="1"/>
  <c r="BL3080" i="4" s="1"/>
  <c r="BL3081" i="4" a="1"/>
  <c r="BL3081" i="4" s="1"/>
  <c r="BL3083" i="4" a="1"/>
  <c r="BL3083" i="4" s="1"/>
  <c r="BL3085" i="4" a="1"/>
  <c r="BL3085" i="4" s="1"/>
  <c r="BL3088" i="4" a="1"/>
  <c r="BL3088" i="4" s="1"/>
  <c r="BL3089" i="4" a="1"/>
  <c r="BL3089" i="4" s="1"/>
  <c r="BL3091" i="4" a="1"/>
  <c r="BL3091" i="4" s="1"/>
  <c r="BL3093" i="4" a="1"/>
  <c r="BL3093" i="4" s="1"/>
  <c r="BL3095" i="4" a="1"/>
  <c r="BL3095" i="4" s="1"/>
  <c r="BL3097" i="4" a="1"/>
  <c r="BL3097" i="4" s="1"/>
  <c r="BL3099" i="4" a="1"/>
  <c r="BL3099" i="4" s="1"/>
  <c r="BL3101" i="4" a="1"/>
  <c r="BL3101" i="4" s="1"/>
  <c r="BL3105" i="4" a="1"/>
  <c r="BL3105" i="4" s="1"/>
  <c r="BL3107" i="4" a="1"/>
  <c r="BL3107" i="4" s="1"/>
  <c r="BL3109" i="4" a="1"/>
  <c r="BL3109" i="4" s="1"/>
  <c r="BL3111" i="4" a="1"/>
  <c r="BL3111" i="4" s="1"/>
  <c r="BL3112" i="4" a="1"/>
  <c r="BL3112" i="4" s="1"/>
  <c r="BL3113" i="4" a="1"/>
  <c r="BL3113" i="4" s="1"/>
  <c r="BL3115" i="4" a="1"/>
  <c r="BL3115" i="4" s="1"/>
  <c r="BL3117" i="4" a="1"/>
  <c r="BL3117" i="4" s="1"/>
  <c r="BL3120" i="4" a="1"/>
  <c r="BL3120" i="4" s="1"/>
  <c r="BL3121" i="4" a="1"/>
  <c r="BL3121" i="4" s="1"/>
  <c r="BL3123" i="4" a="1"/>
  <c r="BL3123" i="4" s="1"/>
  <c r="BL3125" i="4" a="1"/>
  <c r="BL3125" i="4" s="1"/>
  <c r="BL3127" i="4" a="1"/>
  <c r="BL3127" i="4" s="1"/>
  <c r="BL3128" i="4" a="1"/>
  <c r="BL3128" i="4" s="1"/>
  <c r="BL3129" i="4" a="1"/>
  <c r="BL3129" i="4" s="1"/>
  <c r="BL3131" i="4" a="1"/>
  <c r="BL3131" i="4" s="1"/>
  <c r="BL3133" i="4" a="1"/>
  <c r="BL3133" i="4" s="1"/>
  <c r="BL3136" i="4" a="1"/>
  <c r="BL3136" i="4" s="1"/>
  <c r="BL3137" i="4" a="1"/>
  <c r="BL3137" i="4" s="1"/>
  <c r="BL3139" i="4" a="1"/>
  <c r="BL3139" i="4" s="1"/>
  <c r="BL3141" i="4" a="1"/>
  <c r="BL3141" i="4" s="1"/>
  <c r="BL3143" i="4" a="1"/>
  <c r="BL3143" i="4" s="1"/>
  <c r="BL3144" i="4" a="1"/>
  <c r="BL3144" i="4" s="1"/>
  <c r="BL3145" i="4" a="1"/>
  <c r="BL3145" i="4" s="1"/>
  <c r="BL3147" i="4" a="1"/>
  <c r="BL3147" i="4" s="1"/>
  <c r="BL3149" i="4" a="1"/>
  <c r="BL3149" i="4" s="1"/>
  <c r="BL3153" i="4" a="1"/>
  <c r="BL3153" i="4" s="1"/>
  <c r="BL3155" i="4" a="1"/>
  <c r="BL3155" i="4" s="1"/>
  <c r="BL3157" i="4" a="1"/>
  <c r="BL3157" i="4" s="1"/>
  <c r="BL3159" i="4" a="1"/>
  <c r="BL3159" i="4" s="1"/>
  <c r="BL3160" i="4" a="1"/>
  <c r="BL3160" i="4" s="1"/>
  <c r="BL3161" i="4" a="1"/>
  <c r="BL3161" i="4" s="1"/>
  <c r="BL3163" i="4" a="1"/>
  <c r="BL3163" i="4" s="1"/>
  <c r="BL3165" i="4" a="1"/>
  <c r="BL3165" i="4" s="1"/>
  <c r="BL3169" i="4" a="1"/>
  <c r="BL3169" i="4" s="1"/>
  <c r="BL3171" i="4" a="1"/>
  <c r="BL3171" i="4" s="1"/>
  <c r="BL3173" i="4" a="1"/>
  <c r="BL3173" i="4" s="1"/>
  <c r="BL3175" i="4" a="1"/>
  <c r="BL3175" i="4" s="1"/>
  <c r="BL3176" i="4" a="1"/>
  <c r="BL3176" i="4" s="1"/>
  <c r="BL3177" i="4" a="1"/>
  <c r="BL3177" i="4" s="1"/>
  <c r="BL3179" i="4" a="1"/>
  <c r="BL3179" i="4" s="1"/>
  <c r="BL3181" i="4" a="1"/>
  <c r="BL3181" i="4" s="1"/>
  <c r="BL3185" i="4" a="1"/>
  <c r="BL3185" i="4" s="1"/>
  <c r="BL3187" i="4" a="1"/>
  <c r="BL3187" i="4" s="1"/>
  <c r="BL3189" i="4" a="1"/>
  <c r="BL3189" i="4" s="1"/>
  <c r="BL3191" i="4" a="1"/>
  <c r="BL3191" i="4" s="1"/>
  <c r="BL3192" i="4" a="1"/>
  <c r="BL3192" i="4" s="1"/>
  <c r="BL3193" i="4" a="1"/>
  <c r="BL3193" i="4" s="1"/>
  <c r="BL3195" i="4" a="1"/>
  <c r="BL3195" i="4" s="1"/>
  <c r="BL3197" i="4" a="1"/>
  <c r="BL3197" i="4" s="1"/>
  <c r="BL3201" i="4" a="1"/>
  <c r="BL3201" i="4" s="1"/>
  <c r="BL3203" i="4" a="1"/>
  <c r="BL3203" i="4" s="1"/>
  <c r="BL3205" i="4" a="1"/>
  <c r="BL3205" i="4" s="1"/>
  <c r="BL3207" i="4" a="1"/>
  <c r="BL3207" i="4" s="1"/>
  <c r="BL3208" i="4" a="1"/>
  <c r="BL3208" i="4" s="1"/>
  <c r="BL3209" i="4" a="1"/>
  <c r="BL3209" i="4" s="1"/>
  <c r="BL3211" i="4" a="1"/>
  <c r="BL3211" i="4" s="1"/>
  <c r="BL3213" i="4" a="1"/>
  <c r="BL3213" i="4" s="1"/>
  <c r="BL3217" i="4" a="1"/>
  <c r="BL3217" i="4" s="1"/>
  <c r="BL3219" i="4" a="1"/>
  <c r="BL3219" i="4" s="1"/>
  <c r="BL3221" i="4" a="1"/>
  <c r="BL3221" i="4" s="1"/>
  <c r="BL3223" i="4" a="1"/>
  <c r="BL3223" i="4" s="1"/>
  <c r="BL3224" i="4" a="1"/>
  <c r="BL3224" i="4" s="1"/>
  <c r="BL3225" i="4" a="1"/>
  <c r="BL3225" i="4" s="1"/>
  <c r="BL3227" i="4" a="1"/>
  <c r="BL3227" i="4" s="1"/>
  <c r="BL3229" i="4" a="1"/>
  <c r="BL3229" i="4" s="1"/>
  <c r="BL3233" i="4" a="1"/>
  <c r="BL3233" i="4" s="1"/>
  <c r="BL3235" i="4" a="1"/>
  <c r="BL3235" i="4" s="1"/>
  <c r="BL3237" i="4" a="1"/>
  <c r="BL3237" i="4" s="1"/>
  <c r="BL3239" i="4" a="1"/>
  <c r="BL3239" i="4" s="1"/>
  <c r="BL3240" i="4" a="1"/>
  <c r="BL3240" i="4" s="1"/>
  <c r="BL3241" i="4" a="1"/>
  <c r="BL3241" i="4" s="1"/>
  <c r="BL3243" i="4" a="1"/>
  <c r="BL3243" i="4" s="1"/>
  <c r="BL3245" i="4" a="1"/>
  <c r="BL3245" i="4" s="1"/>
  <c r="BL3249" i="4" a="1"/>
  <c r="BL3249" i="4" s="1"/>
  <c r="BL3251" i="4" a="1"/>
  <c r="BL3251" i="4" s="1"/>
  <c r="BL3253" i="4" a="1"/>
  <c r="BL3253" i="4" s="1"/>
  <c r="BL3255" i="4" a="1"/>
  <c r="BL3255" i="4" s="1"/>
  <c r="BL3256" i="4" a="1"/>
  <c r="BL3256" i="4" s="1"/>
  <c r="BL3257" i="4" a="1"/>
  <c r="BL3257" i="4" s="1"/>
  <c r="BL3259" i="4" a="1"/>
  <c r="BL3259" i="4" s="1"/>
  <c r="BL3261" i="4" a="1"/>
  <c r="BL3261" i="4" s="1"/>
  <c r="BL3265" i="4" a="1"/>
  <c r="BL3265" i="4" s="1"/>
  <c r="BL3267" i="4" a="1"/>
  <c r="BL3267" i="4" s="1"/>
  <c r="BL3269" i="4" a="1"/>
  <c r="BL3269" i="4" s="1"/>
  <c r="BL3271" i="4" a="1"/>
  <c r="BL3271" i="4" s="1"/>
  <c r="BL3272" i="4" a="1"/>
  <c r="BL3272" i="4" s="1"/>
  <c r="BL3273" i="4" a="1"/>
  <c r="BL3273" i="4" s="1"/>
  <c r="BL3275" i="4" a="1"/>
  <c r="BL3275" i="4" s="1"/>
  <c r="BL3277" i="4" a="1"/>
  <c r="BL3277" i="4" s="1"/>
  <c r="BL3281" i="4" a="1"/>
  <c r="BL3281" i="4" s="1"/>
  <c r="BL3283" i="4" a="1"/>
  <c r="BL3283" i="4" s="1"/>
  <c r="BL3285" i="4" a="1"/>
  <c r="BL3285" i="4" s="1"/>
  <c r="BL3287" i="4" a="1"/>
  <c r="BL3287" i="4" s="1"/>
  <c r="BL3288" i="4" a="1"/>
  <c r="BL3288" i="4" s="1"/>
  <c r="BL3289" i="4" a="1"/>
  <c r="BL3289" i="4" s="1"/>
  <c r="BL3291" i="4" a="1"/>
  <c r="BL3291" i="4" s="1"/>
  <c r="BL3293" i="4" a="1"/>
  <c r="BL3293" i="4" s="1"/>
  <c r="BL3297" i="4" a="1"/>
  <c r="BL3297" i="4" s="1"/>
  <c r="BL3299" i="4" a="1"/>
  <c r="BL3299" i="4" s="1"/>
  <c r="BL3301" i="4" a="1"/>
  <c r="BL3301" i="4" s="1"/>
  <c r="BL3303" i="4" a="1"/>
  <c r="BL3303" i="4" s="1"/>
  <c r="BL3304" i="4" a="1"/>
  <c r="BL3304" i="4" s="1"/>
  <c r="BL3305" i="4" a="1"/>
  <c r="BL3305" i="4" s="1"/>
  <c r="BL3307" i="4" a="1"/>
  <c r="BL3307" i="4" s="1"/>
  <c r="BL3309" i="4" a="1"/>
  <c r="BL3309" i="4" s="1"/>
  <c r="BL3313" i="4" a="1"/>
  <c r="BL3313" i="4" s="1"/>
  <c r="BL3315" i="4" a="1"/>
  <c r="BL3315" i="4" s="1"/>
  <c r="BL3317" i="4" a="1"/>
  <c r="BL3317" i="4" s="1"/>
  <c r="BL3319" i="4" a="1"/>
  <c r="BL3319" i="4" s="1"/>
  <c r="BL3320" i="4" a="1"/>
  <c r="BL3320" i="4" s="1"/>
  <c r="BL3321" i="4" a="1"/>
  <c r="BL3321" i="4" s="1"/>
  <c r="BL3323" i="4" a="1"/>
  <c r="BL3323" i="4" s="1"/>
  <c r="BL3325" i="4" a="1"/>
  <c r="BL3325" i="4" s="1"/>
  <c r="BL3329" i="4" a="1"/>
  <c r="BL3329" i="4" s="1"/>
  <c r="BL3331" i="4" a="1"/>
  <c r="BL3331" i="4" s="1"/>
  <c r="BL3333" i="4" a="1"/>
  <c r="BL3333" i="4" s="1"/>
  <c r="BL3335" i="4" a="1"/>
  <c r="BL3335" i="4" s="1"/>
  <c r="BL3336" i="4" a="1"/>
  <c r="BL3336" i="4" s="1"/>
  <c r="BL3337" i="4" a="1"/>
  <c r="BL3337" i="4" s="1"/>
  <c r="BL3339" i="4" a="1"/>
  <c r="BL3339" i="4" s="1"/>
  <c r="BL3341" i="4" a="1"/>
  <c r="BL3341" i="4" s="1"/>
  <c r="BL3345" i="4" a="1"/>
  <c r="BL3345" i="4" s="1"/>
  <c r="BL3347" i="4" a="1"/>
  <c r="BL3347" i="4" s="1"/>
  <c r="BL3349" i="4" a="1"/>
  <c r="BL3349" i="4" s="1"/>
  <c r="BL3351" i="4" a="1"/>
  <c r="BL3351" i="4" s="1"/>
  <c r="BL3352" i="4" a="1"/>
  <c r="BL3352" i="4" s="1"/>
  <c r="BL3353" i="4" a="1"/>
  <c r="BL3353" i="4" s="1"/>
  <c r="BL3355" i="4" a="1"/>
  <c r="BL3355" i="4" s="1"/>
  <c r="BL3357" i="4" a="1"/>
  <c r="BL3357" i="4" s="1"/>
  <c r="BL3361" i="4" a="1"/>
  <c r="BL3361" i="4" s="1"/>
  <c r="BL3363" i="4" a="1"/>
  <c r="BL3363" i="4" s="1"/>
  <c r="BL3365" i="4" a="1"/>
  <c r="BL3365" i="4" s="1"/>
  <c r="BL3367" i="4" a="1"/>
  <c r="BL3367" i="4" s="1"/>
  <c r="BL3368" i="4" a="1"/>
  <c r="BL3368" i="4" s="1"/>
  <c r="BL3369" i="4" a="1"/>
  <c r="BL3369" i="4" s="1"/>
  <c r="BL3371" i="4" a="1"/>
  <c r="BL3371" i="4" s="1"/>
  <c r="BL3373" i="4" a="1"/>
  <c r="BL3373" i="4" s="1"/>
  <c r="BL3377" i="4" a="1"/>
  <c r="BL3377" i="4" s="1"/>
  <c r="BL3379" i="4" a="1"/>
  <c r="BL3379" i="4" s="1"/>
  <c r="BL3381" i="4" a="1"/>
  <c r="BL3381" i="4" s="1"/>
  <c r="BL3383" i="4" a="1"/>
  <c r="BL3383" i="4" s="1"/>
  <c r="BL3384" i="4" a="1"/>
  <c r="BL3384" i="4" s="1"/>
  <c r="BL3385" i="4" a="1"/>
  <c r="BL3385" i="4" s="1"/>
  <c r="BL3387" i="4" a="1"/>
  <c r="BL3387" i="4" s="1"/>
  <c r="BL3389" i="4" a="1"/>
  <c r="BL3389" i="4" s="1"/>
  <c r="BL3393" i="4" a="1"/>
  <c r="BL3393" i="4" s="1"/>
  <c r="BL3395" i="4" a="1"/>
  <c r="BL3395" i="4" s="1"/>
  <c r="BL3397" i="4" a="1"/>
  <c r="BL3397" i="4" s="1"/>
  <c r="BL3399" i="4" a="1"/>
  <c r="BL3399" i="4" s="1"/>
  <c r="BL3400" i="4" a="1"/>
  <c r="BL3400" i="4" s="1"/>
  <c r="BL3401" i="4" a="1"/>
  <c r="BL3401" i="4" s="1"/>
  <c r="BL3403" i="4" a="1"/>
  <c r="BL3403" i="4" s="1"/>
  <c r="BL3405" i="4" a="1"/>
  <c r="BL3405" i="4" s="1"/>
  <c r="BL3409" i="4" a="1"/>
  <c r="BL3409" i="4" s="1"/>
  <c r="BL3411" i="4" a="1"/>
  <c r="BL3411" i="4" s="1"/>
  <c r="BL3413" i="4" a="1"/>
  <c r="BL3413" i="4" s="1"/>
  <c r="BL3415" i="4" a="1"/>
  <c r="BL3415" i="4" s="1"/>
  <c r="BL3416" i="4" a="1"/>
  <c r="BL3416" i="4" s="1"/>
  <c r="BL3417" i="4" a="1"/>
  <c r="BL3417" i="4" s="1"/>
  <c r="BL3419" i="4" a="1"/>
  <c r="BL3419" i="4" s="1"/>
  <c r="BL3421" i="4" a="1"/>
  <c r="BL3421" i="4" s="1"/>
  <c r="BL3425" i="4" a="1"/>
  <c r="BL3425" i="4" s="1"/>
  <c r="BL3427" i="4" a="1"/>
  <c r="BL3427" i="4" s="1"/>
  <c r="BL3429" i="4" a="1"/>
  <c r="BL3429" i="4" s="1"/>
  <c r="BL3431" i="4" a="1"/>
  <c r="BL3431" i="4" s="1"/>
  <c r="BL3432" i="4" a="1"/>
  <c r="BL3432" i="4" s="1"/>
  <c r="BL3433" i="4" a="1"/>
  <c r="BL3433" i="4" s="1"/>
  <c r="BL3435" i="4" a="1"/>
  <c r="BL3435" i="4" s="1"/>
  <c r="BL3437" i="4" a="1"/>
  <c r="BL3437" i="4" s="1"/>
  <c r="BL3441" i="4" a="1"/>
  <c r="BL3441" i="4" s="1"/>
  <c r="BL3443" i="4" a="1"/>
  <c r="BL3443" i="4" s="1"/>
  <c r="BL3445" i="4" a="1"/>
  <c r="BL3445" i="4" s="1"/>
  <c r="BL3447" i="4" a="1"/>
  <c r="BL3447" i="4" s="1"/>
  <c r="BL3448" i="4" a="1"/>
  <c r="BL3448" i="4" s="1"/>
  <c r="BL3449" i="4" a="1"/>
  <c r="BL3449" i="4" s="1"/>
  <c r="BL3451" i="4" a="1"/>
  <c r="BL3451" i="4" s="1"/>
  <c r="BL3453" i="4" a="1"/>
  <c r="BL3453" i="4" s="1"/>
  <c r="BL3457" i="4" a="1"/>
  <c r="BL3457" i="4" s="1"/>
  <c r="BL3459" i="4" a="1"/>
  <c r="BL3459" i="4" s="1"/>
  <c r="BL3461" i="4" a="1"/>
  <c r="BL3461" i="4" s="1"/>
  <c r="BL3463" i="4" a="1"/>
  <c r="BL3463" i="4" s="1"/>
  <c r="BL3464" i="4" a="1"/>
  <c r="BL3464" i="4" s="1"/>
  <c r="BL3465" i="4" a="1"/>
  <c r="BL3465" i="4" s="1"/>
  <c r="BL3467" i="4" a="1"/>
  <c r="BL3467" i="4" s="1"/>
  <c r="BL3469" i="4" a="1"/>
  <c r="BL3469" i="4" s="1"/>
  <c r="BL3473" i="4" a="1"/>
  <c r="BL3473" i="4" s="1"/>
  <c r="BL3475" i="4" a="1"/>
  <c r="BL3475" i="4" s="1"/>
  <c r="BL3477" i="4" a="1"/>
  <c r="BL3477" i="4" s="1"/>
  <c r="BL3479" i="4" a="1"/>
  <c r="BL3479" i="4" s="1"/>
  <c r="BL3480" i="4" a="1"/>
  <c r="BL3480" i="4" s="1"/>
  <c r="BL3481" i="4" a="1"/>
  <c r="BL3481" i="4" s="1"/>
  <c r="BL3483" i="4" a="1"/>
  <c r="BL3483" i="4" s="1"/>
  <c r="BL3490" i="4" a="1"/>
  <c r="BL3490" i="4" s="1"/>
  <c r="BL3492" i="4" a="1"/>
  <c r="BL3492" i="4" s="1"/>
  <c r="BL3493" i="4" a="1"/>
  <c r="BL3493" i="4" s="1"/>
  <c r="BL3494" i="4" a="1"/>
  <c r="BL3494" i="4" s="1"/>
  <c r="BL3497" i="4" a="1"/>
  <c r="BL3497" i="4" s="1"/>
  <c r="BL3498" i="4" a="1"/>
  <c r="BL3498" i="4" s="1"/>
  <c r="BL3499" i="4" a="1"/>
  <c r="BL3499" i="4" s="1"/>
  <c r="BL3501" i="4" a="1"/>
  <c r="BL3501" i="4" s="1"/>
  <c r="BL3502" i="4" a="1"/>
  <c r="BL3502" i="4" s="1"/>
  <c r="BL3505" i="4" a="1"/>
  <c r="BL3505" i="4" s="1"/>
  <c r="BL3506" i="4" a="1"/>
  <c r="BL3506" i="4" s="1"/>
  <c r="BL3507" i="4" a="1"/>
  <c r="BL3507" i="4" s="1"/>
  <c r="BL3510" i="4" a="1"/>
  <c r="BL3510" i="4" s="1"/>
  <c r="BL3512" i="4" a="1"/>
  <c r="BL3512" i="4" s="1"/>
  <c r="BL3514" i="4"/>
  <c r="BL3515" i="4" a="1"/>
  <c r="BL3515" i="4" s="1"/>
  <c r="BL3516" i="4"/>
  <c r="BL3517" i="4" a="1"/>
  <c r="BL3517" i="4" s="1"/>
  <c r="BL3518" i="4" a="1"/>
  <c r="BL3518" i="4" s="1"/>
  <c r="BL3521" i="4" a="1"/>
  <c r="BL3521" i="4" s="1"/>
  <c r="BL3523" i="4" a="1"/>
  <c r="BL3523" i="4" s="1"/>
  <c r="BL3528" i="4" a="1"/>
  <c r="BL3528" i="4" s="1"/>
  <c r="BL3530" i="4" a="1"/>
  <c r="BL3530" i="4" s="1"/>
  <c r="BL3531" i="4" a="1"/>
  <c r="BL3531" i="4" s="1"/>
  <c r="BL3532" i="4"/>
  <c r="BL3533" i="4" a="1"/>
  <c r="BL3533" i="4" s="1"/>
  <c r="BL3537" i="4" a="1"/>
  <c r="BL3537" i="4" s="1"/>
  <c r="BL3538" i="4" a="1"/>
  <c r="BL3538" i="4" s="1"/>
  <c r="BL3542" i="4" a="1"/>
  <c r="BL3542" i="4" s="1"/>
  <c r="BL3544" i="4"/>
  <c r="BL3546" i="4" a="1"/>
  <c r="BL3546" i="4"/>
  <c r="BL3549" i="4" a="1"/>
  <c r="BL3549" i="4" s="1"/>
  <c r="BL3550" i="4" a="1"/>
  <c r="BL3550" i="4" s="1"/>
  <c r="BL3553" i="4" a="1"/>
  <c r="BL3553" i="4" s="1"/>
  <c r="BL3554" i="4" a="1"/>
  <c r="BL3554" i="4" s="1"/>
  <c r="BL3555" i="4" a="1"/>
  <c r="BL3555" i="4" s="1"/>
  <c r="BL3558" i="4" a="1"/>
  <c r="BL3558" i="4" s="1"/>
  <c r="BL3562" i="4" a="1"/>
  <c r="BL3562" i="4" s="1"/>
  <c r="BL3563" i="4" a="1"/>
  <c r="BL3563" i="4" s="1"/>
  <c r="BL3565" i="4" a="1"/>
  <c r="BL3565" i="4" s="1"/>
  <c r="BL3566" i="4" a="1"/>
  <c r="BL3566" i="4" s="1"/>
  <c r="BL3569" i="4" a="1"/>
  <c r="BL3569" i="4" s="1"/>
  <c r="BL3570" i="4" a="1"/>
  <c r="BL3570" i="4" s="1"/>
  <c r="BL3571" i="4" a="1"/>
  <c r="BL3571" i="4" s="1"/>
  <c r="BL3574" i="4" a="1"/>
  <c r="BL3574" i="4" s="1"/>
  <c r="BL3578" i="4"/>
  <c r="BL3579" i="4" a="1"/>
  <c r="BL3579" i="4" s="1"/>
  <c r="BL3581" i="4" a="1"/>
  <c r="BL3581" i="4" s="1"/>
  <c r="BL3584" i="4" a="1"/>
  <c r="BL3584" i="4" s="1"/>
  <c r="BL3585" i="4" a="1"/>
  <c r="BL3585" i="4" s="1"/>
  <c r="BL3586" i="4" a="1"/>
  <c r="BL3586" i="4" s="1"/>
  <c r="BL3589" i="4" a="1"/>
  <c r="BL3589" i="4" s="1"/>
  <c r="BL3590" i="4" a="1"/>
  <c r="BL3590" i="4" s="1"/>
  <c r="BL3593" i="4" a="1"/>
  <c r="BL3593" i="4" s="1"/>
  <c r="BL3594" i="4" a="1"/>
  <c r="BL3594" i="4" s="1"/>
  <c r="BL3595" i="4" a="1"/>
  <c r="BL3595" i="4" s="1"/>
  <c r="BL3597" i="4" a="1"/>
  <c r="BL3597" i="4" s="1"/>
  <c r="BL3601" i="4" a="1"/>
  <c r="BL3601" i="4" s="1"/>
  <c r="BL3602" i="4"/>
  <c r="BL3603" i="4" a="1"/>
  <c r="BL3603" i="4" s="1"/>
  <c r="BL3608" i="4" a="1"/>
  <c r="BL3608" i="4" s="1"/>
  <c r="BL3610" i="4" a="1"/>
  <c r="BL3610" i="4" s="1"/>
  <c r="BL3611" i="4" a="1"/>
  <c r="BL3611" i="4" s="1"/>
  <c r="BL3613" i="4" a="1"/>
  <c r="BL3613" i="4" s="1"/>
  <c r="BL3614" i="4" a="1"/>
  <c r="BL3614" i="4" s="1"/>
  <c r="BL3617" i="4" a="1"/>
  <c r="BL3617" i="4" s="1"/>
  <c r="BL3618" i="4" a="1"/>
  <c r="BL3618" i="4"/>
  <c r="BL3621" i="4" a="1"/>
  <c r="BL3621" i="4" s="1"/>
  <c r="BL3622" i="4" a="1"/>
  <c r="BL3622" i="4" s="1"/>
  <c r="BL3625" i="4" a="1"/>
  <c r="BL3625" i="4" s="1"/>
  <c r="BL3626" i="4" a="1"/>
  <c r="BL3626" i="4" s="1"/>
  <c r="BL3627" i="4" a="1"/>
  <c r="BL3627" i="4" s="1"/>
  <c r="BL3629" i="4" a="1"/>
  <c r="BL3629" i="4" s="1"/>
  <c r="BL3633" i="4" a="1"/>
  <c r="BL3633" i="4" s="1"/>
  <c r="BL3635" i="4" a="1"/>
  <c r="BL3635" i="4" s="1"/>
  <c r="BL3638" i="4" a="1"/>
  <c r="BL3638" i="4" s="1"/>
  <c r="BL3642" i="4" a="1"/>
  <c r="BL3642" i="4" s="1"/>
  <c r="BL3645" i="4" a="1"/>
  <c r="BL3645" i="4" s="1"/>
  <c r="BL3646" i="4" a="1"/>
  <c r="BL3646" i="4" s="1"/>
  <c r="BL3648" i="4" a="1"/>
  <c r="BL3648" i="4" s="1"/>
  <c r="BL3649" i="4" a="1"/>
  <c r="BL3649" i="4" s="1"/>
  <c r="BL3650" i="4" a="1"/>
  <c r="BL3650" i="4" s="1"/>
  <c r="BL3652" i="4" a="1"/>
  <c r="BL3652" i="4" s="1"/>
  <c r="BL3653" i="4" a="1"/>
  <c r="BL3653" i="4" s="1"/>
  <c r="BL3654" i="4" a="1"/>
  <c r="BL3654" i="4" s="1"/>
  <c r="BL3657" i="4" a="1"/>
  <c r="BL3657" i="4" s="1"/>
  <c r="BL3659" i="4" a="1"/>
  <c r="BL3659" i="4" s="1"/>
  <c r="BL3661" i="4" a="1"/>
  <c r="BL3661" i="4" s="1"/>
  <c r="BL3664" i="4"/>
  <c r="BL3665" i="4" a="1"/>
  <c r="BL3665" i="4" s="1"/>
  <c r="BL3666" i="4"/>
  <c r="BL3669" i="4" a="1"/>
  <c r="BL3669" i="4" s="1"/>
  <c r="BL3670" i="4" a="1"/>
  <c r="BL3670" i="4" s="1"/>
  <c r="BL3673" i="4" a="1"/>
  <c r="BL3673" i="4" s="1"/>
  <c r="BL3674" i="4" a="1"/>
  <c r="BL3674" i="4" s="1"/>
  <c r="BL3675" i="4" a="1"/>
  <c r="BL3675" i="4" s="1"/>
  <c r="BL3677" i="4" a="1"/>
  <c r="BL3677" i="4" s="1"/>
  <c r="BL3680" i="4" a="1"/>
  <c r="BL3680" i="4" s="1"/>
  <c r="BL3681" i="4" a="1"/>
  <c r="BL3681" i="4" s="1"/>
  <c r="BL3682" i="4"/>
  <c r="BL3683" i="4" a="1"/>
  <c r="BL3683" i="4" s="1"/>
  <c r="BL3685" i="4" a="1"/>
  <c r="BL3685" i="4" s="1"/>
  <c r="BL3686" i="4" a="1"/>
  <c r="BL3686" i="4" s="1"/>
  <c r="BL3688" i="4" a="1"/>
  <c r="BL3688" i="4" s="1"/>
  <c r="BL3689" i="4" a="1"/>
  <c r="BL3689" i="4" s="1"/>
  <c r="BL3690" i="4" a="1"/>
  <c r="BL3690" i="4"/>
  <c r="BL3691" i="4" a="1"/>
  <c r="BL3691" i="4" s="1"/>
  <c r="BL3693" i="4" a="1"/>
  <c r="BL3693" i="4" s="1"/>
  <c r="BL3694" i="4" a="1"/>
  <c r="BL3694" i="4" s="1"/>
  <c r="BL3696" i="4" a="1"/>
  <c r="BL3696" i="4" s="1"/>
  <c r="BL3697" i="4" a="1"/>
  <c r="BL3697" i="4" s="1"/>
  <c r="BL3698" i="4" a="1"/>
  <c r="BL3698" i="4" s="1"/>
  <c r="BL3700" i="4" a="1"/>
  <c r="BL3700" i="4" s="1"/>
  <c r="BL3701" i="4" a="1"/>
  <c r="BL3701" i="4" s="1"/>
  <c r="BL3702" i="4" a="1"/>
  <c r="BL3702" i="4" s="1"/>
  <c r="BL3705" i="4" a="1"/>
  <c r="BL3705" i="4" s="1"/>
  <c r="BL3706" i="4" a="1"/>
  <c r="BL3706" i="4" s="1"/>
  <c r="BL3707" i="4" a="1"/>
  <c r="BL3707" i="4" s="1"/>
  <c r="BL3709" i="4" a="1"/>
  <c r="BL3709" i="4" s="1"/>
  <c r="BL3713" i="4" a="1"/>
  <c r="BL3713" i="4" s="1"/>
  <c r="BL3714" i="4"/>
  <c r="BL3715" i="4" a="1"/>
  <c r="BL3715" i="4" s="1"/>
  <c r="BL3717" i="4" a="1"/>
  <c r="BL3717" i="4" s="1"/>
  <c r="BL3718" i="4" a="1"/>
  <c r="BL3718" i="4" s="1"/>
  <c r="BL3721" i="4" a="1"/>
  <c r="BL3721" i="4" s="1"/>
  <c r="BL3722" i="4" a="1"/>
  <c r="BL3722" i="4" s="1"/>
  <c r="BL3723" i="4" a="1"/>
  <c r="BL3723" i="4" s="1"/>
  <c r="BL3725" i="4" a="1"/>
  <c r="BL3725" i="4" s="1"/>
  <c r="BL3726" i="4" a="1"/>
  <c r="BL3726" i="4" s="1"/>
  <c r="BL3729" i="4" a="1"/>
  <c r="BL3729" i="4" s="1"/>
  <c r="BL3730" i="4" a="1"/>
  <c r="BL3730" i="4"/>
  <c r="BL3733" i="4" a="1"/>
  <c r="BL3733" i="4" s="1"/>
  <c r="BL3734" i="4" a="1"/>
  <c r="BL3734" i="4" s="1"/>
  <c r="BL3736" i="4"/>
  <c r="BL3737" i="4" a="1"/>
  <c r="BL3737" i="4" s="1"/>
  <c r="BL3738" i="4" a="1"/>
  <c r="BL3738" i="4" s="1"/>
  <c r="BL3739" i="4" a="1"/>
  <c r="BL3739" i="4" s="1"/>
  <c r="BL3740" i="4" a="1"/>
  <c r="BL3740" i="4" s="1"/>
  <c r="BL3741" i="4" a="1"/>
  <c r="BL3741" i="4" s="1"/>
  <c r="BL3745" i="4" a="1"/>
  <c r="BL3745" i="4" s="1"/>
  <c r="BL3746" i="4"/>
  <c r="BL3747" i="4" a="1"/>
  <c r="BL3747" i="4" s="1"/>
  <c r="BL3749" i="4" a="1"/>
  <c r="BL3749" i="4" s="1"/>
  <c r="BL3750" i="4" a="1"/>
  <c r="BL3750" i="4" s="1"/>
  <c r="BL3753" i="4" a="1"/>
  <c r="BL3753" i="4" s="1"/>
  <c r="BL3754" i="4" a="1"/>
  <c r="BL3754" i="4"/>
  <c r="BL3755" i="4" a="1"/>
  <c r="BL3755" i="4" s="1"/>
  <c r="BL3757" i="4" a="1"/>
  <c r="BL3757" i="4" s="1"/>
  <c r="BL3758" i="4" a="1"/>
  <c r="BL3758" i="4" s="1"/>
  <c r="BL3761" i="4" a="1"/>
  <c r="BL3761" i="4" s="1"/>
  <c r="BL3762" i="4" a="1"/>
  <c r="BL3762" i="4" s="1"/>
  <c r="BL3765" i="4" a="1"/>
  <c r="BL3765" i="4" s="1"/>
  <c r="BL3766" i="4" a="1"/>
  <c r="BL3766" i="4" s="1"/>
  <c r="BL3769" i="4" a="1"/>
  <c r="BL3769" i="4" s="1"/>
  <c r="BL3770" i="4" a="1"/>
  <c r="BL3770" i="4" s="1"/>
  <c r="BL3771" i="4" a="1"/>
  <c r="BL3771" i="4" s="1"/>
  <c r="BL3773" i="4" a="1"/>
  <c r="BL3773" i="4" s="1"/>
  <c r="BL3777" i="4" a="1"/>
  <c r="BL3777" i="4" s="1"/>
  <c r="BL3778" i="4"/>
  <c r="BL3779" i="4" a="1"/>
  <c r="BL3779" i="4" s="1"/>
  <c r="BL3780" i="4" a="1"/>
  <c r="BL3780" i="4" s="1"/>
  <c r="BL3781" i="4" a="1"/>
  <c r="BL3781" i="4" s="1"/>
  <c r="BL3782" i="4" a="1"/>
  <c r="BL3782" i="4" s="1"/>
  <c r="BL3785" i="4" a="1"/>
  <c r="BL3785" i="4" s="1"/>
  <c r="BL3786" i="4" a="1"/>
  <c r="BL3786" i="4" s="1"/>
  <c r="BL3787" i="4" a="1"/>
  <c r="BL3787" i="4" s="1"/>
  <c r="BL3789" i="4" a="1"/>
  <c r="BL3789" i="4" s="1"/>
  <c r="BL3790" i="4" a="1"/>
  <c r="BL3790" i="4" s="1"/>
  <c r="BL3793" i="4" a="1"/>
  <c r="BL3793" i="4" s="1"/>
  <c r="BL3794" i="4" a="1"/>
  <c r="BL3794" i="4"/>
  <c r="BL3797" i="4" a="1"/>
  <c r="BL3797" i="4" s="1"/>
  <c r="BL3798" i="4" a="1"/>
  <c r="BL3798" i="4" s="1"/>
  <c r="BL3801" i="4" a="1"/>
  <c r="BL3801" i="4" s="1"/>
  <c r="BL3802" i="4" a="1"/>
  <c r="BL3802" i="4" s="1"/>
  <c r="BL3803" i="4" a="1"/>
  <c r="BL3803" i="4" s="1"/>
  <c r="BL3805" i="4" a="1"/>
  <c r="BL3805" i="4" s="1"/>
  <c r="BL3808" i="4" a="1"/>
  <c r="BL3808" i="4" s="1"/>
  <c r="BL3809" i="4" a="1"/>
  <c r="BL3809" i="4" s="1"/>
  <c r="BL3810" i="4"/>
  <c r="BL3811" i="4" a="1"/>
  <c r="BL3811" i="4" s="1"/>
  <c r="BL3813" i="4" a="1"/>
  <c r="BL3813" i="4" s="1"/>
  <c r="BL3814" i="4" a="1"/>
  <c r="BL3814" i="4" s="1"/>
  <c r="BL3816" i="4" a="1"/>
  <c r="BL3816" i="4" s="1"/>
  <c r="BL3817" i="4" a="1"/>
  <c r="BL3817" i="4" s="1"/>
  <c r="BL3818" i="4" a="1"/>
  <c r="BL3818" i="4"/>
  <c r="BL3819" i="4" a="1"/>
  <c r="BL3819" i="4" s="1"/>
  <c r="BL3821" i="4" a="1"/>
  <c r="BL3821" i="4" s="1"/>
  <c r="BL3822" i="4" a="1"/>
  <c r="BL3822" i="4" s="1"/>
  <c r="BL3824" i="4" a="1"/>
  <c r="BL3824" i="4" s="1"/>
  <c r="BL3825" i="4" a="1"/>
  <c r="BL3825" i="4" s="1"/>
  <c r="BL3826" i="4" a="1"/>
  <c r="BL382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<sst xmlns="http://schemas.openxmlformats.org/spreadsheetml/2006/main" count="178219" uniqueCount="21622">
  <si>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</si>
  <si>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</si>
  <si>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</si>
  <si>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</si>
  <si>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</si>
  <si>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</si>
  <si>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</si>
  <si>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</si>
  <si>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</si>
  <si>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</si>
  <si>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</si>
  <si>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</si>
  <si>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</si>
  <si>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</si>
  <si>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</si>
  <si>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</si>
  <si>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</si>
  <si>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</si>
  <si>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</si>
  <si>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</si>
  <si>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</si>
  <si>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</si>
  <si>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</si>
  <si>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</si>
  <si>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</si>
  <si>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</si>
  <si>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</si>
  <si>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</si>
  <si>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</si>
  <si>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</si>
  <si>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</si>
  <si>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</si>
  <si>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</si>
  <si>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</si>
  <si>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</si>
  <si>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</si>
  <si>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</si>
  <si>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</si>
  <si>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</si>
  <si>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</si>
  <si>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</si>
  <si>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</si>
  <si>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</si>
  <si>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</si>
  <si>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</si>
  <si>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</si>
  <si>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</si>
  <si>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</si>
  <si>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</si>
  <si>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</si>
  <si>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</si>
  <si>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</si>
  <si>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</si>
  <si>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</si>
  <si>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</si>
  <si>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</si>
  <si>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</si>
  <si>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</si>
  <si>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</si>
  <si>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</si>
  <si>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</si>
  <si>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</si>
  <si>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</si>
  <si>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</si>
  <si>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</si>
  <si>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</si>
  <si>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</si>
  <si>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</si>
  <si>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</si>
  <si>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</si>
  <si>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</si>
  <si>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</si>
  <si>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</si>
  <si>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</si>
  <si>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</si>
  <si>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</si>
  <si>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</si>
  <si>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</si>
  <si>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</si>
  <si>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</si>
  <si>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</si>
  <si>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</si>
  <si>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</si>
  <si>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</si>
  <si>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</si>
  <si>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</si>
  <si>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</si>
  <si>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</si>
  <si>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</si>
  <si>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</si>
  <si>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</si>
  <si>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</si>
  <si>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</si>
  <si>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</si>
  <si>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</si>
  <si>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</si>
  <si>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</si>
  <si>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</si>
  <si>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</si>
  <si>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</si>
  <si>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</si>
  <si>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</si>
  <si>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</si>
  <si>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</si>
  <si>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</si>
  <si>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</si>
  <si>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</si>
  <si>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</si>
  <si>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</si>
  <si>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</si>
  <si>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</si>
  <si>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</si>
  <si>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</si>
  <si>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</si>
  <si>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</si>
  <si>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</si>
  <si>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</si>
  <si>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</si>
  <si>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</si>
  <si>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</si>
  <si>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</si>
  <si>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</si>
  <si>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</si>
  <si>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</si>
  <si>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</si>
  <si>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</si>
  <si>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</si>
  <si>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</si>
  <si>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</si>
  <si>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</si>
  <si>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</si>
  <si>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</si>
  <si>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</si>
  <si>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</si>
  <si>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</si>
  <si>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</si>
  <si>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</si>
  <si>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</si>
  <si>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</si>
  <si>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</si>
  <si>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</si>
  <si>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</si>
  <si>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</si>
  <si>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</si>
  <si>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</si>
  <si>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</si>
  <si>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</si>
  <si>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</si>
  <si>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</si>
  <si>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</si>
  <si>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</si>
  <si>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</si>
  <si>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</si>
  <si>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</si>
  <si>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</si>
  <si>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</si>
  <si>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</si>
  <si>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</si>
  <si>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</si>
  <si>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</si>
  <si>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</si>
  <si>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</si>
  <si>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</si>
  <si>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</si>
  <si>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</si>
  <si>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</si>
  <si>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</si>
  <si>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</si>
  <si>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</si>
  <si>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</si>
  <si>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</si>
  <si>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</si>
  <si>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</si>
  <si>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</si>
  <si>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</si>
  <si>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</si>
  <si>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</si>
  <si>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</si>
  <si>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</si>
  <si>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</si>
  <si>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</si>
  <si>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</si>
  <si>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</si>
  <si>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</si>
  <si>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</si>
  <si>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</si>
  <si>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</si>
  <si>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</si>
  <si>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</si>
  <si>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</si>
  <si>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</si>
  <si>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</si>
  <si>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</si>
  <si>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</si>
  <si>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</si>
  <si>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</si>
  <si>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</si>
  <si>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</si>
  <si>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</si>
  <si>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</si>
  <si>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</si>
  <si>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</si>
  <si>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</si>
  <si>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</si>
  <si>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</si>
  <si>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</si>
  <si>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</si>
  <si>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</si>
  <si>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</si>
  <si>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</si>
  <si>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</si>
  <si>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</si>
  <si>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</si>
  <si>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</si>
  <si>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</si>
  <si>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</si>
  <si>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</si>
  <si>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</si>
  <si>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</si>
  <si>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</si>
  <si>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</si>
  <si>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</si>
  <si>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</si>
  <si>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</si>
  <si>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</si>
  <si>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</si>
  <si>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</si>
  <si>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</si>
  <si>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</si>
  <si>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</si>
  <si>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</si>
  <si>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</si>
  <si>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</si>
  <si>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</si>
  <si>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</si>
  <si>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</si>
  <si>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</si>
  <si>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</si>
  <si>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</si>
  <si>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</si>
  <si>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</si>
  <si>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</si>
  <si>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</si>
  <si>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</si>
  <si>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</si>
  <si>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</si>
  <si>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</si>
  <si>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</si>
  <si>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</si>
  <si>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</si>
  <si>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</si>
  <si>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</si>
  <si>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</si>
  <si>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</si>
  <si>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</si>
  <si>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</si>
  <si>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</si>
  <si>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</si>
  <si>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</si>
  <si>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</si>
  <si>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</si>
  <si>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</si>
  <si>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</si>
  <si>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</si>
  <si>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</si>
  <si>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</si>
  <si>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</si>
  <si>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</si>
  <si>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</si>
  <si>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</si>
  <si>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</si>
  <si>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</si>
  <si>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</si>
  <si>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</si>
  <si>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</si>
  <si>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</si>
  <si>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</si>
  <si>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</si>
  <si>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</si>
  <si>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</si>
  <si>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</si>
  <si>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</si>
  <si>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</si>
  <si>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</si>
  <si>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</si>
  <si>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</si>
  <si>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</si>
  <si>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</si>
  <si>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</si>
  <si>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</si>
  <si>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</si>
  <si>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</si>
  <si>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</si>
  <si>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</si>
  <si>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</si>
  <si>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</si>
  <si>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</si>
  <si>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</si>
  <si>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</si>
  <si>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</si>
  <si>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</si>
  <si>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</si>
  <si>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</si>
  <si>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</si>
  <si>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</si>
  <si>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</si>
  <si>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</si>
  <si>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</si>
  <si>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</si>
  <si>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</si>
  <si>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</si>
  <si>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</si>
  <si>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</si>
  <si>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</si>
  <si>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</si>
  <si>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</si>
  <si>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</si>
  <si>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</si>
  <si>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</si>
  <si>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</si>
  <si>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</si>
  <si>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</si>
  <si>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</si>
  <si>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</si>
  <si>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</si>
  <si>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</si>
  <si>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</si>
  <si>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</si>
  <si>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</si>
  <si>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</si>
  <si>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</si>
  <si>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</si>
  <si>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</si>
  <si>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</si>
  <si>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</si>
  <si>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</si>
  <si>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</si>
  <si>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</si>
  <si>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</si>
  <si>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</si>
  <si>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</si>
  <si>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</si>
  <si>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</si>
  <si>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</si>
  <si>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</si>
  <si>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</si>
  <si>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</si>
  <si>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</si>
  <si>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</si>
  <si>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</si>
  <si>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</si>
  <si>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</si>
  <si>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</si>
  <si>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</si>
  <si>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</si>
  <si>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</si>
  <si>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</si>
  <si>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</si>
  <si>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</si>
  <si>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</si>
  <si>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</si>
  <si>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</si>
  <si>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</si>
  <si>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</si>
  <si>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</si>
  <si>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</si>
  <si>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</si>
  <si>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</si>
  <si>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</si>
  <si>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</si>
  <si>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</si>
  <si>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</si>
  <si>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</si>
  <si>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</si>
  <si>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</si>
  <si>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</si>
  <si>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</si>
  <si>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</si>
  <si>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</si>
  <si>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</si>
  <si>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</si>
  <si>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</si>
  <si>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</si>
  <si>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</si>
  <si>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</si>
  <si>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</si>
  <si>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</si>
  <si>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</si>
  <si>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</si>
  <si>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</si>
  <si>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</si>
  <si>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</si>
  <si>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</si>
  <si>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</si>
  <si>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</si>
  <si>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</si>
  <si>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</si>
  <si>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</si>
  <si>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</si>
  <si>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</si>
  <si>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</si>
  <si>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</si>
  <si>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</si>
  <si>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</si>
  <si>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</si>
  <si>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</si>
  <si>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</si>
  <si>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</si>
  <si>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</si>
  <si>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</si>
  <si>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</si>
  <si>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</si>
  <si>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</si>
  <si>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</si>
  <si>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</si>
  <si>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</si>
  <si>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</si>
  <si>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</si>
  <si>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</si>
  <si>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</si>
  <si>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</si>
  <si>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</si>
  <si>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</si>
  <si>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</si>
  <si>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</si>
  <si>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</si>
  <si>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</si>
  <si>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</si>
  <si>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</si>
  <si>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</si>
  <si>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</si>
  <si>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</si>
  <si>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</si>
  <si>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</si>
  <si>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</si>
  <si>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</si>
  <si>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</si>
  <si>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</si>
  <si>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</si>
  <si>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</si>
  <si>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</si>
  <si>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</si>
  <si>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</si>
  <si>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</si>
  <si>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</si>
  <si>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</si>
  <si>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</si>
  <si>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</si>
  <si>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</si>
  <si>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</si>
  <si>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</si>
  <si>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</si>
  <si>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</si>
  <si>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</si>
  <si>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</si>
  <si>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</si>
  <si>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</si>
  <si>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</si>
  <si>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</si>
  <si>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</si>
  <si>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</si>
  <si>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</si>
  <si>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</si>
  <si>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</si>
  <si>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</si>
  <si>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</si>
  <si>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</si>
  <si>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</si>
  <si>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</si>
  <si>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</si>
  <si>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</si>
  <si>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</si>
  <si>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</si>
  <si>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</si>
  <si>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</si>
  <si>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</si>
  <si>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</si>
  <si>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</si>
  <si>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</si>
  <si>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</si>
  <si>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</si>
  <si>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</si>
  <si>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</si>
  <si>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</si>
  <si>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</si>
  <si>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</si>
  <si>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</si>
  <si>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</si>
  <si>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</si>
  <si>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</si>
  <si>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</si>
  <si>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</si>
  <si>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</si>
  <si>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</si>
  <si>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</si>
  <si>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</si>
  <si>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</si>
  <si>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</si>
  <si>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</si>
  <si>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</si>
  <si>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</si>
  <si>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</si>
  <si>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</si>
  <si>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</si>
  <si>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</si>
  <si>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</si>
  <si>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</si>
  <si>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</si>
  <si>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</si>
  <si>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</si>
  <si>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</si>
  <si>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</si>
  <si>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</si>
  <si>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</si>
  <si>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</si>
  <si>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</si>
  <si>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</si>
  <si>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</si>
  <si>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</si>
  <si>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</si>
  <si>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</si>
  <si>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</si>
  <si>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</si>
  <si>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</si>
  <si>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</si>
  <si>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</si>
  <si>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</si>
  <si>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</si>
  <si>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</si>
  <si>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</si>
  <si>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</si>
  <si>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</si>
  <si>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</si>
  <si>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</si>
  <si>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</si>
  <si>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</si>
  <si>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</si>
  <si>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</si>
  <si>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</si>
  <si>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</si>
  <si>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</si>
  <si>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</si>
  <si>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</si>
  <si>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</si>
  <si>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</si>
  <si>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</si>
  <si>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</si>
  <si>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</si>
  <si>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</si>
  <si>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</si>
  <si>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</si>
  <si>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</si>
  <si>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</si>
  <si>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</si>
  <si>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</si>
  <si>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</si>
  <si>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</si>
  <si>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</si>
  <si>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</si>
  <si>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</si>
  <si>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</si>
  <si>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</si>
  <si>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</si>
  <si>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</si>
  <si>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</si>
  <si>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</si>
  <si>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</si>
  <si>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</si>
  <si>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</si>
  <si>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</si>
  <si>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</si>
  <si>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</si>
  <si>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</si>
  <si>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</si>
  <si>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</si>
  <si>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</si>
  <si>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</si>
  <si>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</si>
  <si>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</si>
  <si>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</si>
  <si>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</si>
  <si>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</si>
  <si>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</si>
  <si>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</si>
  <si>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</si>
  <si>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</si>
  <si>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</si>
  <si>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</si>
  <si>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</si>
  <si>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</si>
  <si>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</si>
  <si>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</si>
  <si>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</si>
  <si>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</si>
  <si>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</si>
  <si>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</si>
  <si>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</si>
  <si>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</si>
  <si>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</si>
  <si>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</si>
  <si>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</si>
  <si>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</si>
  <si>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</si>
  <si>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</si>
  <si>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</si>
  <si>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</si>
  <si>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</si>
  <si>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</si>
  <si>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</si>
  <si>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</si>
  <si>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</si>
  <si>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</si>
  <si>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</si>
  <si>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</si>
  <si>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</si>
  <si>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</si>
  <si>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</si>
  <si>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</si>
  <si>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</si>
  <si>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</si>
  <si>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</si>
  <si>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</si>
  <si>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</si>
  <si>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</si>
  <si>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</si>
  <si>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</si>
  <si>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</si>
  <si>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</si>
  <si>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</si>
  <si>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</si>
  <si>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</si>
  <si>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</si>
  <si>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</si>
  <si>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</si>
  <si>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</si>
  <si>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</si>
  <si>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</si>
  <si>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</si>
  <si>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</si>
  <si>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</si>
  <si>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</si>
  <si>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</si>
  <si>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</si>
  <si>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</si>
  <si>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</si>
  <si>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</si>
  <si>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</si>
  <si>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</si>
  <si>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</si>
  <si>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</si>
  <si>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</si>
  <si>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</si>
  <si>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</si>
  <si>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</si>
  <si>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</si>
  <si>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</si>
  <si>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</si>
  <si>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</si>
  <si>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</si>
  <si>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</si>
  <si>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</si>
  <si>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</si>
  <si>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</si>
  <si>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</si>
  <si>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</si>
  <si>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</si>
  <si>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</si>
  <si>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</si>
  <si>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</si>
  <si>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</si>
  <si>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</si>
  <si>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</si>
  <si>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</si>
  <si>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</si>
  <si>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</si>
  <si>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</si>
  <si>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</si>
  <si>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</si>
  <si>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</si>
  <si>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</si>
  <si>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</si>
  <si>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</si>
  <si>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</si>
  <si>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</si>
  <si>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</si>
  <si>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</si>
  <si>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</si>
  <si>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</si>
  <si>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</si>
  <si>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</si>
  <si>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</si>
  <si>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</si>
  <si>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</si>
  <si>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</si>
  <si>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</si>
  <si>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</si>
  <si>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</si>
  <si>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</si>
  <si>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</si>
  <si>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</si>
  <si>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</si>
  <si>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</si>
  <si>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</si>
  <si>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</si>
  <si>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</si>
  <si>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</si>
  <si>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</si>
  <si>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</si>
  <si>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</si>
  <si>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</si>
  <si>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</si>
  <si>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</si>
  <si>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</si>
  <si>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</si>
  <si>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</si>
  <si>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</si>
  <si>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</si>
  <si>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</si>
  <si>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</si>
  <si>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</si>
  <si>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</si>
  <si>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</si>
  <si>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</si>
  <si>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</si>
  <si>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</si>
  <si>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</si>
  <si>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</si>
  <si>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</si>
  <si>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</si>
  <si>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</si>
  <si>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</si>
  <si>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</si>
  <si>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</si>
  <si>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</si>
  <si>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</si>
  <si>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</si>
  <si>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</si>
  <si>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</si>
  <si>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</si>
  <si>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</si>
  <si>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</si>
  <si>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</si>
  <si>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</si>
  <si>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</si>
  <si>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</si>
  <si>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</si>
  <si>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</si>
  <si>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</si>
  <si>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</si>
  <si>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</si>
  <si>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</si>
  <si>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</si>
  <si>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</si>
  <si>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</si>
  <si>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</si>
  <si>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</si>
  <si>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</si>
  <si>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</si>
  <si>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</si>
  <si>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</si>
  <si>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</si>
  <si>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</si>
  <si>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</si>
  <si>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</si>
  <si>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</si>
  <si>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</si>
  <si>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</si>
  <si>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</si>
  <si>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</si>
  <si>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</si>
  <si>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</si>
  <si>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</si>
  <si>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</si>
  <si>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</si>
  <si>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</si>
  <si>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</si>
  <si>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</si>
  <si>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</si>
  <si>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</si>
  <si>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</si>
  <si>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</si>
  <si>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</si>
  <si>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</si>
  <si>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</si>
  <si>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</si>
  <si>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</si>
  <si>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</si>
  <si>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</si>
  <si>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</si>
  <si>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</si>
  <si>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</si>
  <si>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</si>
  <si>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</si>
  <si>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</si>
  <si>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</si>
  <si>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</si>
  <si>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</si>
  <si>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</si>
  <si>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</si>
  <si>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</si>
  <si>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</si>
  <si>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</si>
  <si>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</si>
  <si>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</si>
  <si>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</si>
  <si>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</si>
  <si>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</si>
  <si>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</si>
  <si>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</si>
  <si>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</si>
  <si>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</si>
  <si>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</si>
  <si>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</si>
  <si>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</si>
  <si>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</si>
  <si>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</si>
  <si>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</si>
  <si>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</si>
  <si>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</si>
  <si>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</si>
  <si>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</si>
  <si>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</si>
  <si>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</si>
  <si>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</si>
  <si>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</si>
  <si>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</si>
  <si>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</si>
  <si>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</si>
  <si>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</si>
  <si>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</si>
  <si>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</si>
  <si>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</si>
  <si>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</si>
  <si>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</si>
  <si>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</si>
  <si>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</si>
  <si>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</si>
  <si>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</si>
  <si>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</si>
  <si>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</si>
  <si>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</si>
  <si>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</si>
  <si>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</si>
  <si>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</si>
  <si>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</si>
  <si>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</si>
  <si>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</si>
  <si>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</si>
  <si>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</si>
  <si>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</si>
  <si>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</si>
  <si>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</si>
  <si>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</si>
  <si>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</si>
  <si>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</si>
  <si>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</si>
  <si>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</si>
  <si>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</si>
  <si>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</si>
  <si>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</si>
  <si>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</si>
  <si>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</si>
  <si>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</si>
  <si>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</si>
  <si>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</si>
  <si>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</si>
  <si>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</si>
  <si>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</si>
  <si>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</si>
  <si>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</si>
  <si>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</si>
  <si>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</si>
  <si>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</si>
  <si>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</si>
  <si>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</si>
  <si>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</si>
  <si>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</si>
  <si>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</si>
  <si>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</si>
  <si>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</si>
  <si>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</si>
  <si>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</si>
  <si>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</si>
  <si>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</si>
  <si>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</si>
  <si>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</si>
  <si>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</si>
  <si>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</si>
  <si>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</si>
  <si>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</si>
  <si>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</si>
  <si>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</si>
  <si>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</si>
  <si>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</si>
  <si>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</si>
  <si>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</si>
  <si>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</si>
  <si>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</si>
  <si>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</si>
  <si>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</si>
  <si>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</si>
  <si>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</si>
  <si>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</si>
  <si>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</si>
  <si>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</si>
  <si>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</si>
  <si>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</si>
  <si>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</si>
  <si>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</si>
  <si>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</si>
  <si>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</si>
  <si>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</si>
  <si>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</si>
  <si>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</si>
  <si>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</si>
  <si>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</si>
  <si>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</si>
  <si>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</si>
  <si>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</si>
  <si>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</si>
  <si>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</si>
  <si>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</si>
  <si>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</si>
  <si>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</si>
  <si>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</si>
  <si>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</si>
  <si>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</si>
  <si>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</si>
  <si>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</si>
  <si>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</si>
  <si>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</si>
  <si>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</si>
  <si>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</si>
  <si>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</si>
  <si>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</si>
  <si>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</si>
  <si>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</si>
  <si>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</si>
  <si>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</si>
  <si>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</si>
  <si>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</si>
  <si>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</si>
  <si>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</si>
  <si>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</si>
  <si>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</si>
  <si>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</si>
  <si>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</si>
  <si>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</si>
  <si>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</si>
  <si>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</si>
  <si>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</si>
  <si>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</si>
  <si>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</si>
  <si>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</si>
  <si>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</si>
  <si>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</si>
  <si>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</si>
  <si>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</si>
  <si>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</si>
  <si>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</si>
  <si>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</si>
  <si>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</si>
  <si>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</si>
  <si>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</si>
  <si>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</si>
  <si>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</si>
  <si>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</si>
  <si>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</si>
  <si>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</si>
  <si>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</si>
  <si>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</si>
  <si>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</si>
  <si>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</si>
  <si>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</si>
  <si>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</si>
  <si>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</si>
  <si>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</si>
  <si>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</si>
  <si>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</si>
  <si>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</si>
  <si>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</si>
  <si>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</si>
  <si>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</si>
  <si>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</si>
  <si>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</si>
  <si>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</si>
  <si>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</si>
  <si>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</si>
  <si>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</si>
  <si>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</si>
  <si>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</si>
  <si>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</si>
  <si>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</si>
  <si>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</si>
  <si>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</si>
  <si>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</si>
  <si>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</si>
  <si>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</si>
  <si>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</si>
  <si>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</si>
  <si>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</si>
  <si>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</si>
  <si>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</si>
  <si>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</si>
  <si>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</si>
  <si>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</si>
  <si>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</si>
  <si>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</si>
  <si>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</si>
  <si>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</si>
  <si>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</si>
  <si>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</si>
  <si>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</si>
  <si>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</si>
  <si>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</si>
  <si>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</si>
  <si>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</si>
  <si>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</si>
  <si>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</si>
  <si>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</si>
  <si>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</si>
  <si>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</si>
  <si>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</si>
  <si>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</si>
  <si>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</si>
  <si>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</si>
  <si>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</si>
  <si>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</si>
  <si>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</si>
  <si>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</si>
  <si>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</si>
  <si>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</si>
  <si>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</si>
  <si>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</si>
  <si>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</si>
  <si>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</si>
  <si>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</si>
  <si>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</si>
  <si>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</si>
  <si>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</si>
  <si>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</si>
  <si>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</si>
  <si>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</si>
  <si>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</si>
  <si>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</si>
  <si>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</si>
  <si>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</si>
  <si>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</si>
  <si>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</si>
  <si>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</si>
  <si>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</si>
  <si>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</si>
  <si>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</si>
  <si>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</si>
  <si>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</si>
  <si>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</si>
  <si>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</si>
  <si>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</si>
  <si>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</si>
  <si>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</si>
  <si>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</si>
  <si>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</si>
  <si>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</si>
  <si>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</si>
  <si>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</si>
  <si>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</si>
  <si>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</si>
  <si>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</si>
  <si>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</si>
  <si>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</si>
  <si>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</si>
  <si>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</si>
  <si>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</si>
  <si>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</si>
  <si>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</si>
  <si>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</si>
  <si>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</si>
  <si>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</si>
  <si>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</si>
  <si>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</si>
  <si>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</si>
  <si>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</si>
  <si>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</si>
  <si>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</si>
  <si>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</si>
  <si>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</si>
  <si>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</si>
  <si>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</si>
  <si>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</si>
  <si>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</si>
  <si>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</si>
  <si>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</si>
  <si>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</si>
  <si>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</si>
  <si>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</si>
  <si>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</si>
  <si>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</si>
  <si>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</si>
  <si>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</si>
  <si>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</si>
  <si>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</si>
  <si>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</si>
  <si>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</si>
  <si>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</si>
  <si>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</si>
  <si>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</si>
  <si>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</si>
  <si>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</si>
  <si>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</si>
  <si>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</si>
  <si>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</si>
  <si>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</si>
  <si>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</si>
  <si>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</si>
  <si>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</si>
  <si>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</si>
  <si>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</si>
  <si>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</si>
  <si>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</si>
  <si>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</si>
  <si>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</si>
  <si>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</si>
  <si>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</si>
  <si>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</si>
  <si>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</si>
  <si>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</si>
  <si>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</si>
  <si>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</si>
  <si>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</si>
  <si>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</si>
  <si>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</si>
  <si>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</si>
  <si>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</si>
  <si>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</si>
  <si>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</si>
  <si>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</si>
  <si>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</si>
  <si>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</si>
  <si>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</si>
  <si>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</si>
  <si>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</si>
  <si>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</si>
  <si>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</si>
  <si>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</si>
  <si>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</si>
  <si>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</si>
  <si>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</si>
  <si>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</si>
  <si>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</si>
  <si>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</si>
  <si>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</si>
  <si>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</si>
  <si>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</si>
  <si>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</si>
  <si>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</si>
  <si>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</si>
  <si>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</si>
  <si>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</si>
  <si>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</si>
  <si>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</si>
  <si>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</si>
  <si>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</si>
  <si>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</si>
  <si>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</si>
  <si>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</si>
  <si>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</si>
  <si>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</si>
  <si>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</si>
  <si>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</si>
  <si>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</si>
  <si>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</si>
  <si>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</si>
  <si>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</si>
  <si>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</si>
  <si>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</si>
  <si>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</si>
  <si>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</si>
  <si>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</si>
  <si>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</si>
  <si>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</si>
  <si>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</si>
  <si>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</si>
  <si>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</si>
  <si>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</si>
  <si>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</si>
  <si>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</si>
  <si>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</si>
  <si>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</si>
  <si>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</si>
  <si>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</si>
  <si>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</si>
  <si>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</si>
  <si>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</si>
  <si>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</si>
  <si>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</si>
  <si>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</si>
  <si>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</si>
  <si>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</si>
  <si>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</si>
  <si>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</si>
  <si>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</si>
  <si>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</si>
  <si>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</si>
  <si>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</si>
  <si>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</si>
  <si>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</si>
  <si>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</si>
  <si>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</si>
  <si>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</si>
  <si>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</si>
  <si>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</si>
  <si>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</si>
  <si>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</si>
  <si>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</si>
  <si>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</si>
  <si>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</si>
  <si>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</si>
  <si>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</si>
  <si>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</si>
  <si>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</si>
  <si>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</si>
  <si>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</si>
  <si>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</si>
  <si>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</si>
  <si>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</si>
  <si>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</si>
  <si>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</si>
  <si>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</si>
  <si>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</si>
  <si>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</si>
  <si>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</si>
  <si>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</si>
  <si>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</si>
  <si>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</si>
  <si>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</si>
  <si>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</si>
  <si>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</si>
  <si>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</si>
  <si>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</si>
  <si>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</si>
  <si>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</si>
  <si>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</si>
  <si>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</si>
  <si>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</si>
  <si>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</si>
  <si>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</si>
  <si>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</si>
  <si>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</si>
  <si>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</si>
  <si>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</si>
  <si>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</si>
  <si>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</si>
  <si>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</si>
  <si>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</si>
  <si>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</si>
  <si>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</si>
  <si>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</si>
  <si>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</si>
  <si>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</si>
  <si>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</si>
  <si>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</si>
  <si>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</si>
  <si>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</si>
  <si>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</si>
  <si>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</si>
  <si>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</si>
  <si>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</si>
  <si>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</si>
  <si>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</si>
  <si>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</si>
  <si>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</si>
  <si>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</si>
  <si>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</si>
  <si>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</si>
  <si>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</si>
  <si>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</si>
  <si>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</si>
  <si>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</si>
  <si>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</si>
  <si>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</si>
  <si>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</si>
  <si>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</si>
  <si>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</si>
  <si>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</si>
  <si>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</si>
  <si>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</si>
  <si>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</si>
  <si>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</si>
  <si>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</si>
  <si>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</si>
  <si>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</si>
  <si>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</si>
  <si>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</si>
  <si>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</si>
  <si>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</si>
  <si>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</si>
  <si>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</si>
  <si>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</si>
  <si>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</si>
  <si>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</si>
  <si>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</si>
  <si>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</si>
  <si>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</si>
  <si>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</si>
  <si>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</si>
  <si>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</si>
  <si>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</si>
  <si>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</si>
  <si>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</si>
  <si>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</si>
  <si>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</si>
  <si>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</si>
  <si>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</si>
  <si>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</si>
  <si>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</si>
  <si>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</si>
  <si>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</si>
  <si>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</si>
  <si>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</si>
  <si>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</si>
  <si>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</si>
  <si>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</si>
  <si>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</si>
  <si>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</si>
  <si>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</si>
  <si>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</si>
  <si>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</si>
  <si>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</si>
  <si>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</si>
  <si>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</si>
  <si>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</si>
  <si>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</si>
  <si>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</si>
  <si>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</si>
  <si>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</si>
  <si>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</si>
  <si>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</si>
  <si>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</si>
  <si>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</si>
  <si>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</si>
  <si>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</si>
  <si>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</si>
  <si>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</si>
  <si>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</si>
  <si>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</si>
  <si>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</si>
  <si>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</si>
  <si>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</si>
  <si>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</si>
  <si>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</si>
  <si>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</si>
  <si>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</si>
  <si>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</si>
  <si>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</si>
  <si>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</si>
  <si>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</si>
  <si>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</si>
  <si>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</si>
  <si>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</si>
  <si>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</si>
  <si>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</si>
  <si>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</si>
  <si>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</si>
  <si>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</si>
  <si>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</si>
  <si>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</si>
  <si>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</si>
  <si>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</si>
  <si>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</si>
  <si>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</si>
  <si>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</si>
  <si>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</si>
  <si>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</si>
  <si>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</si>
  <si>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</si>
  <si>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</si>
  <si>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</si>
  <si>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</si>
  <si>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</si>
  <si>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</si>
  <si>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</si>
  <si>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</si>
  <si>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</si>
  <si>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</si>
  <si>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</si>
  <si>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</si>
  <si>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</si>
  <si>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</si>
  <si>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</si>
  <si>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</si>
  <si>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</si>
  <si>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</si>
  <si>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</si>
  <si>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</si>
  <si>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</si>
  <si>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</si>
  <si>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</si>
  <si>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</si>
  <si>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</si>
  <si>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</si>
  <si>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</si>
  <si>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</si>
  <si>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</si>
  <si>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</si>
  <si>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</si>
  <si>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</si>
  <si>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</si>
  <si>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</si>
  <si>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</si>
  <si>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</si>
  <si>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</si>
  <si>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</si>
  <si>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</si>
  <si>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</si>
  <si>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</si>
  <si>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</si>
  <si>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</si>
  <si>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</si>
  <si>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</si>
  <si>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</si>
  <si>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</si>
  <si>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</si>
  <si>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</si>
  <si>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</si>
  <si>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</si>
  <si>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</si>
  <si>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</si>
  <si>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</si>
  <si>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</si>
  <si>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</si>
  <si>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</si>
  <si>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</si>
  <si>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</si>
  <si>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</si>
  <si>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</si>
  <si>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</si>
  <si>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</si>
  <si>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</si>
  <si>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</si>
  <si>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</si>
  <si>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</si>
  <si>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</si>
  <si>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</si>
  <si>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</si>
  <si>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</si>
  <si>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</si>
  <si>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</si>
  <si>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</si>
  <si>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</si>
  <si>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</si>
  <si>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</si>
  <si>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</si>
  <si>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</si>
  <si>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</si>
  <si>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</si>
  <si>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</si>
  <si>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</si>
  <si>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</si>
  <si>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</si>
  <si>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</si>
  <si>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</si>
  <si>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</si>
  <si>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</si>
  <si>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</si>
  <si>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</si>
  <si>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</si>
  <si>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</si>
  <si>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</si>
  <si>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</si>
  <si>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</si>
  <si>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</si>
  <si>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</si>
  <si>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</si>
  <si>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</si>
  <si>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</si>
  <si>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</si>
  <si>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</si>
  <si>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</si>
  <si>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</si>
  <si>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</si>
  <si>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</si>
  <si>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</si>
  <si>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</si>
  <si>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</si>
  <si>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</si>
  <si>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</si>
  <si>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</si>
  <si>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</si>
  <si>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</si>
  <si>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</si>
  <si>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</si>
  <si>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</si>
  <si>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</si>
  <si>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</si>
  <si>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</si>
  <si>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</si>
  <si>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</si>
  <si>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</si>
  <si>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</si>
  <si>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</si>
  <si>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</si>
  <si>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</si>
  <si>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</si>
  <si>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</si>
  <si>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</si>
  <si>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</si>
  <si>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</si>
  <si>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</si>
  <si>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</si>
  <si>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</si>
  <si>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</si>
  <si>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</si>
  <si>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</si>
  <si>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</si>
  <si>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</si>
  <si>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</si>
  <si>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</si>
  <si>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</si>
  <si>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</si>
  <si>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</si>
  <si>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</si>
  <si>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</si>
  <si>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</si>
  <si>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</si>
  <si>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</si>
  <si>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</si>
  <si>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</si>
  <si>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</si>
  <si>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</si>
  <si>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</si>
  <si>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</si>
  <si>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</si>
  <si>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</si>
  <si>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</si>
  <si>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</si>
  <si>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</si>
  <si>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</si>
  <si>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</si>
  <si>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</si>
  <si>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</si>
  <si>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</si>
  <si>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</si>
  <si>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</si>
  <si>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</si>
  <si>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</si>
  <si>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</si>
  <si>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</si>
  <si>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</si>
  <si>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</si>
  <si>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</si>
  <si>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</si>
  <si>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</si>
  <si>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</si>
  <si>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</si>
  <si>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</si>
  <si>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</si>
  <si>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</si>
  <si>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</si>
  <si>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</si>
  <si>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</si>
  <si>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</si>
  <si>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</si>
  <si>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</si>
  <si>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</si>
  <si>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</si>
  <si>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</si>
  <si>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</si>
  <si>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</si>
  <si>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</si>
  <si>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</si>
  <si>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</si>
  <si>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</si>
  <si>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</si>
  <si>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</si>
  <si>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</si>
  <si>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</si>
  <si>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</si>
  <si>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</si>
  <si>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</si>
  <si>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</si>
  <si>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</si>
  <si>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</si>
  <si>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</si>
  <si>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</si>
  <si>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</si>
  <si>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</si>
  <si>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</si>
  <si>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</si>
  <si>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</si>
  <si>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</si>
  <si>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</si>
  <si>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</si>
  <si>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</si>
  <si>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</si>
  <si>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</si>
  <si>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</si>
  <si>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</si>
  <si>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</si>
  <si>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</si>
  <si>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</si>
  <si>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</si>
  <si>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</si>
  <si>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</si>
  <si>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</si>
  <si>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</si>
  <si>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</si>
  <si>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</si>
  <si>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</si>
  <si>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</si>
  <si>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</si>
  <si>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</si>
  <si>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</si>
  <si>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</si>
  <si>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</si>
  <si>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</si>
  <si>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</si>
  <si>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</si>
  <si>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</si>
  <si>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</si>
  <si>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</si>
  <si>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</si>
  <si>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</si>
  <si>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</si>
  <si>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</si>
  <si>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</si>
  <si>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</si>
  <si>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</si>
  <si>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</si>
  <si>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</si>
  <si>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</si>
  <si>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</si>
  <si>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</si>
  <si>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</si>
  <si>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</si>
  <si>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</si>
  <si>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</si>
  <si>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</si>
  <si>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</si>
  <si>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</si>
  <si>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</si>
  <si>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</si>
  <si>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</si>
  <si>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</si>
  <si>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</si>
  <si>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</si>
  <si>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</si>
  <si>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</si>
  <si>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</si>
  <si>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</si>
  <si>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</si>
  <si>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</si>
  <si>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</si>
  <si>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</si>
  <si>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</si>
  <si>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</si>
  <si>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</si>
  <si>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</si>
  <si>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</si>
  <si>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</si>
  <si>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</si>
  <si>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</si>
  <si>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</si>
  <si>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</si>
  <si>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</si>
  <si>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</si>
  <si>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</si>
  <si>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</si>
  <si>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</si>
  <si>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</si>
  <si>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</si>
  <si>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</si>
  <si>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</si>
  <si>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</si>
  <si>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</si>
  <si>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</si>
  <si>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</si>
  <si>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</si>
  <si>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</si>
  <si>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</si>
  <si>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</si>
  <si>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</si>
  <si>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</si>
  <si>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</si>
  <si>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</si>
  <si>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</si>
  <si>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</si>
  <si>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</si>
  <si>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</si>
  <si>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</si>
  <si>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</si>
  <si>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</si>
  <si>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</si>
  <si>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</si>
  <si>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</si>
  <si>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</si>
  <si>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</si>
  <si>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</si>
  <si>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</si>
  <si>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</si>
  <si>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</si>
  <si>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</si>
  <si>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</si>
  <si>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</si>
  <si>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</si>
  <si>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</si>
  <si>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</si>
  <si>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</si>
  <si>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</si>
  <si>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</si>
  <si>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</si>
  <si>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</si>
  <si>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</si>
  <si>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</si>
  <si>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</si>
  <si>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</si>
  <si>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</si>
  <si>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</si>
  <si>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</si>
  <si>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</si>
  <si>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</si>
  <si>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</si>
  <si>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</si>
  <si>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</si>
  <si>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</si>
  <si>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</si>
  <si>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</si>
  <si>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</si>
  <si>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</si>
  <si>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</si>
  <si>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</si>
  <si>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</si>
  <si>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</si>
  <si>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</si>
  <si>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</si>
  <si>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</si>
  <si>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</si>
  <si>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</si>
  <si>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</si>
  <si>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</si>
  <si>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</si>
  <si>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</si>
  <si>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</si>
  <si>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</si>
  <si>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</si>
  <si>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</si>
  <si>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</si>
  <si>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</si>
  <si>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</si>
  <si>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</si>
  <si>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</si>
  <si>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</si>
  <si>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</si>
  <si>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</si>
  <si>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</si>
  <si>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</si>
  <si>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</si>
  <si>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</si>
  <si>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</si>
  <si>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</si>
  <si>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</si>
  <si>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</si>
  <si>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</si>
  <si>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</si>
  <si>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</si>
  <si>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</si>
  <si>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</si>
  <si>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</si>
  <si>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</si>
  <si>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</si>
  <si>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</si>
  <si>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</si>
  <si>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</si>
  <si>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</si>
  <si>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</si>
  <si>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</si>
  <si>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</si>
  <si>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</si>
  <si>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</si>
  <si>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</si>
  <si>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</si>
  <si>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</si>
  <si>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</si>
  <si>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</si>
  <si>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</si>
  <si>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</si>
  <si>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</si>
  <si>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</si>
  <si>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</si>
  <si>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</si>
  <si>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</si>
  <si>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</si>
  <si>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</si>
  <si>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</si>
  <si>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</si>
  <si>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</si>
  <si>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</si>
  <si>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</si>
  <si>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</si>
  <si>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</si>
  <si>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</si>
  <si>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</si>
  <si>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</si>
  <si>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</si>
  <si>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</si>
  <si>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</si>
  <si>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</si>
  <si>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</si>
  <si>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</si>
  <si>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</si>
  <si>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</si>
  <si>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</si>
  <si>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</si>
  <si>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</si>
  <si>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</si>
  <si>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</si>
  <si>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</si>
  <si>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</si>
  <si>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</si>
  <si>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</si>
  <si>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</si>
  <si>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</si>
  <si>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</si>
  <si>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</si>
  <si>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</si>
  <si>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</si>
  <si>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</si>
  <si>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</si>
  <si>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</si>
  <si>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</si>
  <si>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</si>
  <si>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</si>
  <si>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</si>
  <si>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</si>
  <si>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</si>
  <si>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</si>
  <si>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</si>
  <si>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</si>
  <si>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</si>
  <si>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</si>
  <si>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</si>
  <si>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</si>
  <si>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</si>
  <si>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</si>
  <si>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</si>
  <si>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</si>
  <si>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</si>
  <si>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</si>
  <si>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</si>
  <si>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</si>
  <si>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</si>
  <si>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</si>
  <si>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</si>
  <si>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</si>
  <si>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</si>
  <si>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</si>
  <si>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</si>
  <si>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</si>
  <si>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</si>
  <si>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</si>
  <si>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</si>
  <si>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</si>
  <si>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</si>
  <si>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</si>
  <si>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</si>
  <si>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</si>
  <si>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</si>
  <si>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</si>
  <si>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</si>
  <si>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</si>
  <si>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</si>
  <si>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</si>
  <si>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</si>
  <si>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</si>
  <si>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</si>
  <si>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</si>
  <si>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</si>
  <si>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</si>
  <si>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</si>
  <si>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</si>
  <si>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</si>
  <si>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</si>
  <si>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</si>
  <si>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</si>
  <si>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</si>
  <si>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</si>
  <si>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</si>
  <si>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</si>
  <si>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</si>
  <si>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</si>
  <si>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</si>
  <si>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</si>
  <si>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</si>
  <si>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</si>
  <si>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</si>
  <si>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</si>
  <si>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</si>
  <si>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</si>
  <si>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</si>
  <si>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</si>
  <si>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</si>
  <si>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</si>
  <si>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</si>
  <si>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</si>
  <si>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</si>
  <si>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</si>
  <si>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</si>
  <si>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</si>
  <si>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</si>
  <si>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</si>
  <si>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</si>
  <si>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</si>
  <si>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</si>
  <si>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</si>
  <si>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</si>
  <si>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</si>
  <si>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</si>
  <si>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</si>
  <si>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</si>
  <si>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</si>
  <si>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</si>
  <si>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</si>
  <si>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</si>
  <si>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</si>
  <si>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</si>
  <si>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</si>
  <si>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</si>
  <si>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</si>
  <si>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</si>
  <si>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</si>
  <si>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</si>
  <si>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</si>
  <si>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</si>
  <si>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</si>
  <si>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</si>
  <si>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</si>
  <si>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</si>
  <si>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</si>
  <si>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</si>
  <si>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</si>
  <si>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</si>
  <si>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</si>
  <si>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</si>
  <si>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</si>
  <si>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</si>
  <si>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</si>
  <si>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</si>
  <si>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</si>
  <si>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</si>
  <si>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</si>
  <si>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</si>
  <si>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</si>
  <si>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</si>
  <si>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</si>
  <si>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</si>
  <si>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</si>
  <si>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</si>
  <si>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</si>
  <si>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</si>
  <si>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</si>
  <si>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</si>
  <si>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</si>
  <si>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</si>
  <si>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</si>
  <si>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</si>
  <si>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</si>
  <si>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</si>
  <si>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</si>
  <si>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</si>
  <si>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</si>
  <si>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</si>
  <si>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</si>
  <si>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</si>
  <si>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</si>
  <si>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</si>
  <si>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</si>
  <si>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</si>
  <si>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</si>
  <si>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</si>
  <si>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</si>
  <si>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</si>
  <si>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</si>
  <si>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</si>
  <si>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</si>
  <si>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</si>
  <si>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</si>
  <si>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</si>
  <si>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</si>
  <si>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</si>
  <si>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</si>
  <si>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</si>
  <si>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</si>
  <si>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</si>
  <si>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</si>
  <si>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</si>
  <si>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</si>
  <si>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</si>
  <si>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</si>
  <si>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</si>
  <si>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</si>
  <si>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</si>
  <si>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</si>
  <si>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</si>
  <si>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</si>
  <si>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</si>
  <si>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</si>
  <si>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</si>
  <si>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</si>
  <si>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</si>
  <si>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</si>
  <si>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</si>
  <si>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</si>
  <si>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</si>
  <si>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</si>
  <si>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</si>
  <si>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</si>
  <si>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</si>
  <si>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</si>
  <si>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</si>
  <si>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</si>
  <si>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</si>
  <si>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</si>
  <si>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</si>
  <si>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</si>
  <si>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</si>
  <si>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</si>
  <si>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</si>
  <si>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</si>
  <si>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</si>
  <si>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</si>
  <si>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</si>
  <si>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</si>
  <si>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</si>
  <si>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</si>
  <si>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</si>
  <si>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</si>
  <si>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</si>
  <si>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</si>
  <si>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</si>
  <si>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</si>
  <si>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</si>
  <si>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</si>
  <si>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</si>
  <si>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</si>
  <si>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</si>
  <si>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</si>
  <si>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</si>
  <si>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</si>
  <si>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</si>
  <si>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</si>
  <si>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</si>
  <si>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</si>
  <si>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</si>
  <si>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</si>
  <si>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</si>
  <si>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</si>
  <si>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</si>
  <si>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</si>
  <si>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</si>
  <si>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</si>
  <si>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</si>
  <si>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</si>
  <si>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</si>
  <si>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</si>
  <si>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</si>
  <si>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</si>
  <si>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</si>
  <si>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</si>
  <si>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</si>
  <si>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</si>
  <si>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</si>
  <si>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</si>
  <si>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</si>
  <si>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</si>
  <si>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</si>
  <si>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</si>
  <si>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</si>
  <si>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</si>
  <si>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</si>
  <si>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</si>
  <si>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</si>
  <si>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</si>
  <si>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</si>
  <si>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</si>
  <si>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</si>
  <si>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</si>
  <si>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</si>
  <si>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</si>
  <si>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</si>
  <si>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</si>
  <si>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</si>
  <si>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</si>
  <si>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</si>
  <si>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</si>
  <si>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</si>
  <si>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</si>
  <si>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</si>
  <si>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</si>
  <si>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</si>
  <si>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</si>
  <si>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</si>
  <si>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</si>
  <si>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</si>
  <si>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</si>
  <si>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</si>
  <si>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</si>
  <si>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</si>
  <si>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</si>
  <si>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</si>
  <si>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</si>
  <si>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</si>
  <si>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</si>
  <si>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</si>
  <si>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</si>
  <si>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</si>
  <si>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</si>
  <si>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</si>
  <si>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</si>
  <si>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</si>
  <si>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</si>
  <si>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</si>
  <si>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</si>
  <si>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</si>
  <si>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</si>
  <si>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</si>
  <si>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</si>
  <si>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</si>
  <si>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</si>
  <si>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</si>
  <si>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</si>
  <si>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</si>
  <si>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</si>
  <si>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</si>
  <si>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</si>
  <si>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</si>
  <si>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</si>
  <si>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</si>
  <si>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</si>
  <si>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</si>
  <si>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</si>
  <si>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</si>
  <si>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</si>
  <si>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</si>
  <si>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</si>
  <si>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</si>
  <si>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</si>
  <si>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</si>
  <si>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</si>
  <si>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</si>
  <si>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</si>
  <si>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</si>
  <si>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</si>
  <si>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</si>
  <si>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</si>
  <si>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</si>
  <si>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</si>
  <si>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</si>
  <si>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</si>
  <si>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</si>
  <si>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</si>
  <si>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</si>
  <si>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</si>
  <si>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</si>
  <si>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</si>
  <si>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</si>
  <si>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</si>
  <si>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</si>
  <si>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</si>
  <si>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</si>
  <si>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</si>
  <si>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</si>
  <si>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</si>
  <si>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</si>
  <si>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</si>
  <si>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</si>
  <si>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</si>
  <si>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</si>
  <si>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</si>
  <si>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</si>
  <si>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</si>
  <si>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</si>
  <si>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</si>
  <si>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</si>
  <si>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</si>
  <si>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</si>
  <si>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</si>
  <si>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</si>
  <si>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</si>
  <si>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</si>
  <si>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</si>
  <si>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</si>
  <si>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</si>
  <si>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</si>
  <si>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</si>
  <si>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</si>
  <si>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</si>
  <si>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</si>
  <si>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</si>
  <si>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</si>
  <si>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</si>
  <si>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</si>
  <si>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</si>
  <si>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</si>
  <si>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</si>
  <si>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</si>
  <si>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</si>
  <si>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</si>
  <si>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</si>
  <si>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</si>
  <si>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</si>
  <si>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</si>
  <si>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</si>
  <si>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</si>
  <si>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</si>
  <si>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</si>
  <si>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</si>
  <si>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</si>
  <si>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</si>
  <si>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</si>
  <si>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</si>
  <si>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</si>
  <si>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</si>
  <si>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</si>
  <si>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</si>
  <si>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</si>
  <si>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</si>
  <si>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</si>
  <si>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</si>
  <si>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</si>
  <si>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</si>
  <si>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</si>
  <si>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</si>
  <si>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</si>
  <si>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</si>
  <si>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</si>
  <si>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</si>
  <si>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</si>
  <si>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</si>
  <si>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</si>
  <si>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</si>
  <si>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</si>
  <si>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</si>
  <si>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</si>
  <si>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</si>
  <si>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</si>
  <si>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</si>
  <si>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</si>
  <si>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</si>
  <si>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</si>
  <si>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</si>
  <si>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</si>
  <si>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</si>
  <si>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</si>
  <si>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</si>
  <si>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</si>
  <si>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</si>
  <si>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</si>
  <si>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</si>
  <si>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</si>
  <si>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</si>
  <si>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</si>
  <si>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</si>
  <si>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</si>
  <si>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</si>
  <si>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</si>
  <si>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</si>
  <si>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</si>
  <si>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</si>
  <si>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</si>
  <si>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</si>
  <si>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</si>
  <si>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</si>
  <si>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</si>
  <si>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</si>
  <si>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</si>
  <si>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</si>
  <si>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</si>
  <si>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</si>
  <si>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</si>
  <si>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</si>
  <si>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</si>
  <si>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</si>
  <si>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</si>
  <si>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</si>
  <si>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</si>
  <si>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</si>
  <si>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</si>
  <si>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</si>
  <si>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</si>
  <si>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</si>
  <si>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</si>
  <si>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</si>
  <si>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</si>
  <si>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</si>
  <si>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</si>
  <si>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</si>
  <si>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</si>
  <si>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</si>
  <si>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</si>
  <si>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</si>
  <si>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</si>
  <si>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</si>
  <si>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</si>
  <si>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</si>
  <si>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</si>
  <si>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</si>
  <si>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</si>
  <si>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</si>
  <si>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</si>
  <si>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</si>
  <si>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</si>
  <si>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</si>
  <si>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</si>
  <si>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</si>
  <si>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</si>
  <si>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</si>
  <si>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</si>
  <si>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</si>
  <si>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</si>
  <si>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</si>
  <si>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</si>
  <si>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</si>
  <si>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</si>
  <si>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</si>
  <si>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</si>
  <si>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</si>
  <si>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</si>
  <si>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</si>
  <si>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</si>
  <si>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</si>
  <si>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</si>
  <si>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</si>
  <si>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</si>
  <si>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</si>
  <si>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</si>
  <si>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</si>
  <si>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</si>
  <si>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</si>
  <si>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</si>
  <si>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</si>
  <si>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</si>
  <si>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</si>
  <si>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</si>
  <si>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</si>
  <si>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</si>
  <si>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</si>
  <si>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</si>
  <si>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</si>
  <si>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</si>
  <si>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</si>
  <si>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</si>
  <si>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</si>
  <si>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</si>
  <si>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</si>
  <si>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</si>
  <si>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</si>
  <si>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</si>
  <si>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</si>
  <si>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</si>
  <si>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</si>
  <si>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</si>
  <si>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</si>
  <si>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</si>
  <si>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</si>
  <si>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</si>
  <si>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</si>
  <si>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</si>
  <si>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</si>
  <si>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</si>
  <si>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</si>
  <si>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</si>
  <si>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</si>
  <si>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</si>
  <si>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</si>
  <si>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</si>
  <si>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</si>
  <si>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</si>
  <si>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</si>
  <si>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</si>
  <si>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</si>
  <si>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</si>
  <si>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</si>
  <si>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</si>
  <si>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</si>
  <si>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</si>
  <si>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</si>
  <si>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</si>
  <si>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</si>
  <si>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</si>
  <si>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</si>
  <si>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</si>
  <si>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</si>
  <si>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</si>
  <si>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</si>
  <si>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</si>
  <si>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</si>
  <si>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</si>
  <si>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</si>
  <si>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</si>
  <si>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</si>
  <si>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</si>
  <si>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</si>
  <si>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</si>
  <si>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</si>
  <si>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</si>
  <si>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</si>
  <si>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</si>
  <si>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</si>
  <si>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</si>
  <si>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</si>
  <si>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</si>
  <si>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</si>
  <si>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</si>
  <si>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</si>
  <si>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</si>
  <si>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</si>
  <si>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</si>
  <si>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</si>
  <si>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</si>
  <si>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</si>
  <si>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</si>
  <si>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</si>
  <si>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</si>
  <si>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</si>
  <si>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</si>
  <si>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</si>
  <si>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</si>
  <si>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</si>
  <si>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</si>
  <si>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</si>
  <si>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</si>
  <si>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</si>
  <si>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</si>
  <si>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</si>
  <si>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</si>
  <si>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</si>
  <si>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</si>
  <si>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</si>
  <si>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</si>
  <si>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</si>
  <si>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</si>
  <si>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</si>
  <si>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</si>
  <si>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</si>
  <si>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</si>
  <si>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</si>
  <si>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</si>
  <si>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</si>
  <si>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</si>
  <si>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</si>
  <si>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</si>
  <si>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</si>
  <si>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</si>
  <si>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</si>
  <si>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</si>
  <si>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</si>
  <si>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</si>
  <si>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</si>
  <si>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</si>
  <si>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</si>
  <si>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</si>
  <si>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</si>
  <si>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</si>
  <si>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</si>
  <si>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</si>
  <si>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</si>
  <si>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</si>
  <si>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</si>
  <si>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</si>
  <si>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</si>
  <si>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</si>
  <si>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</si>
  <si>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</si>
  <si>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</si>
  <si>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</si>
  <si>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</si>
  <si>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</si>
  <si>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</si>
  <si>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</si>
  <si>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</si>
  <si>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</si>
  <si>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</si>
  <si>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</si>
  <si>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</si>
  <si>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</si>
  <si>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</si>
  <si>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</si>
  <si>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</si>
  <si>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</si>
  <si>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</si>
  <si>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</si>
  <si>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</si>
  <si>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</si>
  <si>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</si>
  <si>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</si>
  <si>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</si>
  <si>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</si>
  <si>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</si>
  <si>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</si>
  <si>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</si>
  <si>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</si>
  <si>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</si>
  <si>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</si>
  <si>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</si>
  <si>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</si>
  <si>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</si>
  <si>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</si>
  <si>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</si>
  <si>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</si>
  <si>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</si>
  <si>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</si>
  <si>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</si>
  <si>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</si>
  <si>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</si>
  <si>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</si>
  <si>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</si>
  <si>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</si>
  <si>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</si>
  <si>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</si>
  <si>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</si>
  <si>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</si>
  <si>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</si>
  <si>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</si>
  <si>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</si>
  <si>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</si>
  <si>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</si>
  <si>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</si>
  <si>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</si>
  <si>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</si>
  <si>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</si>
  <si>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</si>
  <si>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</si>
  <si>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</si>
  <si>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</si>
  <si>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</si>
  <si>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</si>
  <si>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</si>
  <si>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</si>
  <si>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</si>
  <si>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</si>
  <si>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</si>
  <si>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</si>
  <si>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</si>
  <si>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</si>
  <si>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</si>
  <si>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</si>
  <si>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</si>
  <si>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</si>
  <si>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</si>
  <si>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</si>
  <si>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</si>
  <si>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</si>
  <si>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</si>
  <si>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</si>
  <si>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</si>
  <si>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</si>
  <si>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</si>
  <si>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</si>
  <si>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</si>
  <si>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</si>
  <si>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</si>
  <si>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</si>
  <si>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</si>
  <si>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</si>
  <si>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</si>
  <si>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</si>
  <si>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</si>
  <si>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</si>
  <si>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</si>
  <si>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</si>
  <si>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</si>
  <si>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</si>
  <si>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</si>
  <si>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</si>
  <si>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</si>
  <si>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</si>
  <si>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</si>
  <si>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</si>
  <si>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</si>
  <si>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</si>
  <si>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</si>
  <si>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</si>
  <si>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</si>
  <si>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</si>
  <si>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</si>
  <si>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</si>
  <si>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</si>
  <si>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</si>
  <si>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</si>
  <si>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</si>
  <si>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</si>
  <si>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</si>
  <si>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</si>
  <si>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</si>
  <si>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</si>
  <si>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</si>
  <si>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</si>
  <si>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</si>
  <si>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</si>
  <si>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</si>
  <si>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</si>
  <si>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</si>
  <si>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</si>
  <si>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</si>
  <si>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</si>
  <si>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</si>
  <si>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</si>
  <si>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</si>
  <si>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</si>
  <si>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</si>
  <si>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</si>
  <si>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</si>
  <si>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</si>
  <si>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</si>
  <si>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</si>
  <si>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</si>
  <si>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</si>
  <si>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</si>
  <si>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</si>
  <si>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</si>
  <si>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</si>
  <si>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</si>
  <si>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</si>
  <si>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</si>
  <si>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</si>
  <si>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</si>
  <si>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</si>
  <si>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</si>
  <si>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</si>
  <si>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</si>
  <si>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</si>
  <si>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</si>
  <si>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</si>
  <si>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</si>
  <si>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</si>
  <si>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</si>
  <si>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</si>
  <si>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</si>
  <si>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</si>
  <si>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</si>
  <si>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</si>
  <si>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</si>
  <si>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</si>
  <si>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</si>
  <si>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</si>
  <si>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</si>
  <si>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</si>
  <si>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</si>
  <si>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</si>
  <si>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</si>
  <si>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</si>
  <si>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</si>
  <si>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</si>
  <si>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</si>
  <si>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</si>
  <si>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</si>
  <si>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</si>
  <si>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</si>
  <si>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</si>
  <si>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</si>
  <si>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</si>
  <si>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</si>
  <si>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</si>
  <si>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</si>
  <si>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</si>
  <si>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</si>
  <si>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</si>
  <si>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</si>
  <si>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</si>
  <si>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</si>
  <si>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</si>
  <si>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</si>
  <si>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</si>
  <si>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</si>
  <si>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</si>
  <si>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</si>
  <si>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</si>
  <si>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</si>
  <si>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</si>
  <si>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</si>
  <si>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</si>
  <si>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</si>
  <si>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</si>
  <si>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</si>
  <si>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</si>
  <si>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</si>
  <si>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</si>
  <si>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</si>
  <si>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</si>
  <si>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</si>
  <si>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</si>
  <si>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</si>
  <si>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</si>
  <si>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</si>
  <si>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</si>
  <si>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</si>
  <si>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</si>
  <si>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</si>
  <si>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</si>
  <si>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</si>
  <si>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</si>
  <si>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</si>
  <si>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</si>
  <si>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</si>
  <si>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</si>
  <si>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</si>
  <si>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</si>
  <si>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</si>
  <si>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</si>
  <si>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</si>
  <si>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</si>
  <si>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</si>
  <si>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</si>
  <si>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</si>
  <si>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</si>
  <si>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</si>
  <si>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</si>
  <si>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</si>
  <si>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</si>
  <si>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</si>
  <si>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</si>
  <si>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</si>
  <si>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</si>
  <si>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</si>
  <si>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</si>
  <si>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</si>
  <si>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</si>
  <si>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</si>
  <si>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</si>
  <si>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</si>
  <si>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</si>
  <si>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</si>
  <si>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</si>
  <si>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</si>
  <si>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</si>
  <si>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</si>
  <si>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</si>
  <si>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</si>
  <si>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</si>
  <si>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</si>
  <si>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</si>
  <si>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</si>
  <si>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</si>
  <si>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</si>
  <si>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</si>
  <si>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</si>
  <si>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</si>
  <si>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</si>
  <si>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</si>
  <si>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</si>
  <si>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</si>
  <si>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</si>
  <si>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</si>
  <si>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</si>
  <si>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</si>
  <si>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</si>
  <si>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</si>
  <si>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</si>
  <si>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</si>
  <si>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</si>
  <si>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</si>
  <si>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</si>
  <si>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</si>
  <si>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</si>
  <si>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</si>
  <si>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</si>
  <si>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</si>
  <si>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</si>
  <si>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</si>
  <si>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</si>
  <si>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</si>
  <si>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</si>
  <si>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</si>
  <si>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</si>
  <si>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</si>
  <si>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</si>
  <si>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</si>
  <si>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</si>
  <si>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</si>
  <si>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</si>
  <si>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</si>
  <si>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</si>
  <si>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</si>
  <si>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</si>
  <si>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</si>
  <si>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</si>
  <si>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</si>
  <si>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</si>
  <si>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</si>
  <si>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</si>
  <si>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</si>
  <si>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</si>
  <si>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</si>
  <si>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</si>
  <si>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</si>
  <si>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</si>
  <si>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</si>
  <si>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</si>
  <si>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</si>
  <si>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</si>
  <si>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</si>
  <si>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</si>
  <si>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</si>
  <si>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</si>
  <si>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</si>
  <si>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</si>
  <si>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</si>
  <si>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</si>
  <si>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</si>
  <si>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</si>
  <si>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</si>
  <si>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</si>
  <si>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</si>
  <si>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</si>
  <si>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</si>
  <si>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</si>
  <si>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</si>
  <si>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</si>
  <si>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</si>
  <si>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</si>
  <si>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</si>
  <si>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</si>
  <si>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</si>
  <si>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</si>
  <si>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</si>
  <si>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</si>
  <si>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</si>
  <si>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</si>
  <si>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</si>
  <si>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</si>
  <si>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</si>
  <si>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</si>
  <si>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</si>
  <si>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</si>
  <si>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</si>
  <si>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</si>
  <si>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</si>
  <si>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</si>
  <si>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</si>
  <si>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</si>
  <si>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</si>
  <si>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</si>
  <si>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</si>
  <si>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</si>
  <si>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</si>
  <si>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</si>
  <si>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</si>
  <si>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</si>
  <si>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</si>
  <si>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</si>
  <si>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</si>
  <si>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</si>
  <si>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</si>
  <si>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</si>
  <si>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</si>
  <si>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</si>
  <si>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</si>
  <si>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</si>
  <si>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</si>
  <si>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</si>
  <si>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</si>
  <si>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</si>
  <si>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</si>
  <si>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</si>
  <si>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</si>
  <si>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</si>
  <si>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</si>
  <si>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</si>
  <si>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</si>
  <si>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</si>
  <si>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</si>
  <si>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</si>
  <si>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</si>
  <si>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</si>
  <si>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</si>
  <si>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</si>
  <si>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</si>
  <si>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</si>
  <si>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</si>
  <si>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</si>
  <si>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</si>
  <si>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</si>
  <si>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</si>
  <si>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</si>
  <si>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</si>
  <si>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</si>
  <si>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</si>
  <si>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</si>
  <si>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</si>
  <si>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</si>
  <si>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</si>
  <si>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</si>
  <si>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</si>
  <si>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</si>
  <si>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</si>
  <si>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</si>
  <si>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</si>
  <si>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</si>
  <si>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</si>
  <si>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</si>
  <si>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</si>
  <si>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</si>
  <si>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</si>
  <si>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</si>
  <si>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</si>
  <si>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</si>
  <si>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</si>
  <si>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</si>
  <si>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</si>
  <si>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</si>
  <si>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</si>
  <si>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</si>
  <si>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</si>
  <si>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</si>
  <si>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</si>
  <si>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</si>
  <si>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</si>
  <si>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</si>
  <si>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</si>
  <si>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</si>
  <si>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</si>
  <si>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</si>
  <si>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</si>
  <si>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</si>
  <si>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</si>
  <si>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</si>
  <si>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</si>
  <si>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</si>
  <si>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</si>
  <si>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</si>
  <si>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</si>
  <si>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</si>
  <si>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</si>
  <si>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</si>
  <si>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</si>
  <si>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</si>
  <si>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</si>
  <si>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</si>
  <si>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</si>
  <si>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</si>
  <si>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</si>
  <si>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</si>
  <si>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</si>
  <si>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</si>
  <si>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</si>
  <si>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</si>
  <si>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</si>
  <si>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</si>
  <si>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</si>
  <si>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</si>
  <si>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</si>
  <si>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</si>
  <si>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</si>
  <si>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</si>
  <si>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</si>
  <si>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</si>
  <si>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</si>
  <si>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</si>
  <si>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</si>
  <si>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</si>
  <si>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</si>
  <si>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</si>
  <si>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</si>
  <si>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</si>
  <si>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</si>
  <si>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</si>
  <si>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</si>
  <si>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</si>
  <si>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</si>
  <si>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</si>
  <si>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</si>
  <si>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</si>
  <si>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</si>
  <si>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</si>
  <si>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</si>
  <si>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</si>
  <si>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</si>
  <si>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</si>
  <si>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</si>
  <si>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</si>
  <si>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</si>
  <si>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</si>
  <si>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</si>
  <si>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</si>
  <si>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</si>
  <si>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</si>
  <si>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</si>
  <si>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</si>
  <si>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</si>
  <si>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</si>
  <si>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</si>
  <si>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</si>
  <si>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</si>
  <si>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</si>
  <si>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</si>
  <si>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</si>
  <si>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</si>
  <si>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</si>
  <si>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</si>
  <si>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</si>
  <si>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</si>
  <si>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</si>
  <si>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</si>
  <si>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</si>
  <si>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</si>
  <si>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</si>
  <si>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</si>
  <si>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</si>
  <si>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</si>
  <si>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</si>
  <si>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</si>
  <si>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</si>
  <si>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</si>
  <si>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</si>
  <si>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</si>
  <si>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</si>
  <si>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</si>
  <si>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</si>
  <si>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</si>
  <si>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</si>
  <si>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</si>
  <si>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</si>
  <si>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</si>
  <si>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</si>
  <si>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</si>
  <si>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</si>
  <si>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</si>
  <si>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</si>
  <si>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</si>
  <si>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</si>
  <si>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</si>
  <si>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</si>
  <si>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</si>
  <si>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</si>
  <si>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</si>
  <si>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</si>
  <si>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</si>
  <si>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</si>
  <si>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</si>
  <si>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</si>
  <si>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</si>
  <si>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</si>
  <si>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</si>
  <si>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</si>
  <si>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</si>
  <si>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</si>
  <si>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</si>
  <si>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</si>
  <si>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</si>
  <si>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</si>
  <si>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</si>
  <si>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</si>
  <si>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</si>
  <si>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</si>
  <si>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</si>
  <si>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</si>
  <si>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</si>
  <si>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</si>
  <si>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</si>
  <si>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</si>
  <si>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</si>
  <si>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</si>
  <si>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</si>
  <si>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</si>
  <si>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</si>
  <si>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</si>
  <si>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</si>
  <si>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</si>
  <si>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</si>
  <si>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</si>
  <si>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</si>
  <si>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</si>
  <si>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</si>
  <si>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</si>
  <si>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</si>
  <si>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</si>
  <si>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</si>
  <si>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</si>
  <si>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</si>
  <si>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</si>
  <si>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</si>
  <si>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</si>
  <si>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</si>
  <si>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</si>
  <si>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</si>
  <si>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</si>
  <si>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</si>
  <si>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</si>
  <si>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</si>
  <si>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</si>
  <si>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</si>
  <si>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</si>
  <si>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</si>
  <si>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</si>
  <si>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</si>
  <si>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</si>
  <si>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</si>
  <si>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</si>
  <si>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</si>
  <si>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</si>
  <si>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</si>
  <si>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</si>
  <si>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</si>
  <si>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</si>
  <si>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</si>
  <si>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</si>
  <si>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</si>
  <si>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</si>
  <si>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</si>
  <si>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</si>
  <si>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</si>
  <si>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</si>
  <si>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</si>
  <si>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</si>
  <si>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</si>
  <si>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</si>
  <si>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</si>
  <si>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</si>
  <si>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</si>
  <si>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</si>
  <si>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</si>
  <si>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</si>
  <si>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</si>
  <si>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</si>
  <si>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</si>
  <si>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</si>
  <si>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</si>
  <si>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</si>
  <si>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</si>
  <si>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</si>
  <si>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</si>
  <si>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</si>
  <si>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</si>
  <si>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</si>
  <si>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</si>
  <si>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</si>
  <si>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</si>
  <si>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</si>
  <si>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</si>
  <si>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</si>
  <si>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</si>
  <si>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</si>
  <si>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</si>
  <si>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</si>
  <si>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</si>
  <si>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</si>
  <si>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</si>
  <si>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</si>
  <si>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</si>
  <si>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</si>
  <si>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</si>
  <si>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</si>
  <si>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</si>
  <si>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</si>
  <si>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</si>
  <si>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</si>
  <si>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</si>
  <si>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</si>
  <si>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</si>
  <si>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</si>
  <si>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</si>
  <si>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</si>
  <si>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</si>
  <si>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</si>
  <si>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</si>
  <si>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</si>
  <si>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</si>
  <si>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</si>
  <si>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</si>
  <si>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</si>
  <si>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</si>
  <si>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</si>
  <si>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</si>
  <si>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</si>
  <si>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</si>
  <si>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</si>
  <si>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</si>
  <si>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</si>
  <si>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</si>
  <si>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</si>
  <si>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</si>
  <si>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</si>
  <si>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</si>
  <si>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</si>
  <si>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</si>
  <si>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</si>
  <si>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</si>
  <si>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</si>
  <si>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</si>
  <si>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</si>
  <si>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</si>
  <si>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</si>
  <si>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</si>
  <si>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</si>
  <si>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</si>
  <si>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</si>
  <si>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</si>
  <si>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</si>
  <si>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</si>
  <si>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</si>
  <si>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</si>
  <si>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</si>
  <si>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</si>
  <si>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</si>
  <si>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</si>
  <si>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</si>
  <si>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</si>
  <si>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</si>
  <si>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</si>
  <si>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</si>
  <si>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</si>
  <si>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</si>
  <si>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</si>
  <si>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</si>
  <si>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</si>
  <si>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</si>
  <si>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</si>
  <si>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</si>
  <si>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</si>
  <si>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</si>
  <si>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</si>
  <si>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</si>
  <si>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</si>
  <si>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</si>
  <si>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</si>
  <si>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</si>
  <si>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</si>
  <si>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</si>
  <si>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</si>
  <si>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</si>
  <si>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</si>
  <si>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</si>
  <si>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</si>
  <si>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</si>
  <si>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</si>
  <si>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</si>
  <si>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</si>
  <si>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</si>
  <si>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</si>
  <si>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</si>
  <si>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</si>
  <si>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</si>
  <si>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</si>
  <si>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</si>
  <si>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</si>
  <si>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</si>
  <si>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</si>
  <si>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</si>
  <si>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</si>
  <si>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</si>
  <si>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</si>
  <si>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</si>
  <si>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</si>
  <si>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</si>
  <si>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</si>
  <si>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</si>
  <si>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</si>
  <si>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</si>
  <si>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</si>
  <si>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</si>
  <si>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</si>
  <si>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</si>
  <si>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</si>
  <si>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</si>
  <si>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</si>
  <si>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</si>
  <si>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</si>
  <si>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</si>
  <si>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</si>
  <si>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</si>
  <si>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</si>
  <si>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</si>
  <si>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</si>
  <si>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</si>
  <si>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</si>
  <si>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</si>
  <si>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</si>
  <si>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</si>
  <si>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</si>
  <si>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</si>
  <si>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</si>
  <si>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</si>
  <si>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</si>
  <si>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</si>
  <si>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</si>
  <si>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</si>
  <si>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</si>
  <si>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</si>
  <si>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</si>
  <si>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</si>
  <si>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</si>
  <si>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</si>
  <si>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</si>
  <si>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</si>
  <si>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</si>
  <si>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</si>
  <si>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</si>
  <si>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</si>
  <si>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</si>
  <si>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</si>
  <si>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</si>
  <si>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</si>
  <si>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</si>
  <si>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</si>
  <si>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</si>
  <si>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</si>
  <si>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</si>
  <si>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</si>
  <si>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</si>
  <si>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</si>
  <si>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</si>
  <si>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</si>
  <si>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</si>
  <si>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</si>
  <si>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</si>
  <si>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</si>
  <si>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</si>
  <si>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</si>
  <si>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</si>
  <si>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</si>
  <si>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</si>
  <si>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</si>
  <si>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</si>
  <si>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</si>
  <si>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</si>
  <si>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</si>
  <si>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</si>
  <si>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</si>
  <si>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</si>
  <si>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</si>
  <si>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</si>
  <si>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</si>
  <si>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</si>
  <si>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</si>
  <si>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</si>
  <si>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</si>
  <si>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</si>
  <si>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</si>
  <si>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</si>
  <si>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</si>
  <si>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</si>
  <si>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</si>
  <si>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</si>
  <si>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</si>
  <si>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</si>
  <si>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</si>
  <si>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</si>
  <si>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</si>
  <si>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</si>
  <si>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</si>
  <si>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</si>
  <si>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</si>
  <si>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</si>
  <si>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</si>
  <si>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</si>
  <si>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</si>
  <si>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</si>
  <si>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</si>
  <si>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</si>
  <si>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</si>
  <si>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</si>
  <si>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</si>
  <si>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</si>
  <si>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</si>
  <si>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</si>
  <si>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</si>
  <si>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</si>
  <si>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</si>
  <si>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</si>
  <si>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</si>
  <si>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</si>
  <si>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</si>
  <si>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</si>
  <si>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</si>
  <si>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</si>
  <si>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</si>
  <si>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</si>
  <si>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</si>
  <si>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</si>
  <si>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</si>
  <si>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</si>
  <si>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</si>
  <si>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</si>
  <si>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</si>
  <si>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</si>
  <si>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</si>
  <si>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</si>
  <si>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</si>
  <si>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</si>
  <si>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</si>
  <si>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</si>
  <si>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</si>
  <si>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</si>
  <si>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</si>
  <si>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</si>
  <si>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</si>
  <si>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</si>
  <si>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</si>
  <si>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</si>
  <si>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</si>
  <si>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</si>
  <si>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</si>
  <si>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</si>
  <si>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</si>
  <si>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</si>
  <si>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</si>
  <si>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</si>
  <si>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</si>
  <si>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</si>
  <si>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</si>
  <si>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</si>
  <si>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</si>
  <si>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</si>
  <si>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</si>
  <si>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</si>
  <si>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</si>
  <si>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</si>
  <si>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</si>
  <si>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</si>
  <si>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</si>
  <si>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</si>
  <si>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</si>
  <si>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</si>
  <si>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</si>
  <si>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</si>
  <si>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</si>
  <si>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</si>
  <si>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</si>
  <si>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</si>
  <si>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</si>
  <si>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</si>
  <si>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</si>
  <si>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</si>
  <si>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</si>
  <si>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</si>
  <si>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</si>
  <si>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</si>
  <si>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</si>
  <si>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</si>
  <si>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</si>
  <si>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</si>
  <si>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</si>
  <si>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</si>
  <si>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</si>
  <si>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</si>
  <si>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</si>
  <si>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</si>
  <si>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</si>
  <si>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</si>
  <si>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</si>
  <si>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</si>
  <si>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</si>
  <si>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</si>
  <si>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</si>
  <si>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</si>
  <si>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</si>
  <si>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</si>
  <si>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</si>
  <si>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</si>
  <si>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</si>
  <si>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</si>
  <si>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</si>
  <si>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</si>
  <si>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</si>
  <si>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</si>
  <si>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</si>
  <si>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</si>
  <si>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</si>
  <si>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</si>
  <si>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</si>
  <si>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</si>
  <si>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</si>
  <si>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</si>
  <si>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</si>
  <si>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</si>
  <si>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</si>
  <si>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</si>
  <si>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</si>
  <si>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</si>
  <si>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</si>
  <si>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</si>
  <si>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</si>
  <si>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</si>
  <si>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</si>
  <si>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</si>
  <si>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</si>
  <si>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</si>
  <si>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</si>
  <si>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</si>
  <si>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</si>
  <si>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</si>
  <si>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</si>
  <si>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</si>
  <si>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</si>
  <si>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</si>
  <si>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</si>
  <si>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</si>
  <si>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</si>
  <si>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</si>
  <si>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</si>
  <si>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</si>
  <si>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</si>
  <si>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</si>
  <si>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</si>
  <si>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</si>
  <si>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</si>
  <si>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</si>
  <si>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</si>
  <si>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</si>
  <si>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</si>
  <si>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</si>
  <si>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</si>
  <si>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</si>
  <si>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</si>
  <si>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</si>
  <si>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</si>
  <si>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</si>
  <si>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</si>
  <si>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</si>
  <si>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</si>
  <si>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</si>
  <si>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</si>
  <si>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</si>
  <si>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</si>
  <si>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</si>
  <si>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</si>
  <si>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</si>
  <si>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</si>
  <si>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</si>
  <si>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</si>
  <si>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</si>
  <si>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</si>
  <si>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</si>
  <si>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</si>
  <si>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</si>
  <si>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</si>
  <si>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</si>
  <si>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</si>
  <si>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</si>
  <si>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</si>
  <si>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</si>
  <si>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</si>
  <si>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</si>
  <si>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</si>
  <si>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</si>
  <si>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</si>
  <si>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</si>
  <si>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</si>
  <si>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</si>
  <si>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</si>
  <si>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</si>
  <si>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</si>
  <si>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</si>
  <si>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</si>
  <si>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</si>
  <si>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</si>
  <si>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</si>
  <si>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</si>
  <si>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</si>
  <si>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</si>
  <si>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</si>
  <si>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</si>
  <si>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</si>
  <si>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</si>
  <si>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</si>
  <si>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</si>
  <si>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</si>
  <si>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</si>
  <si>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</si>
  <si>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</si>
  <si>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</si>
  <si>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</si>
  <si>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</si>
  <si>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</si>
  <si>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</si>
  <si>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</si>
  <si>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</si>
  <si>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</si>
  <si>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</si>
  <si>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</si>
  <si>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</si>
  <si>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</si>
  <si>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</si>
  <si>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</si>
  <si>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</si>
  <si>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</si>
  <si>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</si>
  <si>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</si>
  <si>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</si>
  <si>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</si>
  <si>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</si>
  <si>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</si>
  <si>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</si>
  <si>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</si>
  <si>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</si>
  <si>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</si>
  <si>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</si>
  <si>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</si>
  <si>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</si>
  <si>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</si>
  <si>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</si>
  <si>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</si>
  <si>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</si>
  <si>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</si>
  <si>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</si>
  <si>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</si>
  <si>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</si>
  <si>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</si>
  <si>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</si>
  <si>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</si>
  <si>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</si>
  <si>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</si>
  <si>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</si>
  <si>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</si>
  <si>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</si>
  <si>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</si>
  <si>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</si>
  <si>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</si>
  <si>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</si>
  <si>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</si>
  <si>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</si>
  <si>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</si>
  <si>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</si>
  <si>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</si>
  <si>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</si>
  <si>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</si>
  <si>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</si>
  <si>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</si>
  <si>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</si>
  <si>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</si>
  <si>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</si>
  <si>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</si>
  <si>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</si>
  <si>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</si>
  <si>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</si>
  <si>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</si>
  <si>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</si>
  <si>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</si>
  <si>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</si>
  <si>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</si>
  <si>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</si>
  <si>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</si>
  <si>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</si>
  <si>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</si>
  <si>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</si>
  <si>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</si>
  <si>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</si>
  <si>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</si>
  <si>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</si>
  <si>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</si>
  <si>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</si>
  <si>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</si>
  <si>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</si>
  <si>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</si>
  <si>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</si>
  <si>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</si>
  <si>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</si>
  <si>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</si>
  <si>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</si>
  <si>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</si>
  <si>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</si>
  <si>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</si>
  <si>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</si>
  <si>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</si>
  <si>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</si>
  <si>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</si>
  <si>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</si>
  <si>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</si>
  <si>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</si>
  <si>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</si>
  <si>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</si>
  <si>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</si>
  <si>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</si>
  <si>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</si>
  <si>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</si>
  <si>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</si>
  <si>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</si>
  <si>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</si>
  <si>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</si>
  <si>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</si>
  <si>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</si>
  <si>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</si>
  <si>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</si>
  <si>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</si>
  <si>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</si>
  <si>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</si>
  <si>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</si>
  <si>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</si>
  <si>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</si>
  <si>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</si>
  <si>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</si>
  <si>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</si>
  <si>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</si>
  <si>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</si>
  <si>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</si>
  <si>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</si>
  <si>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</si>
  <si>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</si>
  <si>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</si>
  <si>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</si>
  <si>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</si>
  <si>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</si>
  <si>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</si>
  <si>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</si>
  <si>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</si>
  <si>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</si>
  <si>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</si>
  <si>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</si>
  <si>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</si>
  <si>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</si>
  <si>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</si>
  <si>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</si>
  <si>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</si>
  <si>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</si>
  <si>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</si>
  <si>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</si>
  <si>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</si>
  <si>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</si>
  <si>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</si>
  <si>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</si>
  <si>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</si>
  <si>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</si>
  <si>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</si>
  <si>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</si>
  <si>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</si>
  <si>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</si>
  <si>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</si>
  <si>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</si>
  <si>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</si>
  <si>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</si>
  <si>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</si>
  <si>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</si>
  <si>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</si>
  <si>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</si>
  <si>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</si>
  <si>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</si>
  <si>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</si>
  <si>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</si>
  <si>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</si>
  <si>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</si>
  <si>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</si>
  <si>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</si>
  <si>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</si>
  <si>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</si>
  <si>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</si>
  <si>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</si>
  <si>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</si>
  <si>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</si>
  <si>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</si>
  <si>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</si>
  <si>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</si>
  <si>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</si>
  <si>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</si>
  <si>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</si>
  <si>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</si>
  <si>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</si>
  <si>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</si>
  <si>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</si>
  <si>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</si>
  <si>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</si>
  <si>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</si>
  <si>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</si>
  <si>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</si>
  <si>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</si>
  <si>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</si>
  <si>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</si>
  <si>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</si>
  <si>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</si>
  <si>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</si>
  <si>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</si>
  <si>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</si>
  <si>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</si>
  <si>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</si>
  <si>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</si>
  <si>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</si>
  <si>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</si>
  <si>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</si>
  <si>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</si>
  <si>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</si>
  <si>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</si>
  <si>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</si>
  <si>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</si>
  <si>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</si>
  <si>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</si>
  <si>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</si>
  <si>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</si>
  <si>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</si>
  <si>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</si>
  <si>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</si>
  <si>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</si>
  <si>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</si>
  <si>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</si>
  <si>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</si>
  <si>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</si>
  <si>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</si>
  <si>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</si>
  <si>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</si>
  <si>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</si>
  <si>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</si>
  <si>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</si>
  <si>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</si>
  <si>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</si>
  <si>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</si>
  <si>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</si>
  <si>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</si>
  <si>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</si>
  <si>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</si>
  <si>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</si>
  <si>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</si>
  <si>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</si>
  <si>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</si>
  <si>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</si>
  <si>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</si>
  <si>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</si>
  <si>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</si>
  <si>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</si>
  <si>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</si>
  <si>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</si>
  <si>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</si>
  <si>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</si>
  <si>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</si>
  <si>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</si>
  <si>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</si>
  <si>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</si>
  <si>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</si>
  <si>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</si>
  <si>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</si>
  <si>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</si>
  <si>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</si>
  <si>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</si>
  <si>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</si>
  <si>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</si>
  <si>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</si>
  <si>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</si>
  <si>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</si>
  <si>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</si>
  <si>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</si>
  <si>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</si>
  <si>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</si>
  <si>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</si>
  <si>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</si>
  <si>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</si>
  <si>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</si>
  <si>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</si>
  <si>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</si>
  <si>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</si>
  <si>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</si>
  <si>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</si>
  <si>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</si>
  <si>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</si>
  <si>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</si>
  <si>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</si>
  <si>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</si>
  <si>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</si>
  <si>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</si>
  <si>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</si>
  <si>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</si>
  <si>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</si>
  <si>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</si>
  <si>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</si>
  <si>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</si>
  <si>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</si>
  <si>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</si>
  <si>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</si>
  <si>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</si>
  <si>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</si>
  <si>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</si>
  <si>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</si>
  <si>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</si>
  <si>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</si>
  <si>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</si>
  <si>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</si>
  <si>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</si>
  <si>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</si>
  <si>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</si>
  <si>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</si>
  <si>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</si>
  <si>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</si>
  <si>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</si>
  <si>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</si>
  <si>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</si>
  <si>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</si>
  <si>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</si>
  <si>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</si>
  <si>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</si>
  <si>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</si>
  <si>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</si>
  <si>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</si>
  <si>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</si>
  <si>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</si>
  <si>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</si>
  <si>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</si>
  <si>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</si>
  <si>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</si>
  <si>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</si>
  <si>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</si>
  <si>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</si>
  <si>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</si>
  <si>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</si>
  <si>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</si>
  <si>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</si>
  <si>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</si>
  <si>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</si>
  <si>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</si>
  <si>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</si>
  <si>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</si>
  <si>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</si>
  <si>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</si>
  <si>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</si>
  <si>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</si>
  <si>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</si>
  <si>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</si>
  <si>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</si>
  <si>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</si>
  <si>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</si>
  <si>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</si>
  <si>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</si>
  <si>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</si>
  <si>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</si>
  <si>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</si>
  <si>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</si>
  <si>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</si>
  <si>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</si>
  <si>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</si>
  <si>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</si>
  <si>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</si>
  <si>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</si>
  <si>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</si>
  <si>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</si>
  <si>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</si>
  <si>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</si>
  <si>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</si>
  <si>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</si>
  <si>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</si>
  <si>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</si>
  <si>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</si>
  <si>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</si>
  <si>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</si>
  <si>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</si>
  <si>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</si>
  <si>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</si>
  <si>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</si>
  <si>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</si>
  <si>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</si>
  <si>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</si>
  <si>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</si>
  <si>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</si>
  <si>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</si>
  <si>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</si>
  <si>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</si>
  <si>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</si>
  <si>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</si>
  <si>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</si>
  <si>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</si>
  <si>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</si>
  <si>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</si>
  <si>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</si>
  <si>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</si>
  <si>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</si>
  <si>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</si>
  <si>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</si>
  <si>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</si>
  <si>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</si>
  <si>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</si>
  <si>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</si>
  <si>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</si>
  <si>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</si>
  <si>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</si>
  <si>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</si>
  <si>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</si>
  <si>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</si>
  <si>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</si>
  <si>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</si>
  <si>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</si>
  <si>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</si>
  <si>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</si>
  <si>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</si>
  <si>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</si>
  <si>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</si>
  <si>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</si>
  <si>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</si>
  <si>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</si>
  <si>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</si>
  <si>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</si>
  <si>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</si>
  <si>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</si>
  <si>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</si>
  <si>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</si>
  <si>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</si>
  <si>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</si>
  <si>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</si>
  <si>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</si>
  <si>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</si>
  <si>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</si>
  <si>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</si>
  <si>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</si>
  <si>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</si>
  <si>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</si>
  <si>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</si>
  <si>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</si>
  <si>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</si>
  <si>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</si>
  <si>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</si>
  <si>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</si>
  <si>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</si>
  <si>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</si>
  <si>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</si>
  <si>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</si>
  <si>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</si>
  <si>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</si>
  <si>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</si>
  <si>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</si>
  <si>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</si>
  <si>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</si>
  <si>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</si>
  <si>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</si>
  <si>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</si>
  <si>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</si>
  <si>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</si>
  <si>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</si>
  <si>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</si>
  <si>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</si>
  <si>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</si>
  <si>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</si>
  <si>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</si>
  <si>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</si>
  <si>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</si>
  <si>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</si>
  <si>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</si>
  <si>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</si>
  <si>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</si>
  <si>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</si>
  <si>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</si>
  <si>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</si>
  <si>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</si>
  <si>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</si>
  <si>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</si>
  <si>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</si>
  <si>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</si>
  <si>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</si>
  <si>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</si>
  <si>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</si>
  <si>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</si>
  <si>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</si>
  <si>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</si>
  <si>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</si>
  <si>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</si>
  <si>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</si>
  <si>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</si>
  <si>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</si>
  <si>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</si>
  <si>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</si>
  <si>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</si>
  <si>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</si>
  <si>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</si>
  <si>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</si>
  <si>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</si>
  <si>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</si>
  <si>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</si>
  <si>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</si>
  <si>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</si>
  <si>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</si>
  <si>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</si>
  <si>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</si>
  <si>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</si>
  <si>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</si>
  <si>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</si>
  <si>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</si>
  <si>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</si>
  <si>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</si>
  <si>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</si>
  <si>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</si>
  <si>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</si>
  <si>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</si>
  <si>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</si>
  <si>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</si>
  <si>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</si>
  <si>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</si>
  <si>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</si>
  <si>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</si>
  <si>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</si>
  <si>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</si>
  <si>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</si>
  <si>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</si>
  <si>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</si>
  <si>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</si>
  <si>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</si>
  <si>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</si>
  <si>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</si>
  <si>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</si>
  <si>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</si>
  <si>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</si>
  <si>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</si>
  <si>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</si>
  <si>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</si>
  <si>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</si>
  <si>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</si>
  <si>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</si>
  <si>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</si>
  <si>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</si>
  <si>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</si>
  <si>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</si>
  <si>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</si>
  <si>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</si>
  <si>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</si>
  <si>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</si>
  <si>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</si>
  <si>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</si>
  <si>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</si>
  <si>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</si>
  <si>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</si>
  <si>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</si>
  <si>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</si>
  <si>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</si>
  <si>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</si>
  <si>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</si>
  <si>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</si>
  <si>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</si>
  <si>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</si>
  <si>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</si>
  <si>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</si>
  <si>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</si>
  <si>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</si>
  <si>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</si>
  <si>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</si>
  <si>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</si>
  <si>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</si>
  <si>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</si>
  <si>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</si>
  <si>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</si>
  <si>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</si>
  <si>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</si>
  <si>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</si>
  <si>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</si>
  <si>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</si>
  <si>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</si>
  <si>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</si>
  <si>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</si>
  <si>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</si>
  <si>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</si>
  <si>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</si>
  <si>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</si>
  <si>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</si>
  <si>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</si>
  <si>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</si>
  <si>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</si>
  <si>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</si>
  <si>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</si>
  <si>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</si>
  <si>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</si>
  <si>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</si>
  <si>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</si>
  <si>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</si>
  <si>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</si>
  <si>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</si>
  <si>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</si>
  <si>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</si>
  <si>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</si>
  <si>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</si>
  <si>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</si>
  <si>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</si>
  <si>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</si>
  <si>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</si>
  <si>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</si>
  <si>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</si>
  <si>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</si>
  <si>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</si>
  <si>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</si>
  <si>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</si>
  <si>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</si>
  <si>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</si>
  <si>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</si>
  <si>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</si>
  <si>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</si>
  <si>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</si>
  <si>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</si>
  <si>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</si>
  <si>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</si>
  <si>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</si>
  <si>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</si>
  <si>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</si>
  <si>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</si>
  <si>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</si>
  <si>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</si>
  <si>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</si>
  <si>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</si>
  <si>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</si>
  <si>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</si>
  <si>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</si>
  <si>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</si>
  <si>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</si>
  <si>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</si>
  <si>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</si>
  <si>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</si>
  <si>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</si>
  <si>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</si>
  <si>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</si>
  <si>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</si>
  <si>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</si>
  <si>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</si>
  <si>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</si>
  <si>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</si>
  <si>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</si>
  <si>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</si>
  <si>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</si>
  <si>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</si>
  <si>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</si>
  <si>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</si>
  <si>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</si>
  <si>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</si>
  <si>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</si>
  <si>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</si>
  <si>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</si>
  <si>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</si>
  <si>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</si>
  <si>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</si>
  <si>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</si>
  <si>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</si>
  <si>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</si>
  <si>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</si>
  <si>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</si>
  <si>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</si>
  <si>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</si>
  <si>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</si>
  <si>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</si>
  <si>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</si>
  <si>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</si>
  <si>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</si>
  <si>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</si>
  <si>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</si>
  <si>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</si>
  <si>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</si>
  <si>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</si>
  <si>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</si>
  <si>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</si>
  <si>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</si>
  <si>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</si>
  <si>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</si>
  <si>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</si>
  <si>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</si>
  <si>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</si>
  <si>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</si>
  <si>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</si>
  <si>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</si>
  <si>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</si>
  <si>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</si>
  <si>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</si>
  <si>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</si>
  <si>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</si>
  <si>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</si>
  <si>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</si>
  <si>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</si>
  <si>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</si>
  <si>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</si>
  <si>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</si>
  <si>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</si>
  <si>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</si>
  <si>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</si>
  <si>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</si>
  <si>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</si>
  <si>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</si>
  <si>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</si>
  <si>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</si>
  <si>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</si>
  <si>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</si>
  <si>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</si>
  <si>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</si>
  <si>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</si>
  <si>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</si>
  <si>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</si>
  <si>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</si>
  <si>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</si>
  <si>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</si>
  <si>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</si>
  <si>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</si>
  <si>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</si>
  <si>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</si>
  <si>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</si>
  <si>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</si>
  <si>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</si>
  <si>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</si>
  <si>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</si>
  <si>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</si>
  <si>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</si>
  <si>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</si>
  <si>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</si>
  <si>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</si>
  <si>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</si>
  <si>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</si>
  <si>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</si>
  <si>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</si>
  <si>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</si>
  <si>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</si>
  <si>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</si>
  <si>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</si>
  <si>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</si>
  <si>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</si>
  <si>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</si>
  <si>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</si>
  <si>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</si>
  <si>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</si>
  <si>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</si>
  <si>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</si>
  <si>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</si>
  <si>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</si>
  <si>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</si>
  <si>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</si>
  <si>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</si>
  <si>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</si>
  <si>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</si>
  <si>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</si>
  <si>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</si>
  <si>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</si>
  <si>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</si>
  <si>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</si>
  <si>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</si>
  <si>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</si>
  <si>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</si>
  <si>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</si>
  <si>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</si>
  <si>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</si>
  <si>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</si>
  <si>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</si>
  <si>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</si>
  <si>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</si>
  <si>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</si>
  <si>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</si>
  <si>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</si>
  <si>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</si>
  <si>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</si>
  <si>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</si>
  <si>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</si>
  <si>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</si>
  <si>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</si>
  <si>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</si>
  <si>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</si>
  <si>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</si>
  <si>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</si>
  <si>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</si>
  <si>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</si>
  <si>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</si>
  <si>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</si>
  <si>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</si>
  <si>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</si>
  <si>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</si>
  <si>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</si>
  <si>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</si>
  <si>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</si>
  <si>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</si>
  <si>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</si>
  <si>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</si>
  <si>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</si>
  <si>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</si>
  <si>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</si>
  <si>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</si>
  <si>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</si>
  <si>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</si>
  <si>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</si>
  <si>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</si>
  <si>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</si>
  <si>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</si>
  <si>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</si>
  <si>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</si>
  <si>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</si>
  <si>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</si>
  <si>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</si>
  <si>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</si>
  <si>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</si>
  <si>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</si>
  <si>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</si>
  <si>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</si>
  <si>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</si>
  <si>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</si>
  <si>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</si>
  <si>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</si>
  <si>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</si>
  <si>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</si>
  <si>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</si>
  <si>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</si>
  <si>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</si>
  <si>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</si>
  <si>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</si>
  <si>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</si>
  <si>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</si>
  <si>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</si>
  <si>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</si>
  <si>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</si>
  <si>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</si>
  <si>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</si>
  <si>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</si>
  <si>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</si>
  <si>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</si>
  <si>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</si>
  <si>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</si>
  <si>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</si>
  <si>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</si>
  <si>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</si>
  <si>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</si>
  <si>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</si>
  <si>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</si>
  <si>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</si>
  <si>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</si>
  <si>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</si>
  <si>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</si>
  <si>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</si>
  <si>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</si>
  <si>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</si>
  <si>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</si>
  <si>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</si>
  <si>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</si>
  <si>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</si>
  <si>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</si>
  <si>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</si>
  <si>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</si>
  <si>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</si>
  <si>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</si>
  <si>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</si>
  <si>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</si>
  <si>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</si>
  <si>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</si>
  <si>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</si>
  <si>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</si>
  <si>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</si>
  <si>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</si>
  <si>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</si>
  <si>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</si>
  <si>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</si>
  <si>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</si>
  <si>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</si>
  <si>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</si>
  <si>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</si>
  <si>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</si>
  <si>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</si>
  <si>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</si>
  <si>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</si>
  <si>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</si>
  <si>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</si>
  <si>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</si>
  <si>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</si>
  <si>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</si>
  <si>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</si>
  <si>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</si>
  <si>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</si>
  <si>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</si>
  <si>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</si>
  <si>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</si>
  <si>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</si>
  <si>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</si>
  <si>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</si>
  <si>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</si>
  <si>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</si>
  <si>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</si>
  <si>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</si>
  <si>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</si>
  <si>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</si>
  <si>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</si>
  <si>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</si>
  <si>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</si>
  <si>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</si>
  <si>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</si>
  <si>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</si>
  <si>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</si>
  <si>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</si>
  <si>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</si>
  <si>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</si>
  <si>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</si>
  <si>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</si>
  <si>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</si>
  <si>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</si>
  <si>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</si>
  <si>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</si>
  <si>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</si>
  <si>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</si>
  <si>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</si>
  <si>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</si>
  <si>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</si>
  <si>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</si>
  <si>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</si>
  <si>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</si>
  <si>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</si>
  <si>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</si>
  <si>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</si>
  <si>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</si>
  <si>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</si>
  <si>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</si>
  <si>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</si>
  <si>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</si>
  <si>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</si>
  <si>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</si>
  <si>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</si>
  <si>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</si>
  <si>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</si>
  <si>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</si>
  <si>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</si>
  <si>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</si>
  <si>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</si>
  <si>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</si>
  <si>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</si>
  <si>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</si>
  <si>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</si>
  <si>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</si>
  <si>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</si>
  <si>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</si>
  <si>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</si>
  <si>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</si>
  <si>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</si>
  <si>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</si>
  <si>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</si>
  <si>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</si>
  <si>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</si>
  <si>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</si>
  <si>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</si>
  <si>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</si>
  <si>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</si>
  <si>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</si>
  <si>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</si>
  <si>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</si>
  <si>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</si>
  <si>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</si>
  <si>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</si>
  <si>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</si>
  <si>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</si>
  <si>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</si>
  <si>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</si>
  <si>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</si>
  <si>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</si>
  <si>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</si>
  <si>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</si>
  <si>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</si>
  <si>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</si>
  <si>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</si>
  <si>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</si>
  <si>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</si>
  <si>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</si>
  <si>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</si>
  <si>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</si>
  <si>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</si>
  <si>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</si>
  <si>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</si>
  <si>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</si>
  <si>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</si>
  <si>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</si>
  <si>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</si>
  <si>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</si>
  <si>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</si>
  <si>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</si>
  <si>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</si>
  <si>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</si>
  <si>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</si>
  <si>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</si>
  <si>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</si>
  <si>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</si>
  <si>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</si>
  <si>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</si>
  <si>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</si>
  <si>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</si>
  <si>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</si>
  <si>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</si>
  <si>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</si>
  <si>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</si>
  <si>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</si>
  <si>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</si>
  <si>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</si>
  <si>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</si>
  <si>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</si>
  <si>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</si>
  <si>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</si>
  <si>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</si>
  <si>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</si>
  <si>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</si>
  <si>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</si>
  <si>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</si>
  <si>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</si>
  <si>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</si>
  <si>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</si>
  <si>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</si>
  <si>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</si>
  <si>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</si>
  <si>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</si>
  <si>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</si>
  <si>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</si>
  <si>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</si>
  <si>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</si>
  <si>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</si>
  <si>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</si>
  <si>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</si>
  <si>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</si>
  <si>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</si>
  <si>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</si>
  <si>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</si>
  <si>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</si>
  <si>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</si>
  <si>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</si>
  <si>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</si>
  <si>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</si>
  <si>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</si>
  <si>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</si>
  <si>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</si>
  <si>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</si>
  <si>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</si>
  <si>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</si>
  <si>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</si>
  <si>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</si>
  <si>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</si>
  <si>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</si>
  <si>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</si>
  <si>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</si>
  <si>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</si>
  <si>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</si>
  <si>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</si>
  <si>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</si>
  <si>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</si>
  <si>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</si>
  <si>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</si>
  <si>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</si>
  <si>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</si>
  <si>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</si>
  <si>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</si>
  <si>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</si>
  <si>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</si>
  <si>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</si>
  <si>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</si>
  <si>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</si>
  <si>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</si>
  <si>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</si>
  <si>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</si>
  <si>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</si>
  <si>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</si>
  <si>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</si>
  <si>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</si>
  <si>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</si>
  <si>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</si>
  <si>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</si>
  <si>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</si>
  <si>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</si>
  <si>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</si>
  <si>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</si>
  <si>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</si>
  <si>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</si>
  <si>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</si>
  <si>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</si>
  <si>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</si>
  <si>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</si>
  <si>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</si>
  <si>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</si>
  <si>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</si>
  <si>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</si>
  <si>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</si>
  <si>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</si>
  <si>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</si>
  <si>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</si>
  <si>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</si>
  <si>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</si>
  <si>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</si>
  <si>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</si>
  <si>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</si>
  <si>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</si>
  <si>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</si>
  <si>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</si>
  <si>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</si>
  <si>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</si>
  <si>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</si>
  <si>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</si>
  <si>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</si>
  <si>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</si>
  <si>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</si>
  <si>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</si>
  <si>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</si>
  <si>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</si>
  <si>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</si>
  <si>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</si>
  <si>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</si>
  <si>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</si>
  <si>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</si>
  <si>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</si>
  <si>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</si>
  <si>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</si>
  <si>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</si>
  <si>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</si>
  <si>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</si>
  <si>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</si>
  <si>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</si>
  <si>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</si>
  <si>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</si>
  <si>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</si>
  <si>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</si>
  <si>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</si>
  <si>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</si>
  <si>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</si>
  <si>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</si>
  <si>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</si>
  <si>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</si>
  <si>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</si>
  <si>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</si>
  <si>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</si>
  <si>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</si>
  <si>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</si>
  <si>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</si>
  <si>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</si>
  <si>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</si>
  <si>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</si>
  <si>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</si>
  <si>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</si>
  <si>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</si>
  <si>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</si>
  <si>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</si>
  <si>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</si>
  <si>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</si>
  <si>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</si>
  <si>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</si>
  <si>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</si>
  <si>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</si>
  <si>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</si>
  <si>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</si>
  <si>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</si>
  <si>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</si>
  <si>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</si>
  <si>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</si>
  <si>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</si>
  <si>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</si>
  <si>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</si>
  <si>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</si>
  <si>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</si>
  <si>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</si>
  <si>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</si>
  <si>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</si>
  <si>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</si>
  <si>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</si>
  <si>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</si>
  <si>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</si>
  <si>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</si>
  <si>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</si>
  <si>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</si>
  <si>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</si>
  <si>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</si>
  <si>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</si>
  <si>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</si>
  <si>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</si>
  <si>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</si>
  <si>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</si>
  <si>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</si>
  <si>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</si>
  <si>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</si>
  <si>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</si>
  <si>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</si>
  <si>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</si>
  <si>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</si>
  <si>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</si>
  <si>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</si>
  <si>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</si>
  <si>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</si>
  <si>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</si>
  <si>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</si>
  <si>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</si>
  <si>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</si>
  <si>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</si>
  <si>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</si>
  <si>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</si>
  <si>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</si>
  <si>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</si>
  <si>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</si>
  <si>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</si>
  <si>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</si>
  <si>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</si>
  <si>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</si>
  <si>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</si>
  <si>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</si>
  <si>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</si>
  <si>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</si>
  <si>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</si>
  <si>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</si>
  <si>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</si>
  <si>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</si>
  <si>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</si>
  <si>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</si>
  <si>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</si>
  <si>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</si>
  <si>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</si>
  <si>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</si>
  <si>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</si>
  <si>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</si>
  <si>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</si>
  <si>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</si>
  <si>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</si>
  <si>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</si>
  <si>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</si>
  <si>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</si>
  <si>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</si>
  <si>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</si>
  <si>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</si>
  <si>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</si>
  <si>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</si>
  <si>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</si>
  <si>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</si>
  <si>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</si>
  <si>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</si>
  <si>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</si>
  <si>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</si>
  <si>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</si>
  <si>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</si>
  <si>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</si>
  <si>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</si>
  <si>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</si>
  <si>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</si>
  <si>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</si>
  <si>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</si>
  <si>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</si>
  <si>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</si>
  <si>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</si>
  <si>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</si>
  <si>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</si>
  <si>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</si>
  <si>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</si>
  <si>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</si>
  <si>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</si>
  <si>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</si>
  <si>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</si>
  <si>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</si>
  <si>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</si>
  <si>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</si>
  <si>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</si>
  <si>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</si>
  <si>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</si>
  <si>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</si>
  <si>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</si>
  <si>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</si>
  <si>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</si>
  <si>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</si>
  <si>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</si>
  <si>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</si>
  <si>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</si>
  <si>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</si>
  <si>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</si>
  <si>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</si>
  <si>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</si>
  <si>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</si>
  <si>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</si>
  <si>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</si>
  <si>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</si>
  <si>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</si>
  <si>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</si>
  <si>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</si>
  <si>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</si>
  <si>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</si>
  <si>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</si>
  <si>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</si>
  <si>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</si>
  <si>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</si>
  <si>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</si>
  <si>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</si>
  <si>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</si>
  <si>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</si>
  <si>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</si>
  <si>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</si>
  <si>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</si>
  <si>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</si>
  <si>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</si>
  <si>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</si>
  <si>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</si>
  <si>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</si>
  <si>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</si>
  <si>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</si>
  <si>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</si>
  <si>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</si>
  <si>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</si>
  <si>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</si>
  <si>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</si>
  <si>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</si>
  <si>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</si>
  <si>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</si>
  <si>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</si>
  <si>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</si>
  <si>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</si>
  <si>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</si>
  <si>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</si>
  <si>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</si>
  <si>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</si>
  <si>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</si>
  <si>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</si>
  <si>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</si>
  <si>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</si>
  <si>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</si>
  <si>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</si>
  <si>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</si>
  <si>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</si>
  <si>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</si>
  <si>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</si>
  <si>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</si>
  <si>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</si>
  <si>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</si>
  <si>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</si>
  <si>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</si>
  <si>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</si>
  <si>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</si>
  <si>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</si>
  <si>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</si>
  <si>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</si>
  <si>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</si>
  <si>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</si>
  <si>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</si>
  <si>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</si>
  <si>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</si>
  <si>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</si>
  <si>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</si>
  <si>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</si>
  <si>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</si>
  <si>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</si>
  <si>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</si>
  <si>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</si>
  <si>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</si>
  <si>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</si>
  <si>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</si>
  <si>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</si>
  <si>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</si>
  <si>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</si>
  <si>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</si>
  <si>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</si>
  <si>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</si>
  <si>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</si>
  <si>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</si>
  <si>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</si>
  <si>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</si>
  <si>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</si>
  <si>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</si>
  <si>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</si>
  <si>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</si>
  <si>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</si>
  <si>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</si>
  <si>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</si>
  <si>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</si>
  <si>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</si>
  <si>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</si>
  <si>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</si>
  <si>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</si>
  <si>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</si>
  <si>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</si>
  <si>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</si>
  <si>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</si>
  <si>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</si>
  <si>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</si>
  <si>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</si>
  <si>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</si>
  <si>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</si>
  <si>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</si>
  <si>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</si>
  <si>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</si>
  <si>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</si>
  <si>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</si>
  <si>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</si>
  <si>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</si>
  <si>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</si>
  <si>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</si>
  <si>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</si>
  <si>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</si>
  <si>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</si>
  <si>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</si>
  <si>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</si>
  <si>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</si>
  <si>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</si>
  <si>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</si>
  <si>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</si>
  <si>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</si>
  <si>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</si>
  <si>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</si>
  <si>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</si>
  <si>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</si>
  <si>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</si>
  <si>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</si>
  <si>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</si>
  <si>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</si>
  <si>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</si>
  <si>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</si>
  <si>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</si>
  <si>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</si>
  <si>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</si>
  <si>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</si>
  <si>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</si>
  <si>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</si>
  <si>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</si>
  <si>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</si>
  <si>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</si>
  <si>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</si>
  <si>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</si>
  <si>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</si>
  <si>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</si>
  <si>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</si>
  <si>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</si>
  <si>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</si>
  <si>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</si>
  <si>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</si>
  <si>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</si>
  <si>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</si>
  <si>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</si>
  <si>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</si>
  <si>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</si>
  <si>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</si>
  <si>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</si>
  <si>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</si>
  <si>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</si>
  <si>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</si>
  <si>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</si>
  <si>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</si>
  <si>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</si>
  <si>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</si>
  <si>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</si>
  <si>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</si>
  <si>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</si>
  <si>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</si>
  <si>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</si>
  <si>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</si>
  <si>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</si>
  <si>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</si>
  <si>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</si>
  <si>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</si>
  <si>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</si>
  <si>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</si>
  <si>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</si>
  <si>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</si>
  <si>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</si>
  <si>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</si>
  <si>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</si>
  <si>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</si>
  <si>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</si>
  <si>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</si>
  <si>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</si>
  <si>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</si>
  <si>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</si>
  <si>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</si>
  <si>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</si>
  <si>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</si>
  <si>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</si>
  <si>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</si>
  <si>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</si>
  <si>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</si>
  <si>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</si>
  <si>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</si>
  <si>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</si>
  <si>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</si>
  <si>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</si>
  <si>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</si>
  <si>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</si>
  <si>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</si>
  <si>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</si>
  <si>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</si>
  <si>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</si>
  <si>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</si>
  <si>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</si>
  <si>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</si>
  <si>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</si>
  <si>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</si>
  <si>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</si>
  <si>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</si>
  <si>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</si>
  <si>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</si>
  <si>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</si>
  <si>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</si>
  <si>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</si>
  <si>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</si>
  <si>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</si>
  <si>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</si>
  <si>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</si>
  <si>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</si>
  <si>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</si>
  <si>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</si>
  <si>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</si>
  <si>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</si>
  <si>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</si>
  <si>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</si>
  <si>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</si>
  <si>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</si>
  <si>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</si>
  <si>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</si>
  <si>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</si>
  <si>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</si>
  <si>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</si>
  <si>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</si>
  <si>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</si>
  <si>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</si>
  <si>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</si>
  <si>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</si>
  <si>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</si>
  <si>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</si>
  <si>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</si>
  <si>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</si>
  <si>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</si>
  <si>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</si>
  <si>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</si>
  <si>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</si>
  <si>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</si>
  <si>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</si>
  <si>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</si>
  <si>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</si>
  <si>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</si>
  <si>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</si>
  <si>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</si>
  <si>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</si>
  <si>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</si>
  <si>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</si>
  <si>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</si>
  <si>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</si>
  <si>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</si>
  <si>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</si>
  <si>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</si>
  <si>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</si>
  <si>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</si>
  <si>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</si>
  <si>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</si>
  <si>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</si>
  <si>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</si>
  <si>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</si>
  <si>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</si>
  <si>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</si>
  <si>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</si>
  <si>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</si>
  <si>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</si>
  <si>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</si>
  <si>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</si>
  <si>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</si>
  <si>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</si>
  <si>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</si>
  <si>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</si>
  <si>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</si>
  <si>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</si>
  <si>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</si>
  <si>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</si>
  <si>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</si>
  <si>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</si>
  <si>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</si>
  <si>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</si>
  <si>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</si>
  <si>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</si>
  <si>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</si>
  <si>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</si>
  <si>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</si>
  <si>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</si>
  <si>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</si>
  <si>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</si>
  <si>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</si>
  <si>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</si>
  <si>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</si>
  <si>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</si>
  <si>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</si>
  <si>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</si>
  <si>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</si>
  <si>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</si>
  <si>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</si>
  <si>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</si>
  <si>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</si>
  <si>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</si>
  <si>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</si>
  <si>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</si>
  <si>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</si>
  <si>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</si>
  <si>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</si>
  <si>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</si>
  <si>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</si>
  <si>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</si>
  <si>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</si>
  <si>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</si>
  <si>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</si>
  <si>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</si>
  <si>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</si>
  <si>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</si>
  <si>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</si>
  <si>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</si>
  <si>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</si>
  <si>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</si>
  <si>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</si>
  <si>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</si>
  <si>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</si>
  <si>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</si>
  <si>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</si>
  <si>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</si>
  <si>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</si>
  <si>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</si>
  <si>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</si>
  <si>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</si>
  <si>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</si>
  <si>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</si>
  <si>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</si>
  <si>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</si>
  <si>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</si>
  <si>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</si>
  <si>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</si>
  <si>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</si>
  <si>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</si>
  <si>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</si>
  <si>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</si>
  <si>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</si>
  <si>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</si>
  <si>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</si>
  <si>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</si>
  <si>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</si>
  <si>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</si>
  <si>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</si>
  <si>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</si>
  <si>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</si>
  <si>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</si>
  <si>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</si>
  <si>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</si>
  <si>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</si>
  <si>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</si>
  <si>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</si>
  <si>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</si>
  <si>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</si>
  <si>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</si>
  <si>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</si>
  <si>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</si>
  <si>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</si>
  <si>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</si>
  <si>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</si>
  <si>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</si>
  <si>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</si>
  <si>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</si>
  <si>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</si>
  <si>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</si>
  <si>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</si>
  <si>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</si>
  <si>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</si>
  <si>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</si>
  <si>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</si>
  <si>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</si>
  <si>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</si>
  <si>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</si>
  <si>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</si>
  <si>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</si>
  <si>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</si>
  <si>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</si>
  <si>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</si>
  <si>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</si>
  <si>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</si>
  <si>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</si>
  <si>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</si>
  <si>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</si>
  <si>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</si>
  <si>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</si>
  <si>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</si>
  <si>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</si>
  <si>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</si>
  <si>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</si>
  <si>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</si>
  <si>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</si>
  <si>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</si>
  <si>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</si>
  <si>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</si>
  <si>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</si>
  <si>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</si>
  <si>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</si>
  <si>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</si>
  <si>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</si>
  <si>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</si>
  <si>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</si>
  <si>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</si>
  <si>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</si>
  <si>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</si>
  <si>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</si>
  <si>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</si>
  <si>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</si>
  <si>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</si>
  <si>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</si>
  <si>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</si>
  <si>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</si>
  <si>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</si>
  <si>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</si>
  <si>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</si>
  <si>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</si>
  <si>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</si>
  <si>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</si>
  <si>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</si>
  <si>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</si>
  <si>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</si>
  <si>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</si>
  <si>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</si>
  <si>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</si>
  <si>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</si>
  <si>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</si>
  <si>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</si>
  <si>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</si>
  <si>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</si>
  <si>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</si>
  <si>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</si>
  <si>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</si>
  <si>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</si>
  <si>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</si>
  <si>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</si>
  <si>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</si>
  <si>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</si>
  <si>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</si>
  <si>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</si>
  <si>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</si>
  <si>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</si>
  <si>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</si>
  <si>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</si>
  <si>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</si>
  <si>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</si>
  <si>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</si>
  <si>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</si>
  <si>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</si>
  <si>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</si>
  <si>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</si>
  <si>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</si>
  <si>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</si>
  <si>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</si>
  <si>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</si>
  <si>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</si>
  <si>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</si>
  <si>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</si>
  <si>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</si>
  <si>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</si>
  <si>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</si>
  <si>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</si>
  <si>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</si>
  <si>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</si>
  <si>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</si>
  <si>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</si>
  <si>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</si>
  <si>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</si>
  <si>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</si>
  <si>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</si>
  <si>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</si>
  <si>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</si>
  <si>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</si>
  <si>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</si>
  <si>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</si>
  <si>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</si>
  <si>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</si>
  <si>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</si>
  <si>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</si>
  <si>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</si>
  <si>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</si>
  <si>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</si>
  <si>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</si>
  <si>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</si>
  <si>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</si>
  <si>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</si>
  <si>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</si>
  <si>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</si>
  <si>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</si>
  <si>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</si>
  <si>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</si>
  <si>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</si>
  <si>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</si>
  <si>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</si>
  <si>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</si>
  <si>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</si>
  <si>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</si>
  <si>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</si>
  <si>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</si>
  <si>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</si>
  <si>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</si>
  <si>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</si>
  <si>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</si>
  <si>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</si>
  <si>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</si>
  <si>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</si>
  <si>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</si>
  <si>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</si>
  <si>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</si>
  <si>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</si>
  <si>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</si>
  <si>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</si>
  <si>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</si>
  <si>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</si>
  <si>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</si>
  <si>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</si>
  <si>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</si>
  <si>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</si>
  <si>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</si>
  <si>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</si>
  <si>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</si>
  <si>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</si>
  <si>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</si>
  <si>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</si>
  <si>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</si>
  <si>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</si>
  <si>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</si>
  <si>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</si>
  <si>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</si>
  <si>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</si>
  <si>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</si>
  <si>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</si>
  <si>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</si>
  <si>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</si>
  <si>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</si>
  <si>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</si>
  <si>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</si>
  <si>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</si>
  <si>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</si>
  <si>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</si>
  <si>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</si>
  <si>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</si>
  <si>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</si>
  <si>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</si>
  <si>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</si>
  <si>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</si>
  <si>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</si>
  <si>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</si>
  <si>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</si>
  <si>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</si>
  <si>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</si>
  <si>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</si>
  <si>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</si>
  <si>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</si>
  <si>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</si>
  <si>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</si>
  <si>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</si>
  <si>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</si>
  <si>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</si>
  <si>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</si>
  <si>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</si>
  <si>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</si>
  <si>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</si>
  <si>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</si>
  <si>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</si>
  <si>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</si>
  <si>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</si>
  <si>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</si>
  <si>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</si>
  <si>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</si>
  <si>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</si>
  <si>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</si>
  <si>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</si>
  <si>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</si>
  <si>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</si>
  <si>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</si>
  <si>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</si>
  <si>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</si>
  <si>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</si>
  <si>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</si>
  <si>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</si>
  <si>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</si>
  <si>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</si>
  <si>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</si>
  <si>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</si>
  <si>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</si>
  <si>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</si>
  <si>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</si>
  <si>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</si>
  <si>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</si>
  <si>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</si>
  <si>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</si>
  <si>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</si>
  <si>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</si>
  <si>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</si>
  <si>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</si>
  <si>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</si>
  <si>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</si>
  <si>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</si>
  <si>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</si>
  <si>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</si>
  <si>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</si>
  <si>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</si>
  <si>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</si>
  <si>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</si>
  <si>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</si>
  <si>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</si>
  <si>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</si>
  <si>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</si>
  <si>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</si>
  <si>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</si>
  <si>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</si>
  <si>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</si>
  <si>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</si>
  <si>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</si>
  <si>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</si>
  <si>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</si>
  <si>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</si>
  <si>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</si>
  <si>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</si>
  <si>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</si>
  <si>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</si>
  <si>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</si>
  <si>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</si>
  <si>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</si>
  <si>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</si>
  <si>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</si>
  <si>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</si>
  <si>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</si>
  <si>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</si>
  <si>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</si>
  <si>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</si>
  <si>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</si>
  <si>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</si>
  <si>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</si>
  <si>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</si>
  <si>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</si>
  <si>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</si>
  <si>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</si>
  <si>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</si>
  <si>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</si>
  <si>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</si>
  <si>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</si>
  <si>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</si>
  <si>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</si>
  <si>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</si>
  <si>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</si>
  <si>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</si>
  <si>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</si>
  <si>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</si>
  <si>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</si>
  <si>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</si>
  <si>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</si>
  <si>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</si>
  <si>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</si>
  <si>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</si>
  <si>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</si>
  <si>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</si>
  <si>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</si>
  <si>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</si>
  <si>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</si>
  <si>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</si>
  <si>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</si>
  <si>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</si>
  <si>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</si>
  <si>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</si>
  <si>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</si>
  <si>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</si>
  <si>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</si>
  <si>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</si>
  <si>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</si>
  <si>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</si>
  <si>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</si>
  <si>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</si>
  <si>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</si>
  <si>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</si>
  <si>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</si>
  <si>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</si>
  <si>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</si>
  <si>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</si>
  <si>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</si>
  <si>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</si>
  <si>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</si>
  <si>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</si>
  <si>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</si>
  <si>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</si>
  <si>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</si>
  <si>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</si>
  <si>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</si>
  <si>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</si>
  <si>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</si>
  <si>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</si>
  <si>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</si>
  <si>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</si>
  <si>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</si>
  <si>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</si>
  <si>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</si>
  <si>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</si>
  <si>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</si>
  <si>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</si>
  <si>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</si>
  <si>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</si>
  <si>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</si>
  <si>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</si>
  <si>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</si>
  <si>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</si>
  <si>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</si>
  <si>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</si>
  <si>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</si>
  <si>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</si>
  <si>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</si>
  <si>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</si>
  <si>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</si>
  <si>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</si>
  <si>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</si>
  <si>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</si>
  <si>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</si>
  <si>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</si>
  <si>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</si>
  <si>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</si>
  <si>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</si>
  <si>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</si>
  <si>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</si>
  <si>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</si>
  <si>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</si>
  <si>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</si>
  <si>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</si>
  <si>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</si>
  <si>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</si>
  <si>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</si>
  <si>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</si>
  <si>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</si>
  <si>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</si>
  <si>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</si>
  <si>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</si>
  <si>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</si>
  <si>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</si>
  <si>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</si>
  <si>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</si>
  <si>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</si>
  <si>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</si>
  <si>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</si>
  <si>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</si>
  <si>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</si>
  <si>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</si>
  <si>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</si>
  <si>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</si>
  <si>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</si>
  <si>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</si>
  <si>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</si>
  <si>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</si>
  <si>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</si>
  <si>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</si>
  <si>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</si>
  <si>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</si>
  <si>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</si>
  <si>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</si>
  <si>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</si>
  <si>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</si>
  <si>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</si>
  <si>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</si>
  <si>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</si>
  <si>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</si>
  <si>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</si>
  <si>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</si>
  <si>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</si>
  <si>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</si>
  <si>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</si>
  <si>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</si>
  <si>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</si>
  <si>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</si>
  <si>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</si>
  <si>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</si>
  <si>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</si>
  <si>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</si>
  <si>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</si>
  <si>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</si>
  <si>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</si>
  <si>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</si>
  <si>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</si>
  <si>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</si>
  <si>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</si>
  <si>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</si>
  <si>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</si>
  <si>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</si>
  <si>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</si>
  <si>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</si>
  <si>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</si>
  <si>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</si>
  <si>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</si>
  <si>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</si>
  <si>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</si>
  <si>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</si>
  <si>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</si>
  <si>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</si>
  <si>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</si>
  <si>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</si>
  <si>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</si>
  <si>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</si>
  <si>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</si>
  <si>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</si>
  <si>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</si>
  <si>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</si>
  <si>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</si>
  <si>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</si>
  <si>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</si>
  <si>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</si>
  <si>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</si>
  <si>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</si>
  <si>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</si>
  <si>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</si>
  <si>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</si>
  <si>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</si>
  <si>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</si>
  <si>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</si>
  <si>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</si>
  <si>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</si>
  <si>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</si>
  <si>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</si>
  <si>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</si>
  <si>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</si>
  <si>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</si>
  <si>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</si>
  <si>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</si>
  <si>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</si>
  <si>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</si>
  <si>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</si>
  <si>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</si>
  <si>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</si>
  <si>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</si>
  <si>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</si>
  <si>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</si>
  <si>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</si>
  <si>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</si>
  <si>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</si>
  <si>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</si>
  <si>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</si>
  <si>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</si>
  <si>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</si>
  <si>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</si>
  <si>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</si>
  <si>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</si>
  <si>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</si>
  <si>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</si>
  <si>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</si>
  <si>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</si>
  <si>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</si>
  <si>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</si>
  <si>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</si>
  <si>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</si>
  <si>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</si>
  <si>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</si>
  <si>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</si>
  <si>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</si>
  <si>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</si>
  <si>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</si>
  <si>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</si>
  <si>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</si>
  <si>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</si>
  <si>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</si>
  <si>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</si>
  <si>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</si>
  <si>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</si>
  <si>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</si>
  <si>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</si>
  <si>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</si>
  <si>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</si>
  <si>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</si>
  <si>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</si>
  <si>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</si>
  <si>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</si>
  <si>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</si>
  <si>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</si>
  <si>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</si>
  <si>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</si>
  <si>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</si>
  <si>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</si>
  <si>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</si>
  <si>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</si>
  <si>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</si>
  <si>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</si>
  <si>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</si>
  <si>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</si>
  <si>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</si>
  <si>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</si>
  <si>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</si>
  <si>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</si>
  <si>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</si>
  <si>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</si>
  <si>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</si>
  <si>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</si>
  <si>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</si>
  <si>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</si>
  <si>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</si>
  <si>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</si>
  <si>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</si>
  <si>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</si>
  <si>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</si>
  <si>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</si>
  <si>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</si>
  <si>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</si>
  <si>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</si>
  <si>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</si>
  <si>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</si>
  <si>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</si>
  <si>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</si>
  <si>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</si>
  <si>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</si>
  <si>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</si>
  <si>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</si>
  <si>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</si>
  <si>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</si>
  <si>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</si>
  <si>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</si>
  <si>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</si>
  <si>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</si>
  <si>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</si>
  <si>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</si>
  <si>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</si>
  <si>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</si>
  <si>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</si>
  <si>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</si>
  <si>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</si>
  <si>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</si>
  <si>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</si>
  <si>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</si>
  <si>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</si>
  <si>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</si>
  <si>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</si>
  <si>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</si>
  <si>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</si>
  <si>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</si>
  <si>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</si>
  <si>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</si>
  <si>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</si>
  <si>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</si>
  <si>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</si>
  <si>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</si>
  <si>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</si>
  <si>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</si>
  <si>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</si>
  <si>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</si>
  <si>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</si>
  <si>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</si>
  <si>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</si>
  <si>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</si>
  <si>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</si>
  <si>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</si>
  <si>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</si>
  <si>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</si>
  <si>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</si>
  <si>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</si>
  <si>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</si>
  <si>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</si>
  <si>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</si>
  <si>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</si>
  <si>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</si>
  <si>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</si>
  <si>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</si>
  <si>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</si>
  <si>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</si>
  <si>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</si>
  <si>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</si>
  <si>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</si>
  <si>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</si>
  <si>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</si>
  <si>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</si>
  <si>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</si>
  <si>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</si>
  <si>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</si>
  <si>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</si>
  <si>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</si>
  <si>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</si>
  <si>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</si>
  <si>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</si>
  <si>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</si>
  <si>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</si>
  <si>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</si>
  <si>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</si>
  <si>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</si>
  <si>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</si>
  <si>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</si>
  <si>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</si>
  <si>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</si>
  <si>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</si>
  <si>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</si>
  <si>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</si>
  <si>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</si>
  <si>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</si>
  <si>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</si>
  <si>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</si>
  <si>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</si>
  <si>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</si>
  <si>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</si>
  <si>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</si>
  <si>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</si>
  <si>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</si>
  <si>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</si>
  <si>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</si>
  <si>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</si>
  <si>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</si>
  <si>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</si>
  <si>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</si>
  <si>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</si>
  <si>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</si>
  <si>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</si>
  <si>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</si>
  <si>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</si>
  <si>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</si>
  <si>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</si>
  <si>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</si>
  <si>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</si>
  <si>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</si>
  <si>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</si>
  <si>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</si>
  <si>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</si>
  <si>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</si>
  <si>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</si>
  <si>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</si>
  <si>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</si>
  <si>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</si>
  <si>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</si>
  <si>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</si>
  <si>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</si>
  <si>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</si>
  <si>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</si>
  <si>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</si>
  <si>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</si>
  <si>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</si>
  <si>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</si>
  <si>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</si>
  <si>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</si>
  <si>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</si>
  <si>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</si>
  <si>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</si>
  <si>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</si>
  <si>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</si>
  <si>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</si>
  <si>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</si>
  <si>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</si>
  <si>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</si>
  <si>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</si>
  <si>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</si>
  <si>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</si>
  <si>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</si>
  <si>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</si>
  <si>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</si>
  <si>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</si>
  <si>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</si>
  <si>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</si>
  <si>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</si>
  <si>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</si>
  <si>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</si>
  <si>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</si>
  <si>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</si>
  <si>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</si>
  <si>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</si>
  <si>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</si>
  <si>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</si>
  <si>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</si>
  <si>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</si>
  <si>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</si>
  <si>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</si>
  <si>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</si>
  <si>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</si>
  <si>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</si>
  <si>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</si>
  <si>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</si>
  <si>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</si>
  <si>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</si>
  <si>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</si>
  <si>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</si>
  <si>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</si>
  <si>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</si>
  <si>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</si>
  <si>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</si>
  <si>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</si>
  <si>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</si>
  <si>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</si>
  <si>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</si>
  <si>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</si>
  <si>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</si>
  <si>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</si>
  <si>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</si>
  <si>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</si>
  <si>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</si>
  <si>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</si>
  <si>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</si>
  <si>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</si>
  <si>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</si>
  <si>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</si>
  <si>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</si>
  <si>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</si>
  <si>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</si>
  <si>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</si>
  <si>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</si>
  <si>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</si>
  <si>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</si>
  <si>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</si>
  <si>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</si>
  <si>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</si>
  <si>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</si>
  <si>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</si>
  <si>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</si>
  <si>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</si>
  <si>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</si>
  <si>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</si>
  <si>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</si>
  <si>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</si>
  <si>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</si>
  <si>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</si>
  <si>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</si>
  <si>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</si>
  <si>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</si>
  <si>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</si>
  <si>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</si>
  <si>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</si>
  <si>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</si>
  <si>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</si>
  <si>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</si>
  <si>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</si>
  <si>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</si>
  <si>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</si>
  <si>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</si>
  <si>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</si>
  <si>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</si>
  <si>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</si>
  <si>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</si>
  <si>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</si>
  <si>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</si>
  <si>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</si>
  <si>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</si>
  <si>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</si>
  <si>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</si>
  <si>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</si>
  <si>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</si>
  <si>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</si>
  <si>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</si>
  <si>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</si>
  <si>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</si>
  <si>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</si>
  <si>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</si>
  <si>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</si>
  <si>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</si>
  <si>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</si>
  <si>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</si>
  <si>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</si>
  <si>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</si>
  <si>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</si>
  <si>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</si>
  <si>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</si>
  <si>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</si>
  <si>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</si>
  <si>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</si>
  <si>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</si>
  <si>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</si>
  <si>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</si>
  <si>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</si>
  <si>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</si>
  <si>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</si>
  <si>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</si>
  <si>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</si>
  <si>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</si>
  <si>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</si>
  <si>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</si>
  <si>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</si>
  <si>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</si>
  <si>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</si>
  <si>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</si>
  <si>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</si>
  <si>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</si>
  <si>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</si>
  <si>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</si>
  <si>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</si>
  <si>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</si>
  <si>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</si>
  <si>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</si>
  <si>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</si>
  <si>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</si>
  <si>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</si>
  <si>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</si>
  <si>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</si>
  <si>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</si>
  <si>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</si>
  <si>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</si>
  <si>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</si>
  <si>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</si>
  <si>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</si>
  <si>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</si>
  <si>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</si>
  <si>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</si>
  <si>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</si>
  <si>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</si>
  <si>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</si>
  <si>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</si>
  <si>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</si>
  <si>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</si>
  <si>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</si>
  <si>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</si>
  <si>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</si>
  <si>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</si>
  <si>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</si>
  <si>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</si>
  <si>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</si>
  <si>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</si>
  <si>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</si>
  <si>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</si>
  <si>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</si>
  <si>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</si>
  <si>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</si>
  <si>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</si>
  <si>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</si>
  <si>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</si>
  <si>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</si>
  <si>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</si>
  <si>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</si>
  <si>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</si>
  <si>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</si>
  <si>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</si>
  <si>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</si>
  <si>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</si>
  <si>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</si>
  <si>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</si>
  <si>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</si>
  <si>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</si>
  <si>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</si>
  <si>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</si>
  <si>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</si>
  <si>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</si>
  <si>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</si>
  <si>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</si>
  <si>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</si>
  <si>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</si>
  <si>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</si>
  <si>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</si>
  <si>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</si>
  <si>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</si>
  <si>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</si>
  <si>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</si>
  <si>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</si>
  <si>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</si>
  <si>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</si>
  <si>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</si>
  <si>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</si>
  <si>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</si>
  <si>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</si>
  <si>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</si>
  <si>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</si>
  <si>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</si>
  <si>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</si>
  <si>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</si>
  <si>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</si>
  <si>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</si>
  <si>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</si>
  <si>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</si>
  <si>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</si>
  <si>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</si>
  <si>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</si>
  <si>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</si>
  <si>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</si>
  <si>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</si>
  <si>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</si>
  <si>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</si>
  <si>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</si>
  <si>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</si>
  <si>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</si>
  <si>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</si>
  <si>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</si>
  <si>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</si>
  <si>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</si>
  <si>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</si>
  <si>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</si>
  <si>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</si>
  <si>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</si>
  <si>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</si>
  <si>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</si>
  <si>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</si>
  <si>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</si>
  <si>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</si>
  <si>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</si>
  <si>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</si>
  <si>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</si>
  <si>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</si>
  <si>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</si>
  <si>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</si>
  <si>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</si>
  <si>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</si>
  <si>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</si>
  <si>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</si>
  <si>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</si>
  <si>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</si>
  <si>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</si>
  <si>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</si>
  <si>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</si>
  <si>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</si>
  <si>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</si>
  <si>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</si>
  <si>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</si>
  <si>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</si>
  <si>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</si>
  <si>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</si>
  <si>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</si>
  <si>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</si>
  <si>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</si>
  <si>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</si>
  <si>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</si>
  <si>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</si>
  <si>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</si>
  <si>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</si>
  <si>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</si>
  <si>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</si>
  <si>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</si>
  <si>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</si>
  <si>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</si>
  <si>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</si>
  <si>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</si>
  <si>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</si>
  <si>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</si>
  <si>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</si>
  <si>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</si>
  <si>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</si>
  <si>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</si>
  <si>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</si>
  <si>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</si>
  <si>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</si>
  <si>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</si>
  <si>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</si>
  <si>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</si>
  <si>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</si>
  <si>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</si>
  <si>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</si>
  <si>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</si>
  <si>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</si>
  <si>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</si>
  <si>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</si>
  <si>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</si>
  <si>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</si>
  <si>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</si>
  <si>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</si>
  <si>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</si>
  <si>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</si>
  <si>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</si>
  <si>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</si>
  <si>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</si>
  <si>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</si>
  <si>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</si>
  <si>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</si>
  <si>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</si>
  <si>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</si>
  <si>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</si>
  <si>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</si>
  <si>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</si>
  <si>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</si>
  <si>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</si>
  <si>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</si>
  <si>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</si>
  <si>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</si>
  <si>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</si>
  <si>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</si>
  <si>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</si>
  <si>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</si>
  <si>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</si>
  <si>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</si>
  <si>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</si>
  <si>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</si>
  <si>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</si>
  <si>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</si>
  <si>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</si>
  <si>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</si>
  <si>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</si>
  <si>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</si>
  <si>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</si>
  <si>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</si>
  <si>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</si>
  <si>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</si>
  <si>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</si>
  <si>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</si>
  <si>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</si>
  <si>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</si>
  <si>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</si>
  <si>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</si>
  <si>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</si>
  <si>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</si>
  <si>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</si>
  <si>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</si>
  <si>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</si>
  <si>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</si>
  <si>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</si>
  <si>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</si>
  <si>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</si>
  <si>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</si>
  <si>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</si>
  <si>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</si>
  <si>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</si>
  <si>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</si>
  <si>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</si>
  <si>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</si>
  <si>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</si>
  <si>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</si>
  <si>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</si>
  <si>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</si>
  <si>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</si>
  <si>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</si>
  <si>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</si>
  <si>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</si>
  <si>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</si>
  <si>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</si>
  <si>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</si>
  <si>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</si>
  <si>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</si>
  <si>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</si>
  <si>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</si>
  <si>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</si>
  <si>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</si>
  <si>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</si>
  <si>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</si>
  <si>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</si>
  <si>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</si>
  <si>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</si>
  <si>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</si>
  <si>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</si>
  <si>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</si>
  <si>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</si>
  <si>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</si>
  <si>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</si>
  <si>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</si>
  <si>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</si>
  <si>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</si>
  <si>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</si>
  <si>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</si>
  <si>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</si>
  <si>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</si>
  <si>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</si>
  <si>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</si>
  <si>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</si>
  <si>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</si>
  <si>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</si>
  <si>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</si>
  <si>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</si>
  <si>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</si>
  <si>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</si>
  <si>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</si>
  <si>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</si>
  <si>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</si>
  <si>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</si>
  <si>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</si>
  <si>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</si>
  <si>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</si>
  <si>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</si>
  <si>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</si>
  <si>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</si>
  <si>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</si>
  <si>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</si>
  <si>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</si>
  <si>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</si>
  <si>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</si>
  <si>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</si>
  <si>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</si>
  <si>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</si>
  <si>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</si>
  <si>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</si>
  <si>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</si>
  <si>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</si>
  <si>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</si>
  <si>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</si>
  <si>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</si>
  <si>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</si>
  <si>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</si>
  <si>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</si>
  <si>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</si>
  <si>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</si>
  <si>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</si>
  <si>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</si>
  <si>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</si>
  <si>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</si>
  <si>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</si>
  <si>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</si>
  <si>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</si>
  <si>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</si>
  <si>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</si>
  <si>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</si>
  <si>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</si>
  <si>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</si>
  <si>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</si>
  <si>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</si>
  <si>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</si>
  <si>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</si>
  <si>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</si>
  <si>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</si>
  <si>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</si>
  <si>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</si>
  <si>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</si>
  <si>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</si>
  <si>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</si>
  <si>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</si>
  <si>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</si>
  <si>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</si>
  <si>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</si>
  <si>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</si>
  <si>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</si>
  <si>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</si>
  <si>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</si>
  <si>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</si>
  <si>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</si>
  <si>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</si>
  <si>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</si>
  <si>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</si>
  <si>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</si>
  <si>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</si>
  <si>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</si>
  <si>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</si>
  <si>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</si>
  <si>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</si>
  <si>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</si>
  <si>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</si>
  <si>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</si>
  <si>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</si>
  <si>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</si>
  <si>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</si>
  <si>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</si>
  <si>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</si>
  <si>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</si>
  <si>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</si>
  <si>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</si>
  <si>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</si>
  <si>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</si>
  <si>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</si>
  <si>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</si>
  <si>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</si>
  <si>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</si>
  <si>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</si>
  <si>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</si>
  <si>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</si>
  <si>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</si>
  <si>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</si>
  <si>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</si>
  <si>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</si>
  <si>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</si>
  <si>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</si>
  <si>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</si>
  <si>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</si>
  <si>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</si>
  <si>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</si>
  <si>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</si>
  <si>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</si>
  <si>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</si>
  <si>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</si>
  <si>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</si>
  <si>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</si>
  <si>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</si>
  <si>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</si>
  <si>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</si>
  <si>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</si>
  <si>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</si>
  <si>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</si>
  <si>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</si>
  <si>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</si>
  <si>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</si>
  <si>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</si>
  <si>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</si>
  <si>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</si>
  <si>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</si>
  <si>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</si>
  <si>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</si>
  <si>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</si>
  <si>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</si>
  <si>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</si>
  <si>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</si>
  <si>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</si>
  <si>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</si>
  <si>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</si>
  <si>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</si>
  <si>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</si>
  <si>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</si>
  <si>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</si>
  <si>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</si>
  <si>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</si>
  <si>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</si>
  <si>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</si>
  <si>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</si>
  <si>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</si>
  <si>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</si>
  <si>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</si>
  <si>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</si>
  <si>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</si>
  <si>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</si>
  <si>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</si>
  <si>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</si>
  <si>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</si>
  <si>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</si>
  <si>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</si>
  <si>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</si>
  <si>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</si>
  <si>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</si>
  <si>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</si>
  <si>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</si>
  <si>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</si>
  <si>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</si>
  <si>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</si>
  <si>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</si>
  <si>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</si>
  <si>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</si>
  <si>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</si>
  <si>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</si>
  <si>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</si>
  <si>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</si>
  <si>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</si>
  <si>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</si>
  <si>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</si>
  <si>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</si>
  <si>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</si>
  <si>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</si>
  <si>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</si>
  <si>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</si>
  <si>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</si>
  <si>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</si>
  <si>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</si>
  <si>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</si>
  <si>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</si>
  <si>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</si>
  <si>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</si>
  <si>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</si>
  <si>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</si>
  <si>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</si>
  <si>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</si>
  <si>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</si>
  <si>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</si>
  <si>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</si>
  <si>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</si>
  <si>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</si>
  <si>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</si>
  <si>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</si>
  <si>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</si>
  <si>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</si>
  <si>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</si>
  <si>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</si>
  <si>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</si>
  <si>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</si>
  <si>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</si>
  <si>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</si>
  <si>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</si>
  <si>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</si>
  <si>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</si>
  <si>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</si>
  <si>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</si>
  <si>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</si>
  <si>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</si>
  <si>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</si>
  <si>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</si>
  <si>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</si>
  <si>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</si>
  <si>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</si>
  <si>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</si>
  <si>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</si>
  <si>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</si>
  <si>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</si>
  <si>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</si>
  <si>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</si>
  <si>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</si>
  <si>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</si>
  <si>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</si>
  <si>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</si>
  <si>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</si>
  <si>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</si>
  <si>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</si>
  <si>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</si>
  <si>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</si>
  <si>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</si>
  <si>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</si>
  <si>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</si>
  <si>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</si>
  <si>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</si>
  <si>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</si>
  <si>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</si>
  <si>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</si>
  <si>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</si>
  <si>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</si>
  <si>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</si>
  <si>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</si>
  <si>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</si>
  <si>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</si>
  <si>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</si>
  <si>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</si>
  <si>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</si>
  <si>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</si>
  <si>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</si>
  <si>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</si>
  <si>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</si>
  <si>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</si>
  <si>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</si>
  <si>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</si>
  <si>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</si>
  <si>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</si>
  <si>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</si>
  <si>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</si>
  <si>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</si>
  <si>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</si>
  <si>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</si>
  <si>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</si>
  <si>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</si>
  <si>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</si>
  <si>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</si>
  <si>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</si>
  <si>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</si>
  <si>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</si>
  <si>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</si>
  <si>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</si>
  <si>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</si>
  <si>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</si>
  <si>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</si>
  <si>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</si>
  <si>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</si>
  <si>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</si>
  <si>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</si>
  <si>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</si>
  <si>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</si>
  <si>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</si>
  <si>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</si>
  <si>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</si>
  <si>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</si>
  <si>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</si>
  <si>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</si>
  <si>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</si>
  <si>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</si>
  <si>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</si>
  <si>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</si>
  <si>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</si>
  <si>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</si>
  <si>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</si>
  <si>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</si>
  <si>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</si>
  <si>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</si>
  <si>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</si>
  <si>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</si>
  <si>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</si>
  <si>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</si>
  <si>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</si>
  <si>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</si>
  <si>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</si>
  <si>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</si>
  <si>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</si>
  <si>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</si>
  <si>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</si>
  <si>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</si>
  <si>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</si>
  <si>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</si>
  <si>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</si>
  <si>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</si>
  <si>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</si>
  <si>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</si>
  <si>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</si>
  <si>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</si>
  <si>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</si>
  <si>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</si>
  <si>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</si>
  <si>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</si>
  <si>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</si>
  <si>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</si>
  <si>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</si>
  <si>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</si>
  <si>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</si>
  <si>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</si>
  <si>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</si>
  <si>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</si>
  <si>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</si>
  <si>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</si>
  <si>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</si>
  <si>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</si>
  <si>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</si>
  <si>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</si>
  <si>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</si>
  <si>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</si>
  <si>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</si>
  <si>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</si>
  <si>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</si>
  <si>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</si>
  <si>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</si>
  <si>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</si>
  <si>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</si>
  <si>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</si>
  <si>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</si>
  <si>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</si>
  <si>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</si>
  <si>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</si>
  <si>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</si>
  <si>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</si>
  <si>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</si>
  <si>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</si>
  <si>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</si>
  <si>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</si>
  <si>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</si>
  <si>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</si>
  <si>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</si>
  <si>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</si>
  <si>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</si>
  <si>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</si>
  <si>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</si>
  <si>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</si>
  <si>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</si>
  <si>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</si>
  <si>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</si>
  <si>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</si>
  <si>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</si>
  <si>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</si>
  <si>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</si>
  <si>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</si>
  <si>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</si>
  <si>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</si>
  <si>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</si>
  <si>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</si>
  <si>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</si>
  <si>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</si>
  <si>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</si>
  <si>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</si>
  <si>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</si>
  <si>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</si>
  <si>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</si>
  <si>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</si>
  <si>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</si>
  <si>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</si>
  <si>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</si>
  <si>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</si>
  <si>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</si>
  <si>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</si>
  <si>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</si>
  <si>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</si>
  <si>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</si>
  <si>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</si>
  <si>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</si>
  <si>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</si>
  <si>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</si>
  <si>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</si>
  <si>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</si>
  <si>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</si>
  <si>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</si>
  <si>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</si>
  <si>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</si>
  <si>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</si>
  <si>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</si>
  <si>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</si>
  <si>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</si>
  <si>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</si>
  <si>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</si>
  <si>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</si>
  <si>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</si>
  <si>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</si>
  <si>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</si>
  <si>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</si>
  <si>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</si>
  <si>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</si>
  <si>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</si>
  <si>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</si>
  <si>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</si>
  <si>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</si>
  <si>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</si>
  <si>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</si>
  <si>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</si>
  <si>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</si>
  <si>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</si>
  <si>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</si>
  <si>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</si>
  <si>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</si>
  <si>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</si>
  <si>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</si>
  <si>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</si>
  <si>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</si>
  <si>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</si>
  <si>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</si>
  <si>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</si>
  <si>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</si>
  <si>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</si>
  <si>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</si>
  <si>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</si>
  <si>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</si>
  <si>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</si>
  <si>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</si>
  <si>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</si>
  <si>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</si>
  <si>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</si>
  <si>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</si>
  <si>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</si>
  <si>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</si>
  <si>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</si>
  <si>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</si>
  <si>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</si>
  <si>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</si>
  <si>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</si>
  <si>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</si>
  <si>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</si>
  <si>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</si>
  <si>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</si>
  <si>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</si>
  <si>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</si>
  <si>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</si>
  <si>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</si>
  <si>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</si>
  <si>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</si>
  <si>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</si>
  <si>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</si>
  <si>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</si>
  <si>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</si>
  <si>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</si>
  <si>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</si>
  <si>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</si>
  <si>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</si>
  <si>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</si>
  <si>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</si>
  <si>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</si>
  <si>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</si>
  <si>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</si>
  <si>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</si>
  <si>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</si>
  <si>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</si>
  <si>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</si>
  <si>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</si>
  <si>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</si>
  <si>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</si>
  <si>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</si>
  <si>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</si>
  <si>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</si>
  <si>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</si>
  <si>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</si>
  <si>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</si>
  <si>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</si>
  <si>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</si>
  <si>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</si>
  <si>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</si>
  <si>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</si>
  <si>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</si>
  <si>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</si>
  <si>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</si>
  <si>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</si>
  <si>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</si>
  <si>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</si>
  <si>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</si>
  <si>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</si>
  <si>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</si>
  <si>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</si>
  <si>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</si>
  <si>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</si>
  <si>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</si>
  <si>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</si>
  <si>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</si>
  <si>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</si>
  <si>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</si>
  <si>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</si>
  <si>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</si>
  <si>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</si>
  <si>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</si>
  <si>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</si>
  <si>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</si>
  <si>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</si>
  <si>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</si>
  <si>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</si>
  <si>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</si>
  <si>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</si>
  <si>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</si>
  <si>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</si>
  <si>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</si>
  <si>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</si>
  <si>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</si>
  <si>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</si>
  <si>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</si>
  <si>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</si>
  <si>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</si>
  <si>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</si>
  <si>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</si>
  <si>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</si>
  <si>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</si>
  <si>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</si>
  <si>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</si>
  <si>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</si>
  <si>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</si>
  <si>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</si>
  <si>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</si>
  <si>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</si>
  <si>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</si>
  <si>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</si>
  <si>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</si>
  <si>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</si>
  <si>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</si>
  <si>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</si>
  <si>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</si>
  <si>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</si>
  <si>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</si>
  <si>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</si>
  <si>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</si>
  <si>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</si>
  <si>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</si>
  <si>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</si>
  <si>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</si>
  <si>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</si>
  <si>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</si>
  <si>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</si>
  <si>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</si>
  <si>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</si>
  <si>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</si>
  <si>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</si>
  <si>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</si>
  <si>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</si>
  <si>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</si>
  <si>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</si>
  <si>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</si>
  <si>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</si>
  <si>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</si>
  <si>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</si>
  <si>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</si>
  <si>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</si>
  <si>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</si>
  <si>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</si>
  <si>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</si>
  <si>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</si>
  <si>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</si>
  <si>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</si>
  <si>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</si>
  <si>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</si>
  <si>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</si>
  <si>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</si>
  <si>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</si>
  <si>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</si>
  <si>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</si>
  <si>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</si>
  <si>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</si>
  <si>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</si>
  <si>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</si>
  <si>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</si>
  <si>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</si>
  <si>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</si>
  <si>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</si>
  <si>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</si>
  <si>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</si>
  <si>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</si>
  <si>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</si>
  <si>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</si>
  <si>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</si>
  <si>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</si>
  <si>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</si>
  <si>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</si>
  <si>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</si>
  <si>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</si>
  <si>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</si>
  <si>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</si>
  <si>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</si>
  <si>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</si>
  <si>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</si>
  <si>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</si>
  <si>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</si>
  <si>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</si>
  <si>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</si>
  <si>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</si>
  <si>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</si>
  <si>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</si>
  <si>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</si>
  <si>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</si>
  <si>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</si>
  <si>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</si>
  <si>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</si>
  <si>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</si>
  <si>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</si>
  <si>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</si>
  <si>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</si>
  <si>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</si>
  <si>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</si>
  <si>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</si>
  <si>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</si>
  <si>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</si>
  <si>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</si>
  <si>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</si>
  <si>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</si>
  <si>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</si>
  <si>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</si>
  <si>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</si>
  <si>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</si>
  <si>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</si>
  <si>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</si>
  <si>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</si>
  <si>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</si>
  <si>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</si>
  <si>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</si>
  <si>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</si>
  <si>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</si>
  <si>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</si>
  <si>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</si>
  <si>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</si>
  <si>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</si>
  <si>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</si>
  <si>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</si>
  <si>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</si>
  <si>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</si>
  <si>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</si>
  <si>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</si>
  <si>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</si>
  <si>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</si>
  <si>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</si>
  <si>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</si>
  <si>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</si>
  <si>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</si>
  <si>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</si>
  <si>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</si>
  <si>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</si>
  <si>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</si>
  <si>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</si>
  <si>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</si>
  <si>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</si>
  <si>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</si>
  <si>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</si>
  <si>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</si>
  <si>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</si>
  <si>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</si>
  <si>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</si>
  <si>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</si>
  <si>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</si>
  <si>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</si>
  <si>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</si>
  <si>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</si>
  <si>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</si>
  <si>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</si>
  <si>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</si>
  <si>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</si>
  <si>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</si>
  <si>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</si>
  <si>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</si>
  <si>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</si>
  <si>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</si>
  <si>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</si>
  <si>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</si>
  <si>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</si>
  <si>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</si>
  <si>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</si>
  <si>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</si>
  <si>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</si>
  <si>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</si>
  <si>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</si>
  <si>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</si>
  <si>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</si>
  <si>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</si>
  <si>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</si>
  <si>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</si>
  <si>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</si>
  <si>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</si>
  <si>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</si>
  <si>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</si>
  <si>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</si>
  <si>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</si>
  <si>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</si>
  <si>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</si>
  <si>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</si>
  <si>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</si>
  <si>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</si>
  <si>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</si>
  <si>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</si>
  <si>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</si>
  <si>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</si>
  <si>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</si>
  <si>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</si>
  <si>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</si>
  <si>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</si>
  <si>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</si>
  <si>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</si>
  <si>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</si>
  <si>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</si>
  <si>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</si>
  <si>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</si>
  <si>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</si>
  <si>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</si>
  <si>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</si>
  <si>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</si>
  <si>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</si>
  <si>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</si>
  <si>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</si>
  <si>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</si>
  <si>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</si>
  <si>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</si>
  <si>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</si>
  <si>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</si>
  <si>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</si>
  <si>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</si>
  <si>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</si>
  <si>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</si>
  <si>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</si>
  <si>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</si>
  <si>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</si>
  <si>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</si>
  <si>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</si>
  <si>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</si>
  <si>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</si>
  <si>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</si>
  <si>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</si>
  <si>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</si>
  <si>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</si>
  <si>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</si>
  <si>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</si>
  <si>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</si>
  <si>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</si>
  <si>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</si>
  <si>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</si>
  <si>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</si>
  <si>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</si>
  <si>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</si>
  <si>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</si>
  <si>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</si>
  <si>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</si>
  <si>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</si>
  <si>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</si>
  <si>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</si>
  <si>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</si>
  <si>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</si>
  <si>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</si>
  <si>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</si>
  <si>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</si>
  <si>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</si>
  <si>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</si>
  <si>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</si>
  <si>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</si>
  <si>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</si>
  <si>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</si>
  <si>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</si>
  <si>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</si>
  <si>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</si>
  <si>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</si>
  <si>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</si>
  <si>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</si>
  <si>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</si>
  <si>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</si>
  <si>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</si>
  <si>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</si>
  <si>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</si>
  <si>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</si>
  <si>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</si>
  <si>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</si>
  <si>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</si>
  <si>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</si>
  <si>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</si>
  <si>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</si>
  <si>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</si>
  <si>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</si>
  <si>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</si>
  <si>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</si>
  <si>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</si>
  <si>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</si>
  <si>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</si>
  <si>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</si>
  <si>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</si>
  <si>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</si>
  <si>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</si>
  <si>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</si>
  <si>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</si>
  <si>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</si>
  <si>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</si>
  <si>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</si>
  <si>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</si>
  <si>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</si>
  <si>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</si>
  <si>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</si>
  <si>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</si>
  <si>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</si>
  <si>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</si>
  <si>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</si>
  <si>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</si>
  <si>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</si>
  <si>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</si>
  <si>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</si>
  <si>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</si>
  <si>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</si>
  <si>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</si>
  <si>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</si>
  <si>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</si>
  <si>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</si>
  <si>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</si>
  <si>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</si>
  <si>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</si>
  <si>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</si>
  <si>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</si>
  <si>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</si>
  <si>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</si>
  <si>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</si>
  <si>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</si>
  <si>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</si>
  <si>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</si>
  <si>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</si>
  <si>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</si>
  <si>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</si>
  <si>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</si>
  <si>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</si>
  <si>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</si>
  <si>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</si>
  <si>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</si>
  <si>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</si>
  <si>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</si>
  <si>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</si>
  <si>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</si>
  <si>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</si>
  <si>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</si>
  <si>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</si>
  <si>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</si>
  <si>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</si>
  <si>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</si>
  <si>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</si>
  <si>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</si>
  <si>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</si>
  <si>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</si>
  <si>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</si>
  <si>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</si>
  <si>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</si>
  <si>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</si>
  <si>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</si>
  <si>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</si>
  <si>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</si>
  <si>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</si>
  <si>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</si>
  <si>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</si>
  <si>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</si>
  <si>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</si>
  <si>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</si>
  <si>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</si>
  <si>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</si>
  <si>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</si>
  <si>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</si>
  <si>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</si>
  <si>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</si>
  <si>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</si>
  <si>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</si>
  <si>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</si>
  <si>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</si>
  <si>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</si>
  <si>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</si>
  <si>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</si>
  <si>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</si>
  <si>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</si>
  <si>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</si>
  <si>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</si>
  <si>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</si>
  <si>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</si>
  <si>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</si>
  <si>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</si>
  <si>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</si>
  <si>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</si>
  <si>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</si>
  <si>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</si>
  <si>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</si>
  <si>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</si>
  <si>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</si>
  <si>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</si>
  <si>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</si>
  <si>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</si>
  <si>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</si>
  <si>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</si>
  <si>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</si>
  <si>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</si>
  <si>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</si>
  <si>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</si>
  <si>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</si>
  <si>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</si>
  <si>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</si>
  <si>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</si>
  <si>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</si>
  <si>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</si>
  <si>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</si>
  <si>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</si>
  <si>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</si>
  <si>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</si>
  <si>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</si>
  <si>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</si>
  <si>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</si>
  <si>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</si>
  <si>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</si>
  <si>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</si>
  <si>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</si>
  <si>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</si>
  <si>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</si>
  <si>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</si>
  <si>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</si>
  <si>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</si>
  <si>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</si>
  <si>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</si>
  <si>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</si>
  <si>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</si>
  <si>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</si>
  <si>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</si>
  <si>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</si>
  <si>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</si>
  <si>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</si>
  <si>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</si>
  <si>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</si>
  <si>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</si>
  <si>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</si>
  <si>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</si>
  <si>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</si>
  <si>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</si>
  <si>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</si>
  <si>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</si>
  <si>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</si>
  <si>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</si>
  <si>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</si>
  <si>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</si>
  <si>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</si>
  <si>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</si>
  <si>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</si>
  <si>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</si>
  <si>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</si>
  <si>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</si>
  <si>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</si>
  <si>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</si>
  <si>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</si>
  <si>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</si>
  <si>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</si>
  <si>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</si>
  <si>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</si>
  <si>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</si>
  <si>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</si>
  <si>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</si>
  <si>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</si>
  <si>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</si>
  <si>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</si>
  <si>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</si>
  <si>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</si>
  <si>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</si>
  <si>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</si>
  <si>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</si>
  <si>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</si>
  <si>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</si>
  <si>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</si>
  <si>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</si>
  <si>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</si>
  <si>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</si>
  <si>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</si>
  <si>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</si>
  <si>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</si>
  <si>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</si>
  <si>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</si>
  <si>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</si>
  <si>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</si>
  <si>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</si>
  <si>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</si>
  <si>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</si>
  <si>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</si>
  <si>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</si>
  <si>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</si>
  <si>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</si>
  <si>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</si>
  <si>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</si>
  <si>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</si>
  <si>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</si>
  <si>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</si>
  <si>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</si>
  <si>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</si>
  <si>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</si>
  <si>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</si>
  <si>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</si>
  <si>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</si>
  <si>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</si>
  <si>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</si>
  <si>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</si>
  <si>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</si>
  <si>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</si>
  <si>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</si>
  <si>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</si>
  <si>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</si>
  <si>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</si>
  <si>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</si>
  <si>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</si>
  <si>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</si>
  <si>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</si>
  <si>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</si>
  <si>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</si>
  <si>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</si>
  <si>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</si>
  <si>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</si>
  <si>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</si>
  <si>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</si>
  <si>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</si>
  <si>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</si>
  <si>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</si>
  <si>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</si>
  <si>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</si>
  <si>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</si>
  <si>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</si>
  <si>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</si>
  <si>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</si>
  <si>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</si>
  <si>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</si>
  <si>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</si>
  <si>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</si>
  <si>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</si>
  <si>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</si>
  <si>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</si>
  <si>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</si>
  <si>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</si>
  <si>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</si>
  <si>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</si>
  <si>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</si>
  <si>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</si>
  <si>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</si>
  <si>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</si>
  <si>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</si>
  <si>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</si>
  <si>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</si>
  <si>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</si>
  <si>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</si>
  <si>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</si>
  <si>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</si>
  <si>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</si>
  <si>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</si>
  <si>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</si>
  <si>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</si>
  <si>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</si>
  <si>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</si>
  <si>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</si>
  <si>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</si>
  <si>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</si>
  <si>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</si>
  <si>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</si>
  <si>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</si>
  <si>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</si>
  <si>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</si>
  <si>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</si>
  <si>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</si>
  <si>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</si>
  <si>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</si>
  <si>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</si>
  <si>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</si>
  <si>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</si>
  <si>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</si>
  <si>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</si>
  <si>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</si>
  <si>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</si>
  <si>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</si>
  <si>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</si>
  <si>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</si>
  <si>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</si>
  <si>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</si>
  <si>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</si>
  <si>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</si>
  <si>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</si>
  <si>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</si>
  <si>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</si>
  <si>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</si>
  <si>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</si>
  <si>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</si>
  <si>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</si>
  <si>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</si>
  <si>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</si>
  <si>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</si>
  <si>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</si>
  <si>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</si>
  <si>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</si>
  <si>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</si>
  <si>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</si>
  <si>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</si>
  <si>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</si>
  <si>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</si>
  <si>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</si>
  <si>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</si>
  <si>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</si>
  <si>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</si>
  <si>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</si>
  <si>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</si>
  <si>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</si>
  <si>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</si>
  <si>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</si>
  <si>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</si>
  <si>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</si>
  <si>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</si>
  <si>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</si>
  <si>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</si>
  <si>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</si>
  <si>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</si>
  <si>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</si>
  <si>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</si>
  <si>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</si>
  <si>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</si>
  <si>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</si>
  <si>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</si>
  <si>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</si>
  <si>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</si>
  <si>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</si>
  <si>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</si>
  <si>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</si>
  <si>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</si>
  <si>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</si>
  <si>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</si>
  <si>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</si>
  <si>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</si>
  <si>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</si>
  <si>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</si>
  <si>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</si>
  <si>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</si>
  <si>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</si>
  <si>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</si>
  <si>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</si>
  <si>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</si>
  <si>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</si>
  <si>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</si>
  <si>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</si>
  <si>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</si>
  <si>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</si>
  <si>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</si>
  <si>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</si>
  <si>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</si>
  <si>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</si>
  <si>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</si>
  <si>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</si>
  <si>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</si>
  <si>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</si>
  <si>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</si>
  <si>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</si>
  <si>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</si>
  <si>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</si>
  <si>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</si>
  <si>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</si>
  <si>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</si>
  <si>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</si>
  <si>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</si>
  <si>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</si>
  <si>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</si>
  <si>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</si>
  <si>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</si>
  <si>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</si>
  <si>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</si>
  <si>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</si>
  <si>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</si>
  <si>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</si>
  <si>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</si>
  <si>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</si>
  <si>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</si>
  <si>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</si>
  <si>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</si>
  <si>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</si>
  <si>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</si>
  <si>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</si>
  <si>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</si>
  <si>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</si>
  <si>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</si>
  <si>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</si>
  <si>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</si>
  <si>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</si>
  <si>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</si>
  <si>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</si>
  <si>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</si>
  <si>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</si>
  <si>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</si>
  <si>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</si>
  <si>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</si>
  <si>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</si>
  <si>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</si>
  <si>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</si>
  <si>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</si>
  <si>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</si>
  <si>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</si>
  <si>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</si>
  <si>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</si>
  <si>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</si>
  <si>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</si>
  <si>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</si>
  <si>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</si>
  <si>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</si>
  <si>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</si>
  <si>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</si>
  <si>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</si>
  <si>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</si>
  <si>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</si>
  <si>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</si>
  <si>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</si>
  <si>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</si>
  <si>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</si>
  <si>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</si>
  <si>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</si>
  <si>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</si>
  <si>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</si>
  <si>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</si>
  <si>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</si>
  <si>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</si>
  <si>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</si>
  <si>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</si>
  <si>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</si>
  <si>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</si>
  <si>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</si>
  <si>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</si>
  <si>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</si>
  <si>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</si>
  <si>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</si>
  <si>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</si>
  <si>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</si>
  <si>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</si>
  <si>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</si>
  <si>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</si>
  <si>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</si>
  <si>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</si>
  <si>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</si>
  <si>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</si>
  <si>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</si>
  <si>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</si>
  <si>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</si>
  <si>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</si>
  <si>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</si>
  <si>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</si>
  <si>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</si>
  <si>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</si>
  <si>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</si>
  <si>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</si>
  <si>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</si>
  <si>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</si>
  <si>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</si>
  <si>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</si>
  <si>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</si>
  <si>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</si>
  <si>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</si>
  <si>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</si>
  <si>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</si>
  <si>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</si>
  <si>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</si>
  <si>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</si>
  <si>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</si>
  <si>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</si>
  <si>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</si>
  <si>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</si>
  <si>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</si>
  <si>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</si>
  <si>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</si>
  <si>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</si>
  <si>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</si>
  <si>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</si>
  <si>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</si>
  <si>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</si>
  <si>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</si>
  <si>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</si>
  <si>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</si>
  <si>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</si>
  <si>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</si>
  <si>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</si>
  <si>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</si>
  <si>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</si>
  <si>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</si>
  <si>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</si>
  <si>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</si>
  <si>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</si>
  <si>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</si>
  <si>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</si>
  <si>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</si>
  <si>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</si>
  <si>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</si>
  <si>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</si>
  <si>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</si>
  <si>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</si>
  <si>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</si>
  <si>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</si>
  <si>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</si>
  <si>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</si>
  <si>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</si>
  <si>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</si>
  <si>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</si>
  <si>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</si>
  <si>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</si>
  <si>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</si>
  <si>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</si>
  <si>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</si>
  <si>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</si>
  <si>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</si>
  <si>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</si>
  <si>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</si>
  <si>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</si>
  <si>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</si>
  <si>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</si>
  <si>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</si>
  <si>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</si>
  <si>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</si>
  <si>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</si>
  <si>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</si>
  <si>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</si>
  <si>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</si>
  <si>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</si>
  <si>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</si>
  <si>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</si>
  <si>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</si>
  <si>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</si>
  <si>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</si>
  <si>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</si>
  <si>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</si>
  <si>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</si>
  <si>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</si>
  <si>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</si>
  <si>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</si>
  <si>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</si>
  <si>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</si>
  <si>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</si>
  <si>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</si>
  <si>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</si>
  <si>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</si>
  <si>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</si>
  <si>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</si>
  <si>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</si>
  <si>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</si>
  <si>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</si>
  <si>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</si>
  <si>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</si>
  <si>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</si>
  <si>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</si>
  <si>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</si>
  <si>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</si>
  <si>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</si>
  <si>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</si>
  <si>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</si>
  <si>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</si>
  <si>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</si>
  <si>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</si>
  <si>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</si>
  <si>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</si>
  <si>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</si>
  <si>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</si>
  <si>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</si>
  <si>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</si>
  <si>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</si>
  <si>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</si>
  <si>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</si>
  <si>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</si>
  <si>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</si>
  <si>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</si>
  <si>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</si>
  <si>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</si>
  <si>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</si>
  <si>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</si>
  <si>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</si>
  <si>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</si>
  <si>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</si>
  <si>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</si>
  <si>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</si>
  <si>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</si>
  <si>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</si>
  <si>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</si>
  <si>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</si>
  <si>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</si>
  <si>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</si>
  <si>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</si>
  <si>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</si>
  <si>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</si>
  <si>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</si>
  <si>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</si>
  <si>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</si>
  <si>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</si>
  <si>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</si>
  <si>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</si>
  <si>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</si>
  <si>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</si>
  <si>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</si>
  <si>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</si>
  <si>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</si>
  <si>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</si>
  <si>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</si>
  <si>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</si>
  <si>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</si>
  <si>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</si>
  <si>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</si>
  <si>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</si>
  <si>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</si>
  <si>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</si>
  <si>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</si>
  <si>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</si>
  <si>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</si>
  <si>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</si>
  <si>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</si>
  <si>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</si>
  <si>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</si>
  <si>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</si>
  <si>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</si>
  <si>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</si>
  <si>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</si>
  <si>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</si>
  <si>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</si>
  <si>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</si>
  <si>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</si>
  <si>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</si>
  <si>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</si>
  <si>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</si>
  <si>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</si>
  <si>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</si>
  <si>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</si>
  <si>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</si>
  <si>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</si>
  <si>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</si>
  <si>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</si>
  <si>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</si>
  <si>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</si>
  <si>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</si>
  <si>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</si>
  <si>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</si>
  <si>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</si>
  <si>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</si>
  <si>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</si>
  <si>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</si>
  <si>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</si>
  <si>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</si>
  <si>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</si>
  <si>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</si>
  <si>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</si>
  <si>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</si>
  <si>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</si>
  <si>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</si>
  <si>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</si>
  <si>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</si>
  <si>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</si>
  <si>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</si>
  <si>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</si>
  <si>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</si>
  <si>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</si>
  <si>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</si>
  <si>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</si>
  <si>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</si>
  <si>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</si>
  <si>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</si>
  <si>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</si>
  <si>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</si>
  <si>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</si>
  <si>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</si>
  <si>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</si>
  <si>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</si>
  <si>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</si>
  <si>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</si>
  <si>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</si>
  <si>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</si>
  <si>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</si>
  <si>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</si>
  <si>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</si>
  <si>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</si>
  <si>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</si>
  <si>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</si>
  <si>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</si>
  <si>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</si>
  <si>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</si>
  <si>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</si>
  <si>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</si>
  <si>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</si>
  <si>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</si>
  <si>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</si>
  <si>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</si>
  <si>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</si>
  <si>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</si>
  <si>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</si>
  <si>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</si>
  <si>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</si>
  <si>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</si>
  <si>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</si>
  <si>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</si>
  <si>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</si>
  <si>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</si>
  <si>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</si>
  <si>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</si>
  <si>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</si>
  <si>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</si>
  <si>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</si>
  <si>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</si>
  <si>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</si>
  <si>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</si>
  <si>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</si>
  <si>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</si>
  <si>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</si>
  <si>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</si>
  <si>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</si>
  <si>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</si>
  <si>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</si>
  <si>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</si>
  <si>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</si>
  <si>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</si>
  <si>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</si>
  <si>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</si>
  <si>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</si>
  <si>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</si>
  <si>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</si>
  <si>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</si>
  <si>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</si>
  <si>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</si>
  <si>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</si>
  <si>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</si>
  <si>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</si>
  <si>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</si>
  <si>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</si>
  <si>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</si>
  <si>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</si>
  <si>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</si>
  <si>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</si>
  <si>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</si>
  <si>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</si>
  <si>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</si>
  <si>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</si>
  <si>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</si>
  <si>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</si>
  <si>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</si>
  <si>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</si>
  <si>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</si>
  <si>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</si>
  <si>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</si>
  <si>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</si>
  <si>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</si>
  <si>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</si>
  <si>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</si>
  <si>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</si>
  <si>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</si>
  <si>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</si>
  <si>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</si>
  <si>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</si>
  <si>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</si>
  <si>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</si>
  <si>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</si>
  <si>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</si>
  <si>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</si>
  <si>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</si>
  <si>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</si>
  <si>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</si>
  <si>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</si>
  <si>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</si>
  <si>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</si>
  <si>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</si>
  <si>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</si>
  <si>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</si>
  <si>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</si>
  <si>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</si>
  <si>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</si>
  <si>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</si>
  <si>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</si>
  <si>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</si>
  <si>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</si>
  <si>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</si>
  <si>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</si>
  <si>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</si>
  <si>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</si>
  <si>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</si>
  <si>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</si>
  <si>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</si>
  <si>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</si>
  <si>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</si>
  <si>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</si>
  <si>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</si>
  <si>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</si>
  <si>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</si>
  <si>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</si>
  <si>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</si>
  <si>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</si>
  <si>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</si>
  <si>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</si>
  <si>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</si>
  <si>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</si>
  <si>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</si>
  <si>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</si>
  <si>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</si>
  <si>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</si>
  <si>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</si>
  <si>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</si>
  <si>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</si>
  <si>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</si>
  <si>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</si>
  <si>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</si>
  <si>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</si>
  <si>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</si>
  <si>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</si>
  <si>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</si>
  <si>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</si>
  <si>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</si>
  <si>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</si>
  <si>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</si>
  <si>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</si>
  <si>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</si>
  <si>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</si>
  <si>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</si>
  <si>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</si>
  <si>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</si>
  <si>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</si>
  <si>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</si>
  <si>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</si>
  <si>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</si>
  <si>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</si>
  <si>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</si>
  <si>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</si>
  <si>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</si>
  <si>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</si>
  <si>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</si>
  <si>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</si>
  <si>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</si>
  <si>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</si>
  <si>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</si>
  <si>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</si>
  <si>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</si>
  <si>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</si>
  <si>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</si>
  <si>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</si>
  <si>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</si>
  <si>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</si>
  <si>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</si>
  <si>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</si>
  <si>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</si>
  <si>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</si>
  <si>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</si>
  <si>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</si>
  <si>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</si>
  <si>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</si>
  <si>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</si>
  <si>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</si>
  <si>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</si>
  <si>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</si>
  <si>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</si>
  <si>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</si>
  <si>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</si>
  <si>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</si>
  <si>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</si>
  <si>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</si>
  <si>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</si>
  <si>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</si>
  <si>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</si>
  <si>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</si>
  <si>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</si>
  <si>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</si>
  <si>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</si>
  <si>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</si>
  <si>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</si>
  <si>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</si>
  <si>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</si>
  <si>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</si>
  <si>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</si>
  <si>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</si>
  <si>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</si>
  <si>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</si>
  <si>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</si>
  <si>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</si>
  <si>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</si>
  <si>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</si>
  <si>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</si>
  <si>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</si>
  <si>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</si>
  <si>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</si>
  <si>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</si>
  <si>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</si>
  <si>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</si>
  <si>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</si>
  <si>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</si>
  <si>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</si>
  <si>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</si>
  <si>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</si>
  <si>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</si>
  <si>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</si>
  <si>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</si>
  <si>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</si>
  <si>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</si>
  <si>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</si>
  <si>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</si>
  <si>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</si>
  <si>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</si>
  <si>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</si>
  <si>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</si>
  <si>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</si>
  <si>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</si>
  <si>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</si>
  <si>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</si>
  <si>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</si>
  <si>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</si>
  <si>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</si>
  <si>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</si>
  <si>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</si>
  <si>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</si>
  <si>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</si>
  <si>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</si>
  <si>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</si>
  <si>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</si>
  <si>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</si>
  <si>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</si>
  <si>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</si>
  <si>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</si>
  <si>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</si>
  <si>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</si>
  <si>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</si>
  <si>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</si>
  <si>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</si>
  <si>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</si>
  <si>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</si>
  <si>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</si>
  <si>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</si>
  <si>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</si>
  <si>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</si>
  <si>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</si>
  <si>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</si>
  <si>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</si>
  <si>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</si>
  <si>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</si>
  <si>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</si>
  <si>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</si>
  <si>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</si>
  <si>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</si>
  <si>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</si>
  <si>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</si>
  <si>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</si>
  <si>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</si>
  <si>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</si>
  <si>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</si>
  <si>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</si>
  <si>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</si>
  <si>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</si>
  <si>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</si>
  <si>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</si>
  <si>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</si>
  <si>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</si>
  <si>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</si>
  <si>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</si>
  <si>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</si>
  <si>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</si>
  <si>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</si>
  <si>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</si>
  <si>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</si>
  <si>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</si>
  <si>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</si>
  <si>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</si>
  <si>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</si>
  <si>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</si>
  <si>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</si>
  <si>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</si>
  <si>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</si>
  <si>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</si>
  <si>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</si>
  <si>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</si>
  <si>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</si>
  <si>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</si>
  <si>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</si>
  <si>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</si>
  <si>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</si>
  <si>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</si>
  <si>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</si>
  <si>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</si>
  <si>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</si>
  <si>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</si>
  <si>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</si>
  <si>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</si>
  <si>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</si>
  <si>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</si>
  <si>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</si>
  <si>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</si>
  <si>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</si>
  <si>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</si>
  <si>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</si>
  <si>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</si>
  <si>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</si>
  <si>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</si>
  <si>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</si>
  <si>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</si>
  <si>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</si>
  <si>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</si>
  <si>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</si>
  <si>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</si>
  <si>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</si>
  <si>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</si>
  <si>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</si>
  <si>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</si>
  <si>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</si>
  <si>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</si>
  <si>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</si>
  <si>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</si>
  <si>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</si>
  <si>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</si>
  <si>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</si>
  <si>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</si>
  <si>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</si>
  <si>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</si>
  <si>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</si>
  <si>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</si>
  <si>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</si>
  <si>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</si>
  <si>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</si>
  <si>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</si>
  <si>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</si>
  <si>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</si>
  <si>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</si>
  <si>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</si>
  <si>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</si>
  <si>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</si>
  <si>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</si>
  <si>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</si>
  <si>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</si>
  <si>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</si>
  <si>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</si>
  <si>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</si>
  <si>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</si>
  <si>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</si>
  <si>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</si>
  <si>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</si>
  <si>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</si>
  <si>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</si>
  <si>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</si>
  <si>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</si>
  <si>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</si>
  <si>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</si>
  <si>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</si>
  <si>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</si>
  <si>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</si>
  <si>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</si>
  <si>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</si>
  <si>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</si>
  <si>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</si>
  <si>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</si>
  <si>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</si>
  <si>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</si>
  <si>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</si>
  <si>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</si>
  <si>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</si>
  <si>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</si>
  <si>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</si>
  <si>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</si>
  <si>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</si>
  <si>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</si>
  <si>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</si>
  <si>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</si>
  <si>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</si>
  <si>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</si>
  <si>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</si>
  <si>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</si>
  <si>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</si>
  <si>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</si>
  <si>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</si>
  <si>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</si>
  <si>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</si>
  <si>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</si>
  <si>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</si>
  <si>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</si>
  <si>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</si>
  <si>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</si>
  <si>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</si>
  <si>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</si>
  <si>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</si>
  <si>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</si>
  <si>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</si>
  <si>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</si>
  <si>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</si>
  <si>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</si>
  <si>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</si>
  <si>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</si>
  <si>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</si>
  <si>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</si>
  <si>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</si>
  <si>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</si>
  <si>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</si>
  <si>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</si>
  <si>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</si>
  <si>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</si>
  <si>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</si>
  <si>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</si>
  <si>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</si>
  <si>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</si>
  <si>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</si>
  <si>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</si>
  <si>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</si>
  <si>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</si>
  <si>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</si>
  <si>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</si>
  <si>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</si>
  <si>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</si>
  <si>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</si>
  <si>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</si>
  <si>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</si>
  <si>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</si>
  <si>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</si>
  <si>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</si>
  <si>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</si>
  <si>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</si>
  <si>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</si>
  <si>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</si>
  <si>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</si>
  <si>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</si>
  <si>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</si>
  <si>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</si>
  <si>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</si>
  <si>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</si>
  <si>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</si>
  <si>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</si>
  <si>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</si>
  <si>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</si>
  <si>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</si>
  <si>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</si>
  <si>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</si>
  <si>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</si>
  <si>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</si>
  <si>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</si>
  <si>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</si>
  <si>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</si>
  <si>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</si>
  <si>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</si>
  <si>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</si>
  <si>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</si>
  <si>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</si>
  <si>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</si>
  <si>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</si>
  <si>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</si>
  <si>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</si>
  <si>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</si>
  <si>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</si>
  <si>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</si>
  <si>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</si>
  <si>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</si>
  <si>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</si>
  <si>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</si>
  <si>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</si>
  <si>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</si>
  <si>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</si>
  <si>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</si>
  <si>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</si>
  <si>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</si>
  <si>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</si>
  <si>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</si>
  <si>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</si>
  <si>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</si>
  <si>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</si>
  <si>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</si>
  <si>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</si>
  <si>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</si>
  <si>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</si>
  <si>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</si>
  <si>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</si>
  <si>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</si>
  <si>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</si>
  <si>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</si>
  <si>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</si>
  <si>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</si>
  <si>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</si>
  <si>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</si>
  <si>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</si>
  <si>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</si>
  <si>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</si>
  <si>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</si>
  <si>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</si>
  <si>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</si>
  <si>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</si>
  <si>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</si>
  <si>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</si>
  <si>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</si>
  <si>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</si>
  <si>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</si>
  <si>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</si>
  <si>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</si>
  <si>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</si>
  <si>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</si>
  <si>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</si>
  <si>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</si>
  <si>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</si>
  <si>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</si>
  <si>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</si>
  <si>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</si>
  <si>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</si>
  <si>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</si>
  <si>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</si>
  <si>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</si>
  <si>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</si>
  <si>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</si>
  <si>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</si>
  <si>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</si>
  <si>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</si>
  <si>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</si>
  <si>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</si>
  <si>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</si>
  <si>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</si>
  <si>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</si>
  <si>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</si>
  <si>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</si>
  <si>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</si>
  <si>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</si>
  <si>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</si>
  <si>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</si>
  <si>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</si>
  <si>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</si>
  <si>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</si>
  <si>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</si>
  <si>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</si>
  <si>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</si>
  <si>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</si>
  <si>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</si>
  <si>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</si>
  <si>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</si>
  <si>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</si>
  <si>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</si>
  <si>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</si>
  <si>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</si>
  <si>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</si>
  <si>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</si>
  <si>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</si>
  <si>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</si>
  <si>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</si>
  <si>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</si>
  <si>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</si>
  <si>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</si>
  <si>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</si>
  <si>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</si>
  <si>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</si>
  <si>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</si>
  <si>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</si>
  <si>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</si>
  <si>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</si>
  <si>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</si>
  <si>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</si>
  <si>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</si>
  <si>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</si>
  <si>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</si>
  <si>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</si>
  <si>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</si>
  <si>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</si>
  <si>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</si>
  <si>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</si>
  <si>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</si>
  <si>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</si>
  <si>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</si>
  <si>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</si>
  <si>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</si>
  <si>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</si>
  <si>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</si>
  <si>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</si>
  <si>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</si>
  <si>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</si>
  <si>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</si>
  <si>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</si>
  <si>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</si>
  <si>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</si>
  <si>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</si>
  <si>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</si>
  <si>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</si>
  <si>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</si>
  <si>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</si>
  <si>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</si>
  <si>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</si>
  <si>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</si>
  <si>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</si>
  <si>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</si>
  <si>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</si>
  <si>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</si>
  <si>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</si>
  <si>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</si>
  <si>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</si>
  <si>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</si>
  <si>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</si>
  <si>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</si>
  <si>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</si>
  <si>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</si>
  <si>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</si>
  <si>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</si>
  <si>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</si>
  <si>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</si>
  <si>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</si>
  <si>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</si>
  <si>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</si>
  <si>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</si>
  <si>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</si>
  <si>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</si>
  <si>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</si>
  <si>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</si>
  <si>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</si>
  <si>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</si>
  <si>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</si>
  <si>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</si>
  <si>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</si>
  <si>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</si>
  <si>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</si>
  <si>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</si>
  <si>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</si>
  <si>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</si>
  <si>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</si>
  <si>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</si>
  <si>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</si>
  <si>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</si>
  <si>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</si>
  <si>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</si>
  <si>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</si>
  <si>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</si>
  <si>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</si>
  <si>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</si>
  <si>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</si>
  <si>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</si>
  <si>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</si>
  <si>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</si>
  <si>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</si>
  <si>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</si>
  <si>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</si>
  <si>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</si>
  <si>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</si>
  <si>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</si>
  <si>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</si>
  <si>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</si>
  <si>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</si>
  <si>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</si>
  <si>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</si>
  <si>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</si>
  <si>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</si>
  <si>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</si>
  <si>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</si>
  <si>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</si>
  <si>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</si>
  <si>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</si>
  <si>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</si>
  <si>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</si>
  <si>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</si>
  <si>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</si>
  <si>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</si>
  <si>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</si>
  <si>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</si>
  <si>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</si>
  <si>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</si>
  <si>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</si>
  <si>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</si>
  <si>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</si>
  <si>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</si>
  <si>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</si>
  <si>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</si>
  <si>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</si>
  <si>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</si>
  <si>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</si>
  <si>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</si>
  <si>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</si>
  <si>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</si>
  <si>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</si>
  <si>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</si>
  <si>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</si>
  <si>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</si>
  <si>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</si>
  <si>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</si>
  <si>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</si>
  <si>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</si>
  <si>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</si>
  <si>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</si>
  <si>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</si>
  <si>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</si>
  <si>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</si>
  <si>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</si>
  <si>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</si>
  <si>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</si>
  <si>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</si>
  <si>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</si>
  <si>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</si>
  <si>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</si>
  <si>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</si>
  <si>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</si>
  <si>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</si>
  <si>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</si>
  <si>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</si>
  <si>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</si>
  <si>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</si>
  <si>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</si>
  <si>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</si>
  <si>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</si>
  <si>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</si>
  <si>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</si>
  <si>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</si>
  <si>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</si>
  <si>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</si>
  <si>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</si>
  <si>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</si>
  <si>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</si>
  <si>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</si>
  <si>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</si>
  <si>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</si>
  <si>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</si>
  <si>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</si>
  <si>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</si>
  <si>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</si>
  <si>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</si>
  <si>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</si>
  <si>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</si>
  <si>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</si>
  <si>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</si>
  <si>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</si>
  <si>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</si>
  <si>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</si>
  <si>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</si>
  <si>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</si>
  <si>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</si>
  <si>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</si>
  <si>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</si>
  <si>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</si>
  <si>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</si>
  <si>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</si>
  <si>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</si>
  <si>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</si>
  <si>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</si>
  <si>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</si>
  <si>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</si>
  <si>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</si>
  <si>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</si>
  <si>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</si>
  <si>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</si>
  <si>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</si>
  <si>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</si>
  <si>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</si>
  <si>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</si>
  <si>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</si>
  <si>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</si>
  <si>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</si>
  <si>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</si>
  <si>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</si>
  <si>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</si>
  <si>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</si>
  <si>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</si>
  <si>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</si>
  <si>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</si>
  <si>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</si>
  <si>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</si>
  <si>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</si>
  <si>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</si>
  <si>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</si>
  <si>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</si>
  <si>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</si>
  <si>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</si>
  <si>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</si>
  <si>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</si>
  <si>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</si>
  <si>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</si>
  <si>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</si>
  <si>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</si>
  <si>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</si>
  <si>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</si>
  <si>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</si>
  <si>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</si>
  <si>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</si>
  <si>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</si>
  <si>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</si>
  <si>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</si>
  <si>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</si>
  <si>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</si>
  <si>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</si>
  <si>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</si>
  <si>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</si>
  <si>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</si>
  <si>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</si>
  <si>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</si>
  <si>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</si>
  <si>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</si>
  <si>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</si>
  <si>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</si>
  <si>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</si>
  <si>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</si>
  <si>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</si>
  <si>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</si>
  <si>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</si>
  <si>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</si>
  <si>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</si>
  <si>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</si>
  <si>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</si>
  <si>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</si>
  <si>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</si>
  <si>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</si>
  <si>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</si>
  <si>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</si>
  <si>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</si>
  <si>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</si>
  <si>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</si>
  <si>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</si>
  <si>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</si>
  <si>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</si>
  <si>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</si>
  <si>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</si>
  <si>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</si>
  <si>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</si>
  <si>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</si>
  <si>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</si>
  <si>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</si>
  <si>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</si>
  <si>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</si>
  <si>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</si>
  <si>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</si>
  <si>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</si>
  <si>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</si>
  <si>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</si>
  <si>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</si>
  <si>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</si>
  <si>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</si>
  <si>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</si>
  <si>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</si>
  <si>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</si>
  <si>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</si>
  <si>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</si>
  <si>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</si>
  <si>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</si>
  <si>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</si>
  <si>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</si>
  <si>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</si>
  <si>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</si>
  <si>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</si>
  <si>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</si>
  <si>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</si>
  <si>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</si>
  <si>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</si>
  <si>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</si>
  <si>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</si>
  <si>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</si>
  <si>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</si>
  <si>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</si>
  <si>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</si>
  <si>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</si>
  <si>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</si>
  <si>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</si>
  <si>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</si>
  <si>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</si>
  <si>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</si>
  <si>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</si>
  <si>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</si>
  <si>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</si>
  <si>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</si>
  <si>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</si>
  <si>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</si>
  <si>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</si>
  <si>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</si>
  <si>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</si>
  <si>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</si>
  <si>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</si>
  <si>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</si>
  <si>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</si>
  <si>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</si>
  <si>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</si>
  <si>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</si>
  <si>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</si>
  <si>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</si>
  <si>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</si>
  <si>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</si>
  <si>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</si>
  <si>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</si>
  <si>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</si>
  <si>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</si>
  <si>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</si>
  <si>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</si>
  <si>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</si>
  <si>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</si>
  <si>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</si>
  <si>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</si>
  <si>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</si>
  <si>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</si>
  <si>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</si>
  <si>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</si>
  <si>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</si>
  <si>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</si>
  <si>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</si>
  <si>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</si>
  <si>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</si>
  <si>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</si>
  <si>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</si>
  <si>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</si>
  <si>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</si>
  <si>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</si>
  <si>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</si>
  <si>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</si>
  <si>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</si>
  <si>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</si>
  <si>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</si>
  <si>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</si>
  <si>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</si>
  <si>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</si>
  <si>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</si>
  <si>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</si>
  <si>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</si>
  <si>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</si>
  <si>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</si>
  <si>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</si>
  <si>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</si>
  <si>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</si>
  <si>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</si>
  <si>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</si>
  <si>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</si>
  <si>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</si>
  <si>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</si>
  <si>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</si>
  <si>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</si>
  <si>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</si>
  <si>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</si>
  <si>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</si>
  <si>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</si>
  <si>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</si>
  <si>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</si>
  <si>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</si>
  <si>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</si>
  <si>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</si>
  <si>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</si>
  <si>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</si>
  <si>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</si>
  <si>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</si>
  <si>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</si>
  <si>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</si>
  <si>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</si>
  <si>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</si>
  <si>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</si>
  <si>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</si>
  <si>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</si>
  <si>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</si>
  <si>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</si>
  <si>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</si>
  <si>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</si>
  <si>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</si>
  <si>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</si>
  <si>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</si>
  <si>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</si>
  <si>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</si>
  <si>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</si>
  <si>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</si>
  <si>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</si>
  <si>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</si>
  <si>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</si>
  <si>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</si>
  <si>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</si>
  <si>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</si>
  <si>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</si>
  <si>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</si>
  <si>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</si>
  <si>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</si>
  <si>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</si>
  <si>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</si>
  <si>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</si>
  <si>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</si>
  <si>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</si>
  <si>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</si>
  <si>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</si>
  <si>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</si>
  <si>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</si>
  <si>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</si>
  <si>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</si>
  <si>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</si>
  <si>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</si>
  <si>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</si>
  <si>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</si>
  <si>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</si>
  <si>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</si>
  <si>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</si>
  <si>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</si>
  <si>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</si>
  <si>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</si>
  <si>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</si>
  <si>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</si>
  <si>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</si>
  <si>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</si>
  <si>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</si>
  <si>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</si>
  <si>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</si>
  <si>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</si>
  <si>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</si>
  <si>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</si>
  <si>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</si>
  <si>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</si>
  <si>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</si>
  <si>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</si>
  <si>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</si>
  <si>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</si>
  <si>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</si>
  <si>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</si>
  <si>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</si>
  <si>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</si>
  <si>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</si>
  <si>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</si>
  <si>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</si>
  <si>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</si>
  <si>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</si>
  <si>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</si>
  <si>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</si>
  <si>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</si>
  <si>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</si>
  <si>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</si>
  <si>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</si>
  <si>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</si>
  <si>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</si>
  <si>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</si>
  <si>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</si>
  <si>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</si>
  <si>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</si>
  <si>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</si>
  <si>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</si>
  <si>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</si>
  <si>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</si>
  <si>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</si>
  <si>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</si>
  <si>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</si>
  <si>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</si>
  <si>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</si>
  <si>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</si>
  <si>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</si>
  <si>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</si>
  <si>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</si>
  <si>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</si>
  <si>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</si>
  <si>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</si>
  <si>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</si>
  <si>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</si>
  <si>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</si>
  <si>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</si>
  <si>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</si>
  <si>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</si>
  <si>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</si>
  <si>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</si>
  <si>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</si>
  <si>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</si>
  <si>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</si>
  <si>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</si>
  <si>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</si>
  <si>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</si>
  <si>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</si>
  <si>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</si>
  <si>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</si>
  <si>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</si>
  <si>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</si>
  <si>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</si>
  <si>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</si>
  <si>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</si>
  <si>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</si>
  <si>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</si>
  <si>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</si>
  <si>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</si>
  <si>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</si>
  <si>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</si>
  <si>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</si>
  <si>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</si>
  <si>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</si>
  <si>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</si>
  <si>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</si>
  <si>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</si>
  <si>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</si>
  <si>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</si>
  <si>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</si>
  <si>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</si>
  <si>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</si>
  <si>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</si>
  <si>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</si>
  <si>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</si>
  <si>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</si>
  <si>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</si>
  <si>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</si>
  <si>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</si>
  <si>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</si>
  <si>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</si>
  <si>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</si>
  <si>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</si>
  <si>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</si>
  <si>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</si>
  <si>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</si>
  <si>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</si>
  <si>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</si>
  <si>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</si>
  <si>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</si>
  <si>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</si>
  <si>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</si>
  <si>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</si>
  <si>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</si>
  <si>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</si>
  <si>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</si>
  <si>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</si>
  <si>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</si>
  <si>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</si>
  <si>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</si>
  <si>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</si>
  <si>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</si>
  <si>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</si>
  <si>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</si>
  <si>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</si>
  <si>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</si>
  <si>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</si>
  <si>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</si>
  <si>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</si>
  <si>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</si>
  <si>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</si>
  <si>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</si>
  <si>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</si>
  <si>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</si>
  <si>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</si>
  <si>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</si>
  <si>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</si>
  <si>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</si>
  <si>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</si>
  <si>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</si>
  <si>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</si>
  <si>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</si>
  <si>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</si>
  <si>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</si>
  <si>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</si>
  <si>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</si>
  <si>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</si>
  <si>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</si>
  <si>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</si>
  <si>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</si>
  <si>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</si>
  <si>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</si>
  <si>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</si>
  <si>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</si>
  <si>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</si>
  <si>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</si>
  <si>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</si>
  <si>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</si>
  <si>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</si>
  <si>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</si>
  <si>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</si>
  <si>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</si>
  <si>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</si>
  <si>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</si>
  <si>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</si>
  <si>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</si>
  <si>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</si>
  <si>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</si>
  <si>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</si>
  <si>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</si>
  <si>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</si>
  <si>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</si>
  <si>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</si>
  <si>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</si>
  <si>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</si>
  <si>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</si>
  <si>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</si>
  <si>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</si>
  <si>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</si>
  <si>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</si>
  <si>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</si>
  <si>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</si>
  <si>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</si>
  <si>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</si>
  <si>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</si>
  <si>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</si>
  <si>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</si>
  <si>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</si>
  <si>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</si>
  <si>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</si>
  <si>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</si>
  <si>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</si>
  <si>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</si>
  <si>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</si>
  <si>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</si>
  <si>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</si>
  <si>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</si>
  <si>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</si>
  <si>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</si>
  <si>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</si>
  <si>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</si>
  <si>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</si>
  <si>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</si>
  <si>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</si>
  <si>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</si>
  <si>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</si>
  <si>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</si>
  <si>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</si>
  <si>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</si>
  <si>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</si>
  <si>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</si>
  <si>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</si>
  <si>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</si>
  <si>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</si>
  <si>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</si>
  <si>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</si>
  <si>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</si>
  <si>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</si>
  <si>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</si>
  <si>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</si>
  <si>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</si>
  <si>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</si>
  <si>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</si>
  <si>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</si>
  <si>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</si>
  <si>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</si>
  <si>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</si>
  <si>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</si>
  <si>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</si>
  <si>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</si>
  <si>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</si>
  <si>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</si>
  <si>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</si>
  <si>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</si>
  <si>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</si>
  <si>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</si>
  <si>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</si>
  <si>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</si>
  <si>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</si>
  <si>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</si>
  <si>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</si>
  <si>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</si>
  <si>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</si>
  <si>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</si>
  <si>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</si>
  <si>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</si>
  <si>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</si>
  <si>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</si>
  <si>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</si>
  <si>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</si>
  <si>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</si>
  <si>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</si>
  <si>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</si>
  <si>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</si>
  <si>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</si>
  <si>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</si>
  <si>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</si>
  <si>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</si>
  <si>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</si>
  <si>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</si>
  <si>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</si>
  <si>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</si>
  <si>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</si>
  <si>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</si>
  <si>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</si>
  <si>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</si>
  <si>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</si>
  <si>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</si>
  <si>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</si>
  <si>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</si>
  <si>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</si>
  <si>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</si>
  <si>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</si>
  <si>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</si>
  <si>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</si>
  <si>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</si>
  <si>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</si>
  <si>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</si>
  <si>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</si>
  <si>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</si>
  <si>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</si>
  <si>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</si>
  <si>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</si>
  <si>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</si>
  <si>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</si>
  <si>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</si>
  <si>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</si>
  <si>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</si>
  <si>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</si>
  <si>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</si>
  <si>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</si>
  <si>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</si>
  <si>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</si>
  <si>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</si>
  <si>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</si>
  <si>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</si>
  <si>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</si>
  <si>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</si>
  <si>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</si>
  <si>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</si>
  <si>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</si>
  <si>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</si>
  <si>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</si>
  <si>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</si>
  <si>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</si>
  <si>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</si>
  <si>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</si>
  <si>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</si>
  <si>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</si>
  <si>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</si>
  <si>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</si>
  <si>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</si>
  <si>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</si>
  <si>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</si>
  <si>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</si>
  <si>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</si>
  <si>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</si>
  <si>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</si>
  <si>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</si>
  <si>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</si>
  <si>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</si>
  <si>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</si>
  <si>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</si>
  <si>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</si>
  <si>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</si>
  <si>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</si>
  <si>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</si>
  <si>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</si>
  <si>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</si>
  <si>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</si>
  <si>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</si>
  <si>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</si>
  <si>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</si>
  <si>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</si>
  <si>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</si>
  <si>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</si>
  <si>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</si>
  <si>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</si>
  <si>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</si>
  <si>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</si>
  <si>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</si>
  <si>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</si>
  <si>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</si>
  <si>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</si>
  <si>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</si>
  <si>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</si>
  <si>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</si>
  <si>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</si>
  <si>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</si>
  <si>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</si>
  <si>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</si>
  <si>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</si>
  <si>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</si>
  <si>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</si>
  <si>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</si>
  <si>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</si>
  <si>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</si>
  <si>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</si>
  <si>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</si>
  <si>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</si>
  <si>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</si>
  <si>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</si>
  <si>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</si>
  <si>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</si>
  <si>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</si>
  <si>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</si>
  <si>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</si>
  <si>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</si>
  <si>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</si>
  <si>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</si>
  <si>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</si>
  <si>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</si>
  <si>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</si>
  <si>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</si>
  <si>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</si>
  <si>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</si>
  <si>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</si>
  <si>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</si>
  <si>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</si>
  <si>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</si>
  <si>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</si>
  <si>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</si>
  <si>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</si>
  <si>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</si>
  <si>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</si>
  <si>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</si>
  <si>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</si>
  <si>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</si>
  <si>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</si>
  <si>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</si>
  <si>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</si>
  <si>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</si>
  <si>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</si>
  <si>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</si>
  <si>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</si>
  <si>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</si>
  <si>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</si>
  <si>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</si>
  <si>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</si>
  <si>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</si>
  <si>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</si>
  <si>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</si>
  <si>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</si>
  <si>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</si>
  <si>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</si>
  <si>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</si>
  <si>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</si>
  <si>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</si>
  <si>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</si>
  <si>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</si>
  <si>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</si>
  <si>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</si>
  <si>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</si>
  <si>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</si>
  <si>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</si>
  <si>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</si>
  <si>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</si>
  <si>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</si>
  <si>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</si>
  <si>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</si>
  <si>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</si>
  <si>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</si>
  <si>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</si>
  <si>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</si>
  <si>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</si>
  <si>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</si>
  <si>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</si>
  <si>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</si>
  <si>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</si>
  <si>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</si>
  <si>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</si>
  <si>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</si>
  <si>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</si>
  <si>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</si>
  <si>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</si>
  <si>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</si>
  <si>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</si>
  <si>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</si>
  <si>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</si>
  <si>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</si>
  <si>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</si>
  <si>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</si>
  <si>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</si>
  <si>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</si>
  <si>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</si>
  <si>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</si>
  <si>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</si>
  <si>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</si>
  <si>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</si>
  <si>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</si>
  <si>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</si>
  <si>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</si>
  <si>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</si>
  <si>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</si>
  <si>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</si>
  <si>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</si>
  <si>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</si>
  <si>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</si>
  <si>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</si>
  <si>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</si>
  <si>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</si>
  <si>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</si>
  <si>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</si>
  <si>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</si>
  <si>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</si>
  <si>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</si>
  <si>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</si>
  <si>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</si>
  <si>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</si>
  <si>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</si>
  <si>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</si>
  <si>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</si>
  <si>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</si>
  <si>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</si>
  <si>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</si>
  <si>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</si>
  <si>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</si>
  <si>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</si>
  <si>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</si>
  <si>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</si>
  <si>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</si>
  <si>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</si>
  <si>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</si>
  <si>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</si>
  <si>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</si>
  <si>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</si>
  <si>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</si>
  <si>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</si>
  <si>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</si>
  <si>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</si>
  <si>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</si>
  <si>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</si>
  <si>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</si>
  <si>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</si>
  <si>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</si>
  <si>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</si>
  <si>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</si>
  <si>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</si>
  <si>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</si>
  <si>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</si>
  <si>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</si>
  <si>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</si>
  <si>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</si>
  <si>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</si>
  <si>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</si>
  <si>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</si>
  <si>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</si>
  <si>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</si>
  <si>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</si>
  <si>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</si>
  <si>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</si>
  <si>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</si>
  <si>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</si>
  <si>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</si>
  <si>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</si>
  <si>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</si>
  <si>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</si>
  <si>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</si>
  <si>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</si>
  <si>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</si>
  <si>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</si>
  <si>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</si>
  <si>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</si>
  <si>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</si>
  <si>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</si>
  <si>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</si>
  <si>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</si>
  <si>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</si>
  <si>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</si>
  <si>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</si>
  <si>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</si>
  <si>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</si>
  <si>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</si>
  <si>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</si>
  <si>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</si>
  <si>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</si>
  <si>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</si>
  <si>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</si>
  <si>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</si>
  <si>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</si>
  <si>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</si>
  <si>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</si>
  <si>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</si>
  <si>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</si>
  <si>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</si>
  <si>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</si>
  <si>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</si>
  <si>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</si>
  <si>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</si>
  <si>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</si>
  <si>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</si>
  <si>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</si>
  <si>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</si>
  <si>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</si>
  <si>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</si>
  <si>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</si>
  <si>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</si>
  <si>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</si>
  <si>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</si>
  <si>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</si>
  <si>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</si>
  <si>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</si>
  <si>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</si>
  <si>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</si>
  <si>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</si>
  <si>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</si>
  <si>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</si>
  <si>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</si>
  <si>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</si>
  <si>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</si>
  <si>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</si>
  <si>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</si>
  <si>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</si>
  <si>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</si>
  <si>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</si>
  <si>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</si>
  <si>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</si>
  <si>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</si>
  <si>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</si>
  <si>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</si>
  <si>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</si>
  <si>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</si>
  <si>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</si>
  <si>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</si>
  <si>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</si>
  <si>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</si>
  <si>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</si>
  <si>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</si>
  <si>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</si>
  <si>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</si>
  <si>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</si>
  <si>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</si>
  <si>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</si>
  <si>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</si>
  <si>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</si>
  <si>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</si>
  <si>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</si>
  <si>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</si>
  <si>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</si>
  <si>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</si>
  <si>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</si>
  <si>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</si>
  <si>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</si>
  <si>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</si>
  <si>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</si>
  <si>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</si>
  <si>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</si>
  <si>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</si>
  <si>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</si>
  <si>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</si>
  <si>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</si>
  <si>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</si>
  <si>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</si>
  <si>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</si>
  <si>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</si>
  <si>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</si>
  <si>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</si>
  <si>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</si>
  <si>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</si>
  <si>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</si>
  <si>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</si>
  <si>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</si>
  <si>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</si>
  <si>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</si>
  <si>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</si>
  <si>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</si>
  <si>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</si>
  <si>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</si>
  <si>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</si>
  <si>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</si>
  <si>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</si>
  <si>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</si>
  <si>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</si>
  <si>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</si>
  <si>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</si>
  <si>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</si>
  <si>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</si>
  <si>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</si>
  <si>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</si>
  <si>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</si>
  <si>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</si>
  <si>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</si>
  <si>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</si>
  <si>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</si>
  <si>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</si>
  <si>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</si>
  <si>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</si>
  <si>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</si>
  <si>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</si>
  <si>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</si>
  <si>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</si>
  <si>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</si>
  <si>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</si>
  <si>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</si>
  <si>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</si>
  <si>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</si>
  <si>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</si>
  <si>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</si>
  <si>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</si>
  <si>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</si>
  <si>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</si>
  <si>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</si>
  <si>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</si>
  <si>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</si>
  <si>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</si>
  <si>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</si>
  <si>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</si>
  <si>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</si>
  <si>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</si>
  <si>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</si>
  <si>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</si>
  <si>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</si>
  <si>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</si>
  <si>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</si>
  <si>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</si>
  <si>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</si>
  <si>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</si>
  <si>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</si>
  <si>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</si>
  <si>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</si>
  <si>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</si>
  <si>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</si>
  <si>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</si>
  <si>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</si>
  <si>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</si>
  <si>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</si>
  <si>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</si>
  <si>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</si>
  <si>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</si>
  <si>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</si>
  <si>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</si>
  <si>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</si>
  <si>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</si>
  <si>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</si>
  <si>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</si>
  <si>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</si>
  <si>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</si>
  <si>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</si>
  <si>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</si>
  <si>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</si>
  <si>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</si>
  <si>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</si>
  <si>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</si>
  <si>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</si>
  <si>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</si>
  <si>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</si>
  <si>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</si>
  <si>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</si>
  <si>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</si>
  <si>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</si>
  <si>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</si>
  <si>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</si>
  <si>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</si>
  <si>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</si>
  <si>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</si>
  <si>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</si>
  <si>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</si>
  <si>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</si>
  <si>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</si>
  <si>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</si>
  <si>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</si>
  <si>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</si>
  <si>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</si>
  <si>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</si>
  <si>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</si>
  <si>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</si>
  <si>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</si>
  <si>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</si>
  <si>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</si>
  <si>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</si>
  <si>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</si>
  <si>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</si>
  <si>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</si>
  <si>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</si>
  <si>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</si>
  <si>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</si>
  <si>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</si>
  <si>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</si>
  <si>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</si>
  <si>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</si>
  <si>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</si>
  <si>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</si>
  <si>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</si>
  <si>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</si>
  <si>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</si>
  <si>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</si>
  <si>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</si>
  <si>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</si>
  <si>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</si>
  <si>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</si>
  <si>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</si>
  <si>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</si>
  <si>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</si>
  <si>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</si>
  <si>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</si>
  <si>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</si>
  <si>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</si>
  <si>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</si>
  <si>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</si>
  <si>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</si>
  <si>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</si>
  <si>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</si>
  <si>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</si>
  <si>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</si>
  <si>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</si>
  <si>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</si>
  <si>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</si>
  <si>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</si>
  <si>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</si>
  <si>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</si>
  <si>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</si>
  <si>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</si>
  <si>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</si>
  <si>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</si>
  <si>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</si>
  <si>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</si>
  <si>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</si>
  <si>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</si>
  <si>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</si>
  <si>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</si>
  <si>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</si>
  <si>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</si>
  <si>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</si>
  <si>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</si>
  <si>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</si>
  <si>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</si>
  <si>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</si>
  <si>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</si>
  <si>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</si>
  <si>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</si>
  <si>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</si>
  <si>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</si>
  <si>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</si>
  <si>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</si>
  <si>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</si>
  <si>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</si>
  <si>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</si>
  <si>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</si>
  <si>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</si>
  <si>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</si>
  <si>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</si>
  <si>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</si>
  <si>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</si>
  <si>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</si>
  <si>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</si>
  <si>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</si>
  <si>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</si>
  <si>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</si>
  <si>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</si>
  <si>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</si>
  <si>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</si>
  <si>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</si>
  <si>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</si>
  <si>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</si>
  <si>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</si>
  <si>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</si>
  <si>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</si>
  <si>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</si>
  <si>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</si>
  <si>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</si>
  <si>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</si>
  <si>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</si>
  <si>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</si>
  <si>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</si>
  <si>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</si>
  <si>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</si>
  <si>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</si>
  <si>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</si>
  <si>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</si>
  <si>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</si>
  <si>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</si>
  <si>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</si>
  <si>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</si>
  <si>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</si>
  <si>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</si>
  <si>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</si>
  <si>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</si>
  <si>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</si>
  <si>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</si>
  <si>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</si>
  <si>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</si>
  <si>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</si>
  <si>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</si>
  <si>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</si>
  <si>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</si>
  <si>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</si>
  <si>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</si>
  <si>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</si>
  <si>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</si>
  <si>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</si>
  <si>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</si>
  <si>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</si>
  <si>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</si>
  <si>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</si>
  <si>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</si>
  <si>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</si>
  <si>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</si>
  <si>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</si>
  <si>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</si>
  <si>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</si>
  <si>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</si>
  <si>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</si>
  <si>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</si>
  <si>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</si>
  <si>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</si>
  <si>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</si>
  <si>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</si>
  <si>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</si>
  <si>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</si>
  <si>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</si>
  <si>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</si>
  <si>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</si>
  <si>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</si>
  <si>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</si>
  <si>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</si>
  <si>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</si>
  <si>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</si>
  <si>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</si>
  <si>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</si>
  <si>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</si>
  <si>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</si>
  <si>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</si>
  <si>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</si>
  <si>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</si>
  <si>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</si>
  <si>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</si>
  <si>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</si>
  <si>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</si>
  <si>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</si>
  <si>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</si>
  <si>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</si>
  <si>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</si>
  <si>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</si>
  <si>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</si>
  <si>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</si>
  <si>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</si>
  <si>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</si>
  <si>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</si>
  <si>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</si>
  <si>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</si>
  <si>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</si>
  <si>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</si>
  <si>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</si>
  <si>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</si>
  <si>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</si>
  <si>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</si>
  <si>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</si>
  <si>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</si>
  <si>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</si>
  <si>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</si>
  <si>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</si>
  <si>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</si>
  <si>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</si>
  <si>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</si>
  <si>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</si>
  <si>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</si>
  <si>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</si>
  <si>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</si>
  <si>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</si>
  <si>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</si>
  <si>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</si>
  <si>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</si>
  <si>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</si>
  <si>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</si>
  <si>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</si>
  <si>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</si>
  <si>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</si>
  <si>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</si>
  <si>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</si>
  <si>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</si>
  <si>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</si>
  <si>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</si>
  <si>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</si>
  <si>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</si>
  <si>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</si>
  <si>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</si>
  <si>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</si>
  <si>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</si>
  <si>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</si>
  <si>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</si>
  <si>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</si>
  <si>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</si>
  <si>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</si>
  <si>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</si>
  <si>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</si>
  <si>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</si>
  <si>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</si>
  <si>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</si>
  <si>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</si>
  <si>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</si>
  <si>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</si>
  <si>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</si>
  <si>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</si>
  <si>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</si>
  <si>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</si>
  <si>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</si>
  <si>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</si>
  <si>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</si>
  <si>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</si>
  <si>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</si>
  <si>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</si>
  <si>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</si>
  <si>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</si>
  <si>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</si>
  <si>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</si>
  <si>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</si>
  <si>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</si>
  <si>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</si>
  <si>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</si>
  <si>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</si>
  <si>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</si>
  <si>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</si>
  <si>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</si>
  <si>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</si>
  <si>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</si>
  <si>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</si>
  <si>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</si>
  <si>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</si>
  <si>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</si>
  <si>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</si>
  <si>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</si>
  <si>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</si>
  <si>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</si>
  <si>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</si>
  <si>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</si>
  <si>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</si>
  <si>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</si>
  <si>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</si>
  <si>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</si>
  <si>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</si>
  <si>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</si>
  <si>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</si>
  <si>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</si>
  <si>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</si>
  <si>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</si>
  <si>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</si>
  <si>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</si>
  <si>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</si>
  <si>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</si>
  <si>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</si>
  <si>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</si>
  <si>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</si>
  <si>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</si>
  <si>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</si>
  <si>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</si>
  <si>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</si>
  <si>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</si>
  <si>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</si>
  <si>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</si>
  <si>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</si>
  <si>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</si>
  <si>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</si>
  <si>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</si>
  <si>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</si>
  <si>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</si>
  <si>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</si>
  <si>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</si>
  <si>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</si>
  <si>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</si>
  <si>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</si>
  <si>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</si>
  <si>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</si>
  <si>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</si>
  <si>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</si>
  <si>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</si>
  <si>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</si>
  <si>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</si>
  <si>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</si>
  <si>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</si>
  <si>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</si>
  <si>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</si>
  <si>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</si>
  <si>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</si>
  <si>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</si>
  <si>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</si>
  <si>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</si>
  <si>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</si>
  <si>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</si>
  <si>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</si>
  <si>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</si>
  <si>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</si>
  <si>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</si>
  <si>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</si>
  <si>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</si>
  <si>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</si>
  <si>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</si>
  <si>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</si>
  <si>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</si>
  <si>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</si>
  <si>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</si>
  <si>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</si>
  <si>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</si>
  <si>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</si>
  <si>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</si>
  <si>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</si>
  <si>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</si>
  <si>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</si>
  <si>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</si>
  <si>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</si>
  <si>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</si>
  <si>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</si>
  <si>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</si>
  <si>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</si>
  <si>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</si>
  <si>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</si>
  <si>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</si>
  <si>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</si>
  <si>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</si>
  <si>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</si>
  <si>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</si>
  <si>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</si>
  <si>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</si>
  <si>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</si>
  <si>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</si>
  <si>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</si>
  <si>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</si>
  <si>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</si>
  <si>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</si>
  <si>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</si>
  <si>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</si>
  <si>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</si>
  <si>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</si>
  <si>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</si>
  <si>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</si>
  <si>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</si>
  <si>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</si>
  <si>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</si>
  <si>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</si>
  <si>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</si>
  <si>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</si>
  <si>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</si>
  <si>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</si>
  <si>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</si>
  <si>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</si>
  <si>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</si>
  <si>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</si>
  <si>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</si>
  <si>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</si>
  <si>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</si>
  <si>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</si>
  <si>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</si>
  <si>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</si>
  <si>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</si>
  <si>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</si>
  <si>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</si>
  <si>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</si>
  <si>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</si>
  <si>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</si>
  <si>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</si>
  <si>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</si>
  <si>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</si>
  <si>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</si>
  <si>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</si>
  <si>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</si>
  <si>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</si>
  <si>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</si>
  <si>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</si>
  <si>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</si>
  <si>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</si>
  <si>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</si>
  <si>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</si>
  <si>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</si>
  <si>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</si>
  <si>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</si>
  <si>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</si>
  <si>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</si>
  <si>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</si>
  <si>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</si>
  <si>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</si>
  <si>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</si>
  <si>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</si>
  <si>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</si>
  <si>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</si>
  <si>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</si>
  <si>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</si>
  <si>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</si>
  <si>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</si>
  <si>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</si>
  <si>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</si>
  <si>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</si>
  <si>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</si>
  <si>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</si>
  <si>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</si>
  <si>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</si>
  <si>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</si>
  <si>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</si>
  <si>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</si>
  <si>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</si>
  <si>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</si>
  <si>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</si>
  <si>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</si>
  <si>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</si>
  <si>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</si>
  <si>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</si>
  <si>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</si>
  <si>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</si>
  <si>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</si>
  <si>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</si>
  <si>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</si>
  <si>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</si>
  <si>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</si>
  <si>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</si>
  <si>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</si>
  <si>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</si>
  <si>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</si>
  <si>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</si>
  <si>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</si>
  <si>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</si>
  <si>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</si>
  <si>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</si>
  <si>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</si>
  <si>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</si>
  <si>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</si>
  <si>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</si>
  <si>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</si>
  <si>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</si>
  <si>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</si>
  <si>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</si>
  <si>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</si>
  <si>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</si>
  <si>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</si>
  <si>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</si>
  <si>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</si>
  <si>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</si>
  <si>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</si>
  <si>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</si>
  <si>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</si>
  <si>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</si>
  <si>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</si>
  <si>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</si>
  <si>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</si>
  <si>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</si>
  <si>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</si>
  <si>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</si>
  <si>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</si>
  <si>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</si>
  <si>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</si>
  <si>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</si>
  <si>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</si>
  <si>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</si>
  <si>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</si>
  <si>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</si>
  <si>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</si>
  <si>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</si>
  <si>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</si>
  <si>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</si>
  <si>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</si>
  <si>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</si>
  <si>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</si>
  <si>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</si>
  <si>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</si>
  <si>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</si>
  <si>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</si>
  <si>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</si>
  <si>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</si>
  <si>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</si>
  <si>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</si>
  <si>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</si>
  <si>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</si>
  <si>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</si>
  <si>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</si>
  <si>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</si>
  <si>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</si>
  <si>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</si>
  <si>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</si>
  <si>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</si>
  <si>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</si>
  <si>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</si>
  <si>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</si>
  <si>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</si>
  <si>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</si>
  <si>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</si>
  <si>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</si>
  <si>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</si>
  <si>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</si>
  <si>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</si>
  <si>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</si>
  <si>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</si>
  <si>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</si>
  <si>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</si>
  <si>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</si>
  <si>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</si>
  <si>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</si>
  <si>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</si>
  <si>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</si>
  <si>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</si>
  <si>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</si>
  <si>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</si>
  <si>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</si>
  <si>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</si>
  <si>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</si>
  <si>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</si>
  <si>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</si>
  <si>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</si>
  <si>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</si>
  <si>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</si>
  <si>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</si>
  <si>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</si>
  <si>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</si>
  <si>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</si>
  <si>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</si>
  <si>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</si>
  <si>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</si>
  <si>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</si>
  <si>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</si>
  <si>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</si>
  <si>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</si>
  <si>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</si>
  <si>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</si>
  <si>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</si>
  <si>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</si>
  <si>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</si>
  <si>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</si>
  <si>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</si>
  <si>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</si>
  <si>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</si>
  <si>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</si>
  <si>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</si>
  <si>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</si>
  <si>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</si>
  <si>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</si>
  <si>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</si>
  <si>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</si>
  <si>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</si>
  <si>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</si>
  <si>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</si>
  <si>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</si>
  <si>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</si>
  <si>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</si>
  <si>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</si>
  <si>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</si>
  <si>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</si>
  <si>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</si>
  <si>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</si>
  <si>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</si>
  <si>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</si>
  <si>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</si>
  <si>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</si>
  <si>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</si>
  <si>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</si>
  <si>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</si>
  <si>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</si>
  <si>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</si>
  <si>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</si>
  <si>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</si>
  <si>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</si>
  <si>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</si>
  <si>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</si>
  <si>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</si>
  <si>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</si>
  <si>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</si>
  <si>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</si>
  <si>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</si>
  <si>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</si>
  <si>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</si>
  <si>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</si>
  <si>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</si>
  <si>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</si>
  <si>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</si>
  <si>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</si>
  <si>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</si>
  <si>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</si>
  <si>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</si>
  <si>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</si>
  <si>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</si>
  <si>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</si>
  <si>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</si>
  <si>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</si>
  <si>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</si>
  <si>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</si>
  <si>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</si>
  <si>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</si>
  <si>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</si>
  <si>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</si>
  <si>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</si>
  <si>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</si>
  <si>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</si>
  <si>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</si>
  <si>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</si>
  <si>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</si>
  <si>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</si>
  <si>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</si>
  <si>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</si>
  <si>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</si>
  <si>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</si>
  <si>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</si>
  <si>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</si>
  <si>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</si>
  <si>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</si>
  <si>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</si>
  <si>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</si>
  <si>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</si>
  <si>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</si>
  <si>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</si>
  <si>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</si>
  <si>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</si>
  <si>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</si>
  <si>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</si>
  <si>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</si>
  <si>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</si>
  <si>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</si>
  <si>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</si>
  <si>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</si>
  <si>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</si>
  <si>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</si>
  <si>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</si>
  <si>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</si>
  <si>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</si>
  <si>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</si>
  <si>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</si>
  <si>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</si>
  <si>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</si>
  <si>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</si>
  <si>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</si>
  <si>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</si>
  <si>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</si>
  <si>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</si>
  <si>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</si>
  <si>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</si>
  <si>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</si>
  <si>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</si>
  <si>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</si>
  <si>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</si>
  <si>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</si>
  <si>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</si>
  <si>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</si>
  <si>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</si>
  <si>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</si>
  <si>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</si>
  <si>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</si>
  <si>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</si>
  <si>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</si>
  <si>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</si>
  <si>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</si>
  <si>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</si>
  <si>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</si>
  <si>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</si>
  <si>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</si>
  <si>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</si>
  <si>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</si>
  <si>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</si>
  <si>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</si>
  <si>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</si>
  <si>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</si>
  <si>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</si>
  <si>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</si>
  <si>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</si>
  <si>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</si>
  <si>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</si>
  <si>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</si>
  <si>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</si>
  <si>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</si>
  <si>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</si>
  <si>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</si>
  <si>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</si>
  <si>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</si>
  <si>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</si>
  <si>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</si>
  <si>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</si>
  <si>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</si>
  <si>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</si>
  <si>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</si>
  <si>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</si>
  <si>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</si>
  <si>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</si>
  <si>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</si>
  <si>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</si>
  <si>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</si>
  <si>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</si>
  <si>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</si>
  <si>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</si>
  <si>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</si>
  <si>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</si>
  <si>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</si>
  <si>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</si>
  <si>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</si>
  <si>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</si>
  <si>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</si>
  <si>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</si>
  <si>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</si>
  <si>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</si>
  <si>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</si>
  <si>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</si>
  <si>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</si>
  <si>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</si>
  <si>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</si>
  <si>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</si>
  <si>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</si>
  <si>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</si>
  <si>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</si>
  <si>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</si>
  <si>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</si>
  <si>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</si>
  <si>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</si>
  <si>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</si>
  <si>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</si>
  <si>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</si>
  <si>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</si>
  <si>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</si>
  <si>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</si>
  <si>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</si>
  <si>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</si>
  <si>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</si>
  <si>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</si>
  <si>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</si>
  <si>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</si>
  <si>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</si>
  <si>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</si>
  <si>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</si>
  <si>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</si>
  <si>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</si>
  <si>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</si>
  <si>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</si>
  <si>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</si>
  <si>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</si>
  <si>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</si>
  <si>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</si>
  <si>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</si>
  <si>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</si>
  <si>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</si>
  <si>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</si>
  <si>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</si>
  <si>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</si>
  <si>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</si>
  <si>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</si>
  <si>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</si>
  <si>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</si>
  <si>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</si>
  <si>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</si>
  <si>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</si>
  <si>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</si>
  <si>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</si>
  <si>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</si>
  <si>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</si>
  <si>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</si>
  <si>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</si>
  <si>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</si>
  <si>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</si>
  <si>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</si>
  <si>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</si>
  <si>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</si>
  <si>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</si>
  <si>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</si>
  <si>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</si>
  <si>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</si>
  <si>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</si>
  <si>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</si>
  <si>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</si>
  <si>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</si>
  <si>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</si>
  <si>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</si>
  <si>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</si>
  <si>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</si>
  <si>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</si>
  <si>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</si>
  <si>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</si>
  <si>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</si>
  <si>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</si>
  <si>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</si>
  <si>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</si>
  <si>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</si>
  <si>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</si>
  <si>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</si>
  <si>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</si>
  <si>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</si>
  <si>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</si>
  <si>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</si>
  <si>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</si>
  <si>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</si>
  <si>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</si>
  <si>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</si>
  <si>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</si>
  <si>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</si>
  <si>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</si>
  <si>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</si>
  <si>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</si>
  <si>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</si>
  <si>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</si>
  <si>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</si>
  <si>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</si>
  <si>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</si>
  <si>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</si>
  <si>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</si>
  <si>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</si>
  <si>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</si>
  <si>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</si>
  <si>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</si>
  <si>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</si>
  <si>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</si>
  <si>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</si>
  <si>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</si>
  <si>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</si>
  <si>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</si>
  <si>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</si>
  <si>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</si>
  <si>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</si>
  <si>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</si>
  <si>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</si>
  <si>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</si>
  <si>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</si>
  <si>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</si>
  <si>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</si>
  <si>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</si>
  <si>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</si>
  <si>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</si>
  <si>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</si>
  <si>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</si>
  <si>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</si>
  <si>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</si>
  <si>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</si>
  <si>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</si>
  <si>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</si>
  <si>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</si>
  <si>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</si>
  <si>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</si>
  <si>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</si>
  <si>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</si>
  <si>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</si>
  <si>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</si>
  <si>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</si>
  <si>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</si>
  <si>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</si>
  <si>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</si>
  <si>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</si>
  <si>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</si>
  <si>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</si>
  <si>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</si>
  <si>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</si>
  <si>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</si>
  <si>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</si>
  <si>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</si>
  <si>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</si>
  <si>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</si>
  <si>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</si>
  <si>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</si>
  <si>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</si>
  <si>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</si>
  <si>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</si>
  <si>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</si>
  <si>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</si>
  <si>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</si>
  <si>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</si>
  <si>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</si>
  <si>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</si>
  <si>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</si>
  <si>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</si>
  <si>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</si>
  <si>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</si>
  <si>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</si>
  <si>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</si>
  <si>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</si>
  <si>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</si>
  <si>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</si>
  <si>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</si>
  <si>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</si>
  <si>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</si>
  <si>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</si>
  <si>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</si>
  <si>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</si>
  <si>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</si>
  <si>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</si>
  <si>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</si>
  <si>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</si>
  <si>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</si>
  <si>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</si>
  <si>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</si>
  <si>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</si>
  <si>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</si>
  <si>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</si>
  <si>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</si>
  <si>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</si>
  <si>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</si>
  <si>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</si>
  <si>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</si>
  <si>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</si>
  <si>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</si>
  <si>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</si>
  <si>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</si>
  <si>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</si>
  <si>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</si>
  <si>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</si>
  <si>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</si>
  <si>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</si>
  <si>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</si>
  <si>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</si>
  <si>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</si>
  <si>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</si>
  <si>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</si>
  <si>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</si>
  <si>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</si>
  <si>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</si>
  <si>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</si>
  <si>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</si>
  <si>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</si>
  <si>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</si>
  <si>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</si>
  <si>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</si>
  <si>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</si>
  <si>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</si>
  <si>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</si>
  <si>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</si>
  <si>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</si>
  <si>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</si>
  <si>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</si>
  <si>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</si>
  <si>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</si>
  <si>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</si>
  <si>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</si>
  <si>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</si>
  <si>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</si>
  <si>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</si>
  <si>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</si>
  <si>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</si>
  <si>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</si>
  <si>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</si>
  <si>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</si>
  <si>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</si>
  <si>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</si>
  <si>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</si>
  <si>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</si>
  <si>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</si>
  <si>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</si>
  <si>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</si>
  <si>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</si>
  <si>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</si>
  <si>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</si>
  <si>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</si>
  <si>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</si>
  <si>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</si>
  <si>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</si>
  <si>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</si>
  <si>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</si>
  <si>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</si>
  <si>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</si>
  <si>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</si>
  <si>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</si>
  <si>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</si>
  <si>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</si>
  <si>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</si>
  <si>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</si>
  <si>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</si>
  <si>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</si>
  <si>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</si>
  <si>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</si>
  <si>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</si>
  <si>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</si>
  <si>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</si>
  <si>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</si>
  <si>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</si>
  <si>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</si>
  <si>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</si>
  <si>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</si>
  <si>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</si>
  <si>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</si>
  <si>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</si>
  <si>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</si>
  <si>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</si>
  <si>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</si>
  <si>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</si>
  <si>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</si>
  <si>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</si>
  <si>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</si>
  <si>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</si>
  <si>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</si>
  <si>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</si>
  <si>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</si>
  <si>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</si>
  <si>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</si>
  <si>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</si>
  <si>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</si>
  <si>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</si>
  <si>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</si>
  <si>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</si>
  <si>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</si>
  <si>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</si>
  <si>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</si>
  <si>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</si>
  <si>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</si>
  <si>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</si>
  <si>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</si>
  <si>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</si>
  <si>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</si>
  <si>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</si>
  <si>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</si>
  <si>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</si>
  <si>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</si>
  <si>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</si>
  <si>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</si>
  <si>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</si>
  <si>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</si>
  <si>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</si>
  <si>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</si>
  <si>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</si>
  <si>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</si>
  <si>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</si>
  <si>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</si>
  <si>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</si>
  <si>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</si>
  <si>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</si>
  <si>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</si>
  <si>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</si>
  <si>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</si>
  <si>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</si>
  <si>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</si>
  <si>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</si>
  <si>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</si>
  <si>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</si>
  <si>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</si>
  <si>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</si>
  <si>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</si>
  <si>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</si>
  <si>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</si>
  <si>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</si>
  <si>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</si>
  <si>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</si>
  <si>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</si>
  <si>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</si>
  <si>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</si>
  <si>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</si>
  <si>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</si>
  <si>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</si>
  <si>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</si>
  <si>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</si>
  <si>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</si>
  <si>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</si>
  <si>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</si>
  <si>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</si>
  <si>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</si>
  <si>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</si>
  <si>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</si>
  <si>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</si>
  <si>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</si>
  <si>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</si>
  <si>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</si>
  <si>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</si>
  <si>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</si>
  <si>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</si>
  <si>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</si>
  <si>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</si>
  <si>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</si>
  <si>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</si>
  <si>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</si>
  <si>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</si>
  <si>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</si>
  <si>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</si>
  <si>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</si>
  <si>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</si>
  <si>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</si>
  <si>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</si>
  <si>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</si>
  <si>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</si>
  <si>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</si>
  <si>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</si>
  <si>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</si>
  <si>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</si>
  <si>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</si>
  <si>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</si>
  <si>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</si>
  <si>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</si>
  <si>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</si>
  <si>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</si>
  <si>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</si>
  <si>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</si>
  <si>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</si>
  <si>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</si>
  <si>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</si>
  <si>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</si>
  <si>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</si>
  <si>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</si>
  <si>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</si>
  <si>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</si>
  <si>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</si>
  <si>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</si>
  <si>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</si>
  <si>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</si>
  <si>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</si>
  <si>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</si>
  <si>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</si>
  <si>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</si>
  <si>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</si>
  <si>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</si>
  <si>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</si>
  <si>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</si>
  <si>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</si>
  <si>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</si>
  <si>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</si>
  <si>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</si>
  <si>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</si>
  <si>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</si>
  <si>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</si>
  <si>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</si>
  <si>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</si>
  <si>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</si>
  <si>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</si>
  <si>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</si>
  <si>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</si>
  <si>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</si>
  <si>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</si>
  <si>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</si>
  <si>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</si>
  <si>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</si>
  <si>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</si>
  <si>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</si>
  <si>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</si>
  <si>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</si>
  <si>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</si>
  <si>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</si>
  <si>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</si>
  <si>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</si>
  <si>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</si>
  <si>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</si>
  <si>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</si>
  <si>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</si>
  <si>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</si>
  <si>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</si>
  <si>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</si>
  <si>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</si>
  <si>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</si>
  <si>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</si>
  <si>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</si>
  <si>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</si>
  <si>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</si>
  <si>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</si>
  <si>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</si>
  <si>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</si>
  <si>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</si>
  <si>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</si>
  <si>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</si>
  <si>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</si>
  <si>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</si>
  <si>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</si>
  <si>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</si>
  <si>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</si>
  <si>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</si>
  <si>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</si>
  <si>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</si>
  <si>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</si>
  <si>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</si>
  <si>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</si>
  <si>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</si>
  <si>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</si>
  <si>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</si>
  <si>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</si>
  <si>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</si>
  <si>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</si>
  <si>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</si>
  <si>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</si>
  <si>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</si>
  <si>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</si>
  <si>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</si>
  <si>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</si>
  <si>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</si>
  <si>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</si>
  <si>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</si>
  <si>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</si>
  <si>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</si>
  <si>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</si>
  <si>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</si>
  <si>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</si>
  <si>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</si>
  <si>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</si>
  <si>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</si>
  <si>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</si>
  <si>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</si>
  <si>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</si>
  <si>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</si>
  <si>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</si>
  <si>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</si>
  <si>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</si>
  <si>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</si>
  <si>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</si>
  <si>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</si>
  <si>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</si>
  <si>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</si>
  <si>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</si>
  <si>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</si>
  <si>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</si>
  <si>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</si>
  <si>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</si>
  <si>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</si>
  <si>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</si>
  <si>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</si>
  <si>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</si>
  <si>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</si>
  <si>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</si>
  <si>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</si>
  <si>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</si>
  <si>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</si>
  <si>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</si>
  <si>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</si>
  <si>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</si>
  <si>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</si>
  <si>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</si>
  <si>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</si>
  <si>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</si>
  <si>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</si>
  <si>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</si>
  <si>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</si>
  <si>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</si>
  <si>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</si>
  <si>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</si>
  <si>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</si>
  <si>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</si>
  <si>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</si>
  <si>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</si>
  <si>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</si>
  <si>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</si>
  <si>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</si>
  <si>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</si>
  <si>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</si>
  <si>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</si>
  <si>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</si>
  <si>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</si>
  <si>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</si>
  <si>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</si>
  <si>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</si>
  <si>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</si>
  <si>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</si>
  <si>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</si>
  <si>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</si>
  <si>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</si>
  <si>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</si>
  <si>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</si>
  <si>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</si>
  <si>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</si>
  <si>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</si>
  <si>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</si>
  <si>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</si>
  <si>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</si>
  <si>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</si>
  <si>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</si>
  <si>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</si>
  <si>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</si>
  <si>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</si>
  <si>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</si>
  <si>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</si>
  <si>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</si>
  <si>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</si>
  <si>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</si>
  <si>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</si>
  <si>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</si>
  <si>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</si>
  <si>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</si>
  <si>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</si>
  <si>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</si>
  <si>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</si>
  <si>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</si>
  <si>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</si>
  <si>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</si>
  <si>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</si>
  <si>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</si>
  <si>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</si>
  <si>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</si>
  <si>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</si>
  <si>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</si>
  <si>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</si>
  <si>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</si>
  <si>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</si>
  <si>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</si>
  <si>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</si>
  <si>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</si>
  <si>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</si>
  <si>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</si>
  <si>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</si>
  <si>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</si>
  <si>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</si>
  <si>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</si>
  <si>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</si>
  <si>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</si>
  <si>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</si>
  <si>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</si>
  <si>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</si>
  <si>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</si>
  <si>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</si>
  <si>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</si>
  <si>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</si>
  <si>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</si>
  <si>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</si>
  <si>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</si>
  <si>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</si>
  <si>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</si>
  <si>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</si>
  <si>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</si>
  <si>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</si>
  <si>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</si>
  <si>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</si>
  <si>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</si>
  <si>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</si>
  <si>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</si>
  <si>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</si>
  <si>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</si>
  <si>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</si>
  <si>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</si>
  <si>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</si>
  <si>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</si>
  <si>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</si>
  <si>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</si>
  <si>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</si>
  <si>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</si>
  <si>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</si>
  <si>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</si>
  <si>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</si>
  <si>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</si>
  <si>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</si>
  <si>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</si>
  <si>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</si>
  <si>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</si>
  <si>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</si>
  <si>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</si>
  <si>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</si>
  <si>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</si>
  <si>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</si>
  <si>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</si>
  <si>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</si>
  <si>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</si>
  <si>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</si>
  <si>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</si>
  <si>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</si>
  <si>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</si>
  <si>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</si>
  <si>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</si>
  <si>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</si>
  <si>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</si>
  <si>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</si>
  <si>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</si>
  <si>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</si>
  <si>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</si>
  <si>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</si>
  <si>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</si>
  <si>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</si>
  <si>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</si>
  <si>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</si>
  <si>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</si>
  <si>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</si>
  <si>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</si>
  <si>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</si>
  <si>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</si>
  <si>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</si>
  <si>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</si>
  <si>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</si>
  <si>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</si>
  <si>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</si>
  <si>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</si>
  <si>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</si>
  <si>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</si>
  <si>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</si>
  <si>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</si>
  <si>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</si>
  <si>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</si>
  <si>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</si>
  <si>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</si>
  <si>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</si>
  <si>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</si>
  <si>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</si>
  <si>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</si>
  <si>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</si>
  <si>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</si>
  <si>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</si>
  <si>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</si>
  <si>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</si>
  <si>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</si>
  <si>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</si>
  <si>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</si>
  <si>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</si>
  <si>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</si>
  <si>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</si>
  <si>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</si>
  <si>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</si>
  <si>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</si>
  <si>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</si>
  <si>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</si>
  <si>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</si>
  <si>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</si>
  <si>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</si>
  <si>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</si>
  <si>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</si>
  <si>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</si>
  <si>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</si>
  <si>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</si>
  <si>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</si>
  <si>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</si>
  <si>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</si>
  <si>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</si>
  <si>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</si>
  <si>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</si>
  <si>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</si>
  <si>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</si>
  <si>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</si>
  <si>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</si>
  <si>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</si>
  <si>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</si>
  <si>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</si>
  <si>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</si>
  <si>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</si>
  <si>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</si>
  <si>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</si>
  <si>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</si>
  <si>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</si>
  <si>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</si>
  <si>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</si>
  <si>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</si>
  <si>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</si>
  <si>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</si>
  <si>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</si>
  <si>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</si>
  <si>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</si>
  <si>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</si>
  <si>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</si>
  <si>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</si>
  <si>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</si>
  <si>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</si>
  <si>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</si>
  <si>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</si>
  <si>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</si>
  <si>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</si>
  <si>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</si>
  <si>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</si>
  <si>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</si>
  <si>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</si>
  <si>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</si>
  <si>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</si>
  <si>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</si>
  <si>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</si>
  <si>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</si>
  <si>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</si>
  <si>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</si>
  <si>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</si>
  <si>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</si>
  <si>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</si>
  <si>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</si>
  <si>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</si>
  <si>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</si>
  <si>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</si>
  <si>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</si>
  <si>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</si>
  <si>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</si>
  <si>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</si>
  <si>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</si>
  <si>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</si>
  <si>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</si>
  <si>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</si>
  <si>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</si>
  <si>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</si>
  <si>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</si>
  <si>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</si>
  <si>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</si>
  <si>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</si>
  <si>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</si>
  <si>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</si>
  <si>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</si>
  <si>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</si>
  <si>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</si>
  <si>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</si>
  <si>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</si>
  <si>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</si>
  <si>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</si>
  <si>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</si>
  <si>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</si>
  <si>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</si>
  <si>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</si>
  <si>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</si>
  <si>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</si>
  <si>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</si>
  <si>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</si>
  <si>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</si>
  <si>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</si>
  <si>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</si>
  <si>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</si>
  <si>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</si>
  <si>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</si>
  <si>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</si>
  <si>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</si>
  <si>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</si>
  <si>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</si>
  <si>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</si>
  <si>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</si>
  <si>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</si>
  <si>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</si>
  <si>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</si>
  <si>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</si>
  <si>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</si>
  <si>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</si>
  <si>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</si>
  <si>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</si>
  <si>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</si>
  <si>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</si>
  <si>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</si>
  <si>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</si>
  <si>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</si>
  <si>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</si>
  <si>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</si>
  <si>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</si>
  <si>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</si>
  <si>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</si>
  <si>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</si>
  <si>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</si>
  <si>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</si>
  <si>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</si>
  <si>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</si>
  <si>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</si>
  <si>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</si>
  <si>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</si>
  <si>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</si>
  <si>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</si>
  <si>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</si>
  <si>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</si>
  <si>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</si>
  <si>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</si>
  <si>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</si>
  <si>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</si>
  <si>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</si>
  <si>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</si>
  <si>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</si>
  <si>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</si>
  <si>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</si>
  <si>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</si>
  <si>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</si>
  <si>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</si>
  <si>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</si>
  <si>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</si>
  <si>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</si>
  <si>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</si>
  <si>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</si>
  <si>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</si>
  <si>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</si>
  <si>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</si>
  <si>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</si>
  <si>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</si>
  <si>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</si>
  <si>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</si>
  <si>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</si>
  <si>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</si>
  <si>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</si>
  <si>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</si>
  <si>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</si>
  <si>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</si>
  <si>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</si>
  <si>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</si>
  <si>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</si>
  <si>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</si>
  <si>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</si>
  <si>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</si>
  <si>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</si>
  <si>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</si>
  <si>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</si>
  <si>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</si>
  <si>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</si>
  <si>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</si>
  <si>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</si>
  <si>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</si>
  <si>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</si>
  <si>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</si>
  <si>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</si>
  <si>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</si>
  <si>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</si>
  <si>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</si>
  <si>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</si>
  <si>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</si>
  <si>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</si>
  <si>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</si>
  <si>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</si>
  <si>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</si>
  <si>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</si>
  <si>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</si>
  <si>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</si>
  <si>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</si>
  <si>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</si>
  <si>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</si>
  <si>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</si>
  <si>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</si>
  <si>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</si>
  <si>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</si>
  <si>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</si>
  <si>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</si>
  <si>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</si>
  <si>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</si>
  <si>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</si>
  <si>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</si>
  <si>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</si>
  <si>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</si>
  <si>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</si>
  <si>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</si>
  <si>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</si>
  <si>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</si>
  <si>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</si>
  <si>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</si>
  <si>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</si>
  <si>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</si>
  <si>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</si>
  <si>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</si>
  <si>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</si>
  <si>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</si>
  <si>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</si>
  <si>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</si>
  <si>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</si>
  <si>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</si>
  <si>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</si>
  <si>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</si>
  <si>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</si>
  <si>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</si>
  <si>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</si>
  <si>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</si>
  <si>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</si>
  <si>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</si>
  <si>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</si>
  <si>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</si>
  <si>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</si>
  <si>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</si>
  <si>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</si>
  <si>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</si>
  <si>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</si>
  <si>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</si>
  <si>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</si>
  <si>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</si>
  <si>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</si>
  <si>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</si>
  <si>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</si>
  <si>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</si>
  <si>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</si>
  <si>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</si>
  <si>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</si>
  <si>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</si>
  <si>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</si>
  <si>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</si>
  <si>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</si>
  <si>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</si>
  <si>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</si>
  <si>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</si>
  <si>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</si>
  <si>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</si>
  <si>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</si>
  <si>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</si>
  <si>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</si>
  <si>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</si>
  <si>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</si>
  <si>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</si>
  <si>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</si>
  <si>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</si>
  <si>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</si>
  <si>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</si>
  <si>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</si>
  <si>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</si>
  <si>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</si>
  <si>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</si>
  <si>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</si>
  <si>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</si>
  <si>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</si>
  <si>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</si>
  <si>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</si>
  <si>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</si>
  <si>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</si>
  <si>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</si>
  <si>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</si>
  <si>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</si>
  <si>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</si>
  <si>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</si>
  <si>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</si>
  <si>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</si>
  <si>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</si>
  <si>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</si>
  <si>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</si>
  <si>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</si>
  <si>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</si>
  <si>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</si>
  <si>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</si>
  <si>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</si>
  <si>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</si>
  <si>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</si>
  <si>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</si>
  <si>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</si>
  <si>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</si>
  <si>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</si>
  <si>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</si>
  <si>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</si>
  <si>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</si>
  <si>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</si>
  <si>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</si>
  <si>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</si>
  <si>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</si>
  <si>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</si>
  <si>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</si>
  <si>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</si>
  <si>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</si>
  <si>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</si>
  <si>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</si>
  <si>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</si>
  <si>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</si>
  <si>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</si>
  <si>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</si>
  <si>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</si>
  <si>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</si>
  <si>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</si>
  <si>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</si>
  <si>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</si>
  <si>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</si>
  <si>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</si>
  <si>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</si>
  <si>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</si>
  <si>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</si>
  <si>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</si>
  <si>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</si>
  <si>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</si>
  <si>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</si>
  <si>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</si>
  <si>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</si>
  <si>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</si>
  <si>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</si>
  <si>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</si>
  <si>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</si>
  <si>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</si>
  <si>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</si>
  <si>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</si>
  <si>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</si>
  <si>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</si>
  <si>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</si>
  <si>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</si>
  <si>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</si>
  <si>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</si>
  <si>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</si>
  <si>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</si>
  <si>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</si>
  <si>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</si>
  <si>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</si>
  <si>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</si>
  <si>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</si>
  <si>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</si>
  <si>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</si>
  <si>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</si>
  <si>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</si>
  <si>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</si>
  <si>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</si>
  <si>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</si>
  <si>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</si>
  <si>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</si>
  <si>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</si>
  <si>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</si>
  <si>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</si>
  <si>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</si>
  <si>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</si>
  <si>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</si>
  <si>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</si>
  <si>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</si>
  <si>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</si>
  <si>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</si>
  <si>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</si>
  <si>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</si>
  <si>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</si>
  <si>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</si>
  <si>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</si>
  <si>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</si>
  <si>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</si>
  <si>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</si>
  <si>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</si>
  <si>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</si>
  <si>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</si>
  <si>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</si>
  <si>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</si>
  <si>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</si>
  <si>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</si>
  <si>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</si>
  <si>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</si>
  <si>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</si>
  <si>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</si>
  <si>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</si>
  <si>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</si>
  <si>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</si>
  <si>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</si>
  <si>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</si>
  <si>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</si>
  <si>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</si>
  <si>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</si>
  <si>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</si>
  <si>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</si>
  <si>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</si>
  <si>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</si>
  <si>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</si>
  <si>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</si>
  <si>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</si>
  <si>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</si>
  <si>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</si>
  <si>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</si>
  <si>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</si>
  <si>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</si>
  <si>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</si>
  <si>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</si>
  <si>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</si>
  <si>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</si>
  <si>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</si>
  <si>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</si>
  <si>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</si>
  <si>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</si>
  <si>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</si>
  <si>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</si>
  <si>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</si>
  <si>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</si>
  <si>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</si>
  <si>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</si>
  <si>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</si>
  <si>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</si>
  <si>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</si>
  <si>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</si>
  <si>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</si>
  <si>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</si>
  <si>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</si>
  <si>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</si>
  <si>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</si>
  <si>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</si>
  <si>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</si>
  <si>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</si>
  <si>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</si>
  <si>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</si>
  <si>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</si>
  <si>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</si>
  <si>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</si>
  <si>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</si>
  <si>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</si>
  <si>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</si>
  <si>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</si>
  <si>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</si>
  <si>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</si>
  <si>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</si>
  <si>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</si>
  <si>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</si>
  <si>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</si>
  <si>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</si>
  <si>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</si>
  <si>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</si>
  <si>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</si>
  <si>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</si>
  <si>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</si>
  <si>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</si>
  <si>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</si>
  <si>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</si>
  <si>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</si>
  <si>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</si>
  <si>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</si>
  <si>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</si>
  <si>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</si>
  <si>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</si>
  <si>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</si>
  <si>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</si>
  <si>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</si>
  <si>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</si>
  <si>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</si>
  <si>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</si>
  <si>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</si>
  <si>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</si>
  <si>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</si>
  <si>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</si>
  <si>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</si>
  <si>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</si>
  <si>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</si>
  <si>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</si>
  <si>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</si>
  <si>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</si>
  <si>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</si>
  <si>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</si>
  <si>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</si>
  <si>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</si>
  <si>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</si>
  <si>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</si>
  <si>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</si>
  <si>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</si>
  <si>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</si>
  <si>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</si>
  <si>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</si>
  <si>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</si>
  <si>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</si>
  <si>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</si>
  <si>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</si>
  <si>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</si>
  <si>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</si>
  <si>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</si>
  <si>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</si>
  <si>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</si>
  <si>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</si>
  <si>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</si>
  <si>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</si>
  <si>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</si>
  <si>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</si>
  <si>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</si>
  <si>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</si>
  <si>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</si>
  <si>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</si>
  <si>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</si>
  <si>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</si>
  <si>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</si>
  <si>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</si>
  <si>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</si>
  <si>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</si>
  <si>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</si>
  <si>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</si>
  <si>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</si>
  <si>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</si>
  <si>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</si>
  <si>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</si>
  <si>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</si>
  <si>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</si>
  <si>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</si>
  <si>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</si>
  <si>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</si>
  <si>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</si>
  <si>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</si>
  <si>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</si>
  <si>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</si>
  <si>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</si>
  <si>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</si>
  <si>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</si>
  <si>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</si>
  <si>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</si>
  <si>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</si>
  <si>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</si>
  <si>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</si>
  <si>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</si>
  <si>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</si>
  <si>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</si>
  <si>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</si>
  <si>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</si>
  <si>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</si>
  <si>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</si>
  <si>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</si>
  <si>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</si>
  <si>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</si>
  <si>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</si>
  <si>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</si>
  <si>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</si>
  <si>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</si>
  <si>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</si>
  <si>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</si>
  <si>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</si>
  <si>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</si>
  <si>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</si>
  <si>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</si>
  <si>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</si>
  <si>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</si>
  <si>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</si>
  <si>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</si>
  <si>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</si>
  <si>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</si>
  <si>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</si>
  <si>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</si>
  <si>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</si>
  <si>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</si>
  <si>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</si>
  <si>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</si>
  <si>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</si>
  <si>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</si>
  <si>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</si>
  <si>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</si>
  <si>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</si>
  <si>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</si>
  <si>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</si>
  <si>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</si>
  <si>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</si>
  <si>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</si>
  <si>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</si>
  <si>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</si>
  <si>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</si>
  <si>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</si>
  <si>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</si>
  <si>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</si>
  <si>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</si>
  <si>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</si>
  <si>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</si>
  <si>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</si>
  <si>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</si>
  <si>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</si>
  <si>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</si>
  <si>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</si>
  <si>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</si>
  <si>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</si>
  <si>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</si>
  <si>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</si>
  <si>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</si>
  <si>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</si>
  <si>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</si>
  <si>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</si>
  <si>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</si>
  <si>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</si>
  <si>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</si>
  <si>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</si>
  <si>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</si>
  <si>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</si>
  <si>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</si>
  <si>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</si>
  <si>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</si>
  <si>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</si>
  <si>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</si>
  <si>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</si>
  <si>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</si>
  <si>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</si>
  <si>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</si>
  <si>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</si>
  <si>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</si>
  <si>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</si>
  <si>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</si>
  <si>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</si>
  <si>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</si>
  <si>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</si>
  <si>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</si>
  <si>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</si>
  <si>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</si>
  <si>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</si>
  <si>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</si>
  <si>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</si>
  <si>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</si>
  <si>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</si>
  <si>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</si>
  <si>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</si>
  <si>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</si>
  <si>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</si>
  <si>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</si>
  <si>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</si>
  <si>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</si>
  <si>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</si>
  <si>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</si>
  <si>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</si>
  <si>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</si>
  <si>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</si>
  <si>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</si>
  <si>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</si>
  <si>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</si>
  <si>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</si>
  <si>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</si>
  <si>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</si>
  <si>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</si>
  <si>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</si>
  <si>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</si>
  <si>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</si>
  <si>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</si>
  <si>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</si>
  <si>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</si>
  <si>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</si>
  <si>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</si>
  <si>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</si>
  <si>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</si>
  <si>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</si>
  <si>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</si>
  <si>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</si>
  <si>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</si>
  <si>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</si>
  <si>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</si>
  <si>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</si>
  <si>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</si>
  <si>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</si>
  <si>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</si>
  <si>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</si>
  <si>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</si>
  <si>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</si>
  <si>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</si>
  <si>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</si>
  <si>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</si>
  <si>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</si>
  <si>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</si>
  <si>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</si>
  <si>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</si>
  <si>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</si>
  <si>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</si>
  <si>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</si>
  <si>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</si>
  <si>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</si>
  <si>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</si>
  <si>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</si>
  <si>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</si>
  <si>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</si>
  <si>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</si>
  <si>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</si>
  <si>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</si>
  <si>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</si>
  <si>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</si>
  <si>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</si>
  <si>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</si>
  <si>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</si>
  <si>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</si>
  <si>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</si>
  <si>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</si>
  <si>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</si>
  <si>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</si>
  <si>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</si>
  <si>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</si>
  <si>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</si>
  <si>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</si>
  <si>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</si>
  <si>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</si>
  <si>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</si>
  <si>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</si>
  <si>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</si>
  <si>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</si>
  <si>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</si>
  <si>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</si>
  <si>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</si>
  <si>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</si>
  <si>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</si>
  <si>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</si>
  <si>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</si>
  <si>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</si>
  <si>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</si>
  <si>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</si>
  <si>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</si>
  <si>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</si>
  <si>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</si>
  <si>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</si>
  <si>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</si>
  <si>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</si>
  <si>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</si>
  <si>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</si>
  <si>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</si>
  <si>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</si>
  <si>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</si>
  <si>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</si>
  <si>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</si>
  <si>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</si>
  <si>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</si>
  <si>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</si>
  <si>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</si>
  <si>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</si>
  <si>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</si>
  <si>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</si>
  <si>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</si>
  <si>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</si>
  <si>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</si>
  <si>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</si>
  <si>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</si>
  <si>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</si>
  <si>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</si>
  <si>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</si>
  <si>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</si>
  <si>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</si>
  <si>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</si>
  <si>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</si>
  <si>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</si>
  <si>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</si>
  <si>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</si>
  <si>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</si>
  <si>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</si>
  <si>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</si>
  <si>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</si>
  <si>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</si>
  <si>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</si>
  <si>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</si>
  <si>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</si>
  <si>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</si>
  <si>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</si>
  <si>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</si>
  <si>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</si>
  <si>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</si>
  <si>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</si>
  <si>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</si>
  <si>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</si>
  <si>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</si>
  <si>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</si>
  <si>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</si>
  <si>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</si>
  <si>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</si>
  <si>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</si>
  <si>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</si>
  <si>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</si>
  <si>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</si>
  <si>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</si>
  <si>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</si>
  <si>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</si>
  <si>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</si>
  <si>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</si>
  <si>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</si>
  <si>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</si>
  <si>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</si>
  <si>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</si>
  <si>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</si>
  <si>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</si>
  <si>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</si>
  <si>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</si>
  <si>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</si>
  <si>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</si>
  <si>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</si>
  <si>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</si>
  <si>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</si>
  <si>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</si>
  <si>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</si>
  <si>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</si>
  <si>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</si>
  <si>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</si>
  <si>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</si>
  <si>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</si>
  <si>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</si>
  <si>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</si>
  <si>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</si>
  <si>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</si>
  <si>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</si>
  <si>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</si>
  <si>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</si>
  <si>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</si>
  <si>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</si>
  <si>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</si>
  <si>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</si>
  <si>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</si>
  <si>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</si>
  <si>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</si>
  <si>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</si>
  <si>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</si>
  <si>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</si>
  <si>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</si>
  <si>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</si>
  <si>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</si>
  <si>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</si>
  <si>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</si>
  <si>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</si>
  <si>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</si>
  <si>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</si>
  <si>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</si>
  <si>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</si>
  <si>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</si>
  <si>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</si>
  <si>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</si>
  <si>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</si>
  <si>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</si>
  <si>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</si>
  <si>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</si>
  <si>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</si>
  <si>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</si>
  <si>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</si>
  <si>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</si>
  <si>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</si>
  <si>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</si>
  <si>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</si>
  <si>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</si>
  <si>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</si>
  <si>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</si>
  <si>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</si>
  <si>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</si>
  <si>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</si>
  <si>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</si>
  <si>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</si>
  <si>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</si>
  <si>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</si>
  <si>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</si>
  <si>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</si>
  <si>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</si>
  <si>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</si>
  <si>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</si>
  <si>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</si>
  <si>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</si>
  <si>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</si>
  <si>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</si>
  <si>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</si>
  <si>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</si>
  <si>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</si>
  <si>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</si>
  <si>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</si>
  <si>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</si>
  <si>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</si>
  <si>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</si>
  <si>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</si>
  <si>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</si>
  <si>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</si>
  <si>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</si>
  <si>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</si>
  <si>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</si>
  <si>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</si>
  <si>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</si>
  <si>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</si>
  <si>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</si>
  <si>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</si>
  <si>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</si>
  <si>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</si>
  <si>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</si>
  <si>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</si>
  <si>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</si>
  <si>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</si>
  <si>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</si>
  <si>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</si>
  <si>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</si>
  <si>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</si>
  <si>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</si>
  <si>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</si>
  <si>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</si>
  <si>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</si>
  <si>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</si>
  <si>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</si>
  <si>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</si>
  <si>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</si>
  <si>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</si>
  <si>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</si>
  <si>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</si>
  <si>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</si>
  <si>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</si>
  <si>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</si>
  <si>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</si>
  <si>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</si>
  <si>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</si>
  <si>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</si>
  <si>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</si>
  <si>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</si>
  <si>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</si>
  <si>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</si>
  <si>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</si>
  <si>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</si>
  <si>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</si>
  <si>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</si>
  <si>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</si>
  <si>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</si>
  <si>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</si>
  <si>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</si>
  <si>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</si>
  <si>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</si>
  <si>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</si>
  <si>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</si>
  <si>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</si>
  <si>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</si>
  <si>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</si>
  <si>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</si>
  <si>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</si>
  <si>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</si>
  <si>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</si>
  <si>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</si>
  <si>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</si>
  <si>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</si>
  <si>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</si>
  <si>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</si>
  <si>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</si>
  <si>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</si>
  <si>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</si>
  <si>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</si>
  <si>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</si>
  <si>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</si>
  <si>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</si>
  <si>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</si>
  <si>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</si>
  <si>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</si>
  <si>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</si>
  <si>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</si>
  <si>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</si>
  <si>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</si>
  <si>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</si>
  <si>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</si>
  <si>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</si>
  <si>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</si>
  <si>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</si>
  <si>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</si>
  <si>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</si>
  <si>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</si>
  <si>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</si>
  <si>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</si>
  <si>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</si>
  <si>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</si>
  <si>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</si>
  <si>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</si>
  <si>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</si>
  <si>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</si>
  <si>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</si>
  <si>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</si>
  <si>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</si>
  <si>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</si>
  <si>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</si>
  <si>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</si>
  <si>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</si>
  <si>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</si>
  <si>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</si>
  <si>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</si>
  <si>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</si>
  <si>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</si>
  <si>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</si>
  <si>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</si>
  <si>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</si>
  <si>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</si>
  <si>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</si>
  <si>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</si>
  <si>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</si>
  <si>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</si>
  <si>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</si>
  <si>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</si>
  <si>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</si>
  <si>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</si>
  <si>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</si>
  <si>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</si>
  <si>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</si>
  <si>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</si>
  <si>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</si>
  <si>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</si>
  <si>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</si>
  <si>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</si>
  <si>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</si>
  <si>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</si>
  <si>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</si>
  <si>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</si>
  <si>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</si>
  <si>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</si>
  <si>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</si>
  <si>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</si>
  <si>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</si>
  <si>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</si>
  <si>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</si>
  <si>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</si>
  <si>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</si>
  <si>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</si>
  <si>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</si>
  <si>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</si>
  <si>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</si>
  <si>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</si>
  <si>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</si>
  <si>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</si>
  <si>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</si>
  <si>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</si>
  <si>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</si>
  <si>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</si>
  <si>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</si>
  <si>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</si>
  <si>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</si>
  <si>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</si>
  <si>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</si>
  <si>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</si>
  <si>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</si>
  <si>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</si>
  <si>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</si>
  <si>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</si>
  <si>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</si>
  <si>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</si>
  <si>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</si>
  <si>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</si>
  <si>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</si>
  <si>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</si>
  <si>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</si>
  <si>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</si>
  <si>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</si>
  <si>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</si>
  <si>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</si>
  <si>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</si>
  <si>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</si>
  <si>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</si>
  <si>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</si>
  <si>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</si>
  <si>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</si>
  <si>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</si>
  <si>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</si>
  <si>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</si>
  <si>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</si>
  <si>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</si>
  <si>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</si>
  <si>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</si>
  <si>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</si>
  <si>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</si>
  <si>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</si>
  <si>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</si>
  <si>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</si>
  <si>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</si>
  <si>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</si>
  <si>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</si>
  <si>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</si>
  <si>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</si>
  <si>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</si>
  <si>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</si>
  <si>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</si>
  <si>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</si>
  <si>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</si>
  <si>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</si>
  <si>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</si>
  <si>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</si>
  <si>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</si>
  <si>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</si>
  <si>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</si>
  <si>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</si>
  <si>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</si>
  <si>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</si>
  <si>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</si>
  <si>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</si>
  <si>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</si>
  <si>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</si>
  <si>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</si>
  <si>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</si>
  <si>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</si>
  <si>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</si>
  <si>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</si>
  <si>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</si>
  <si>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</si>
  <si>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</si>
  <si>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</si>
  <si>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</si>
  <si>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</si>
  <si>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</si>
  <si>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</si>
  <si>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</si>
  <si>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</si>
  <si>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</si>
  <si>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</si>
  <si>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</si>
  <si>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</si>
  <si>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</si>
  <si>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</si>
  <si>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</si>
  <si>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</si>
  <si>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</si>
  <si>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</si>
  <si>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</si>
  <si>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</si>
  <si>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</si>
  <si>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</si>
  <si>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</si>
  <si>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</si>
  <si>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</si>
  <si>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</si>
  <si>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</si>
  <si>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</si>
  <si>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</si>
  <si>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</si>
  <si>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</si>
  <si>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</si>
  <si>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</si>
  <si>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</si>
  <si>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</si>
  <si>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</si>
  <si>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</si>
  <si>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</si>
  <si>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</si>
  <si>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</si>
  <si>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</si>
  <si>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</si>
  <si>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</si>
  <si>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</si>
  <si>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</si>
  <si>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</si>
  <si>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</si>
  <si>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</si>
  <si>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</si>
  <si>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</si>
  <si>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</si>
  <si>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</si>
  <si>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</si>
  <si>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</si>
  <si>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</si>
  <si>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</si>
  <si>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</si>
  <si>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</si>
  <si>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</si>
  <si>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</si>
  <si>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</si>
  <si>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</si>
  <si>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</si>
  <si>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</si>
  <si>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</si>
  <si>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</si>
  <si>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</si>
  <si>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</si>
  <si>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</si>
  <si>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</si>
  <si>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</si>
  <si>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</si>
  <si>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</si>
  <si>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</si>
  <si>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</si>
  <si>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</si>
  <si>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</si>
  <si>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</si>
  <si>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</si>
  <si>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</si>
  <si>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</si>
  <si>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</si>
  <si>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</si>
  <si>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</si>
  <si>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</si>
  <si>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</si>
  <si>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</si>
  <si>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</si>
  <si>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</si>
  <si>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</si>
  <si>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</si>
  <si>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</si>
  <si>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</si>
  <si>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</si>
  <si>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</si>
  <si>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</si>
  <si>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</si>
  <si>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</si>
  <si>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</si>
  <si>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</si>
  <si>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</si>
  <si>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</si>
  <si>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</si>
  <si>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</si>
  <si>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</si>
  <si>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</si>
  <si>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</si>
  <si>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</si>
  <si>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</si>
  <si>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</si>
  <si>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</si>
  <si>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</si>
  <si>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</si>
  <si>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</si>
  <si>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</si>
  <si>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</si>
  <si>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</si>
  <si>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</si>
  <si>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</si>
  <si>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</si>
  <si>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</si>
  <si>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</si>
  <si>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</si>
  <si>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</si>
  <si>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</si>
  <si>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</si>
  <si>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</si>
  <si>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</si>
  <si>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</si>
  <si>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</si>
  <si>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</si>
  <si>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</si>
  <si>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</si>
  <si>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</si>
  <si>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</si>
  <si>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</si>
  <si>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</si>
  <si>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</si>
  <si>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</si>
  <si>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</si>
  <si>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</si>
  <si>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</si>
  <si>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</si>
  <si>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</si>
  <si>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</si>
  <si>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</si>
  <si>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</si>
  <si>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</si>
  <si>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</si>
  <si>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</si>
  <si>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</si>
  <si>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</si>
  <si>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</si>
  <si>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</si>
  <si>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</si>
  <si>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</si>
  <si>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</si>
  <si>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</si>
  <si>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</si>
  <si>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</si>
  <si>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</si>
  <si>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</si>
  <si>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</si>
  <si>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</si>
  <si>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</si>
  <si>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</si>
  <si>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</si>
  <si>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</si>
  <si>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</si>
  <si>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</si>
  <si>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</si>
  <si>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</si>
  <si>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</si>
  <si>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</si>
  <si>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</si>
  <si>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</si>
  <si>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</si>
  <si>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</si>
  <si>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</si>
  <si>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</si>
  <si>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</si>
  <si>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</si>
  <si>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</si>
  <si>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</si>
  <si>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</si>
  <si>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</si>
  <si>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</si>
  <si>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</si>
  <si>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</si>
  <si>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</si>
  <si>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</si>
  <si>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</si>
  <si>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</si>
  <si>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</si>
  <si>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</si>
  <si>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</si>
  <si>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</si>
  <si>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</si>
  <si>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</si>
  <si>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</si>
  <si>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</si>
  <si>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</si>
  <si>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</si>
  <si>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</si>
  <si>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</si>
  <si>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</si>
  <si>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</si>
  <si>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</si>
  <si>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</si>
  <si>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</si>
  <si>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</si>
  <si>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</si>
  <si>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</si>
  <si>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</si>
  <si>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</si>
  <si>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</si>
  <si>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</si>
  <si>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</si>
  <si>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</si>
  <si>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</si>
  <si>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</si>
  <si>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</si>
  <si>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</si>
  <si>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</si>
  <si>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</si>
  <si>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</si>
  <si>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</si>
  <si>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</si>
  <si>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</si>
  <si>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</si>
  <si>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</si>
  <si>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</si>
  <si>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</si>
  <si>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</si>
  <si>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</si>
  <si>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</si>
  <si>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</si>
  <si>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</si>
  <si>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</si>
  <si>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</si>
  <si>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</si>
  <si>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</si>
  <si>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</si>
  <si>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</si>
  <si>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</si>
  <si>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</si>
  <si>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</si>
  <si>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</si>
  <si>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</si>
  <si>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</si>
  <si>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</si>
  <si>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</si>
  <si>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</si>
  <si>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</si>
  <si>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</si>
  <si>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</si>
  <si>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</si>
  <si>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</si>
  <si>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</si>
  <si>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</si>
  <si>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</si>
  <si>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</si>
  <si>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</si>
  <si>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</si>
  <si>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</si>
  <si>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</si>
  <si>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</si>
  <si>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</si>
  <si>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</si>
  <si>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</si>
  <si>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</si>
  <si>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</si>
  <si>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</si>
  <si>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</si>
  <si>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</si>
  <si>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</si>
  <si>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</si>
  <si>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</si>
  <si>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</si>
  <si>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</si>
  <si>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</si>
  <si>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</si>
  <si>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</si>
  <si>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</si>
  <si>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</si>
  <si>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</si>
  <si>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</si>
  <si>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</si>
  <si>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</si>
  <si>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</si>
  <si>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</si>
  <si>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</si>
  <si>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</si>
  <si>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</si>
  <si>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</si>
  <si>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</si>
  <si>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</si>
  <si>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</si>
  <si>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</si>
  <si>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</si>
  <si>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</si>
  <si>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</si>
  <si>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</si>
  <si>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</si>
  <si>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</si>
  <si>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</si>
  <si>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</si>
  <si>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</si>
  <si>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</si>
  <si>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</si>
  <si>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</si>
  <si>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</si>
  <si>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</si>
  <si>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</si>
  <si>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</si>
  <si>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</si>
  <si>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</si>
  <si>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</si>
  <si>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</si>
  <si>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</si>
  <si>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</si>
  <si>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</si>
  <si>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</si>
  <si>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</si>
  <si>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</si>
  <si>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</si>
  <si>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</si>
  <si>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</si>
  <si>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</si>
  <si>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</si>
  <si>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</si>
  <si>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</si>
  <si>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</si>
  <si>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</si>
  <si>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</si>
  <si>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</si>
  <si>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</si>
  <si>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</si>
  <si>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</si>
  <si>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</si>
  <si>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</si>
  <si>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</si>
  <si>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</si>
  <si>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</si>
  <si>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</si>
  <si>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</si>
  <si>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</si>
  <si>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</si>
  <si>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</si>
  <si>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</si>
  <si>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</si>
  <si>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</si>
  <si>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</si>
  <si>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</si>
  <si>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</si>
  <si>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</si>
  <si>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</si>
  <si>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</si>
  <si>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</si>
  <si>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</si>
  <si>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</si>
  <si>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</si>
  <si>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</si>
  <si>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</si>
  <si>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</si>
  <si>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</si>
  <si>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</si>
  <si>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</si>
  <si>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</si>
  <si>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</si>
  <si>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</si>
  <si>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</si>
  <si>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</si>
  <si>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</si>
  <si>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</si>
  <si>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</si>
  <si>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</si>
  <si>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</si>
  <si>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</si>
  <si>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</si>
  <si>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</si>
  <si>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</si>
  <si>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</si>
  <si>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</si>
  <si>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</si>
  <si>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</si>
  <si>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</si>
  <si>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</si>
  <si>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</si>
  <si>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</si>
  <si>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</si>
  <si>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</si>
  <si>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</si>
  <si>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</si>
  <si>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</si>
  <si>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</si>
  <si>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</si>
  <si>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</si>
  <si>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</si>
  <si>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</si>
  <si>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</si>
  <si>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</si>
  <si>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</si>
  <si>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</si>
  <si>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</si>
  <si>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</si>
  <si>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</si>
  <si>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</si>
  <si>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</si>
  <si>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</si>
  <si>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</si>
  <si>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</si>
  <si>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</si>
  <si>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</si>
  <si>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</si>
  <si>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</si>
  <si>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</si>
  <si>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</si>
  <si>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</si>
  <si>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</si>
  <si>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</si>
  <si>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</si>
  <si>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</si>
  <si>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</si>
  <si>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</si>
  <si>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</si>
  <si>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</si>
  <si>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</si>
  <si>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</si>
  <si>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</si>
  <si>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</si>
  <si>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</si>
  <si>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</si>
  <si>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</si>
  <si>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</si>
  <si>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</si>
  <si>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</si>
  <si>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</si>
  <si>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</si>
  <si>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</si>
  <si>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</si>
  <si>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</si>
  <si>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</si>
  <si>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</si>
  <si>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</si>
  <si>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</si>
  <si>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</si>
  <si>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</si>
  <si>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</si>
  <si>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</si>
  <si>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</si>
  <si>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</si>
  <si>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</si>
  <si>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</si>
  <si>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</si>
  <si>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</si>
  <si>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</si>
  <si>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</si>
  <si>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</si>
  <si>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</si>
  <si>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</si>
  <si>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</si>
  <si>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</si>
  <si>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</si>
  <si>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</si>
  <si>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</si>
  <si>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</si>
  <si>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</si>
  <si>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</si>
  <si>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</si>
  <si>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</si>
  <si>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</si>
  <si>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</si>
  <si>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</si>
  <si>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</si>
  <si>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</si>
  <si>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</si>
  <si>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</si>
  <si>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</si>
  <si>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</si>
  <si>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</si>
  <si>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</si>
  <si>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</si>
  <si>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</si>
  <si>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</si>
  <si>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</si>
  <si>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</si>
  <si>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</si>
  <si>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</si>
  <si>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</si>
  <si>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</si>
  <si>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</si>
  <si>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</si>
  <si>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</si>
  <si>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</si>
  <si>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</si>
  <si>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</si>
  <si>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</si>
  <si>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</si>
  <si>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</si>
  <si>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</si>
  <si>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</si>
  <si>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</si>
  <si>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</si>
  <si>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</si>
  <si>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</si>
  <si>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</si>
  <si>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</si>
  <si>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</si>
  <si>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</si>
  <si>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</si>
  <si>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</si>
  <si>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</si>
  <si>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</si>
  <si>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</si>
  <si>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</si>
  <si>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</si>
  <si>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</si>
  <si>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</si>
  <si>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</si>
  <si>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</si>
  <si>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</si>
  <si>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</si>
  <si>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</si>
  <si>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</si>
  <si>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</si>
  <si>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</si>
  <si>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</si>
  <si>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</si>
  <si>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</si>
  <si>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</si>
  <si>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</si>
  <si>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</si>
  <si>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</si>
  <si>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</si>
  <si>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</si>
  <si>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</si>
  <si>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</si>
  <si>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</si>
  <si>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</si>
  <si>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</si>
  <si>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</si>
  <si>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</si>
  <si>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</si>
  <si>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</si>
  <si>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</si>
  <si>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</si>
  <si>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</si>
  <si>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</si>
  <si>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</si>
  <si>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</si>
  <si>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</si>
  <si>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</si>
  <si>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</si>
  <si>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</si>
  <si>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</si>
  <si>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</si>
  <si>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</si>
  <si>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</si>
  <si>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</si>
  <si>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</si>
  <si>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</si>
  <si>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</si>
  <si>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</si>
  <si>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</si>
  <si>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</si>
  <si>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</si>
  <si>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</si>
  <si>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</si>
  <si>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</si>
  <si>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</si>
  <si>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</si>
  <si>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</si>
  <si>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</si>
  <si>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</si>
  <si>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</si>
  <si>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</si>
  <si>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</si>
  <si>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</si>
  <si>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</si>
  <si>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</si>
  <si>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</si>
  <si>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</si>
  <si>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</si>
  <si>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</si>
  <si>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</si>
  <si>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</si>
  <si>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</si>
  <si>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</si>
  <si>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</si>
  <si>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</si>
  <si>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</si>
  <si>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</si>
  <si>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</si>
  <si>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</si>
  <si>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</si>
  <si>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</si>
  <si>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</si>
  <si>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</si>
  <si>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</si>
  <si>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</si>
  <si>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</si>
  <si>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</si>
  <si>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</si>
  <si>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</si>
  <si>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</si>
  <si>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</si>
  <si>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</si>
  <si>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</si>
  <si>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</si>
  <si>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</si>
  <si>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</si>
  <si>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</si>
  <si>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</si>
  <si>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</si>
  <si>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</si>
  <si>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</si>
  <si>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</si>
  <si>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</si>
  <si>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</si>
  <si>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</si>
  <si>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</si>
  <si>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</si>
  <si>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</si>
  <si>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</si>
  <si>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</si>
  <si>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</si>
  <si>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</si>
  <si>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</si>
  <si>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</si>
  <si>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</si>
  <si>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</si>
  <si>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</si>
  <si>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</si>
  <si>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</si>
  <si>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</si>
  <si>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</si>
  <si>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</si>
  <si>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</si>
  <si>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</si>
  <si>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</si>
  <si>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</si>
  <si>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</si>
  <si>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</si>
  <si>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</si>
  <si>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</si>
  <si>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</si>
  <si>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</si>
  <si>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</si>
  <si>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</si>
  <si>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</si>
  <si>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</si>
  <si>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</si>
  <si>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</si>
  <si>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</si>
  <si>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</si>
  <si>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</si>
  <si>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</si>
  <si>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</si>
  <si>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</si>
  <si>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</si>
  <si>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</si>
  <si>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</si>
  <si>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</si>
  <si>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</si>
  <si>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</si>
  <si>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</si>
  <si>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</si>
  <si>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</si>
  <si>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</si>
  <si>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</si>
  <si>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</si>
  <si>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</si>
  <si>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</si>
  <si>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</si>
  <si>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</si>
  <si>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</si>
  <si>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</si>
  <si>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</si>
  <si>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</si>
  <si>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</si>
  <si>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</si>
  <si>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</si>
  <si>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</si>
  <si>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</si>
  <si>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</si>
  <si>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</si>
  <si>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</si>
  <si>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</si>
  <si>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</si>
  <si>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</si>
  <si>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</si>
  <si>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</si>
  <si>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</si>
  <si>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</si>
  <si>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</si>
  <si>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</si>
  <si>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</si>
  <si>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</si>
  <si>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</si>
  <si>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</si>
  <si>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</si>
  <si>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</si>
  <si>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</si>
  <si>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</si>
  <si>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</si>
  <si>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</si>
  <si>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</si>
  <si>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</si>
  <si>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</si>
  <si>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</si>
  <si>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</si>
  <si>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</si>
  <si>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</si>
  <si>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</si>
  <si>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</si>
  <si>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</si>
  <si>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</si>
  <si>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</si>
  <si>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</si>
  <si>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</si>
  <si>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</si>
  <si>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</si>
  <si>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</si>
  <si>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</si>
  <si>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</si>
  <si>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</si>
  <si>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</si>
  <si>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</si>
  <si>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</si>
  <si>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</si>
  <si>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</si>
  <si>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</si>
  <si>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</si>
  <si>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</si>
  <si>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</si>
  <si>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</si>
  <si>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</si>
  <si>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</si>
  <si>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</si>
  <si>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</si>
  <si>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</si>
  <si>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</si>
  <si>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</si>
  <si>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</si>
  <si>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</si>
  <si>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</si>
  <si>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</si>
  <si>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</si>
  <si>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</si>
  <si>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</si>
  <si>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</si>
  <si>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</si>
  <si>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</si>
  <si>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</si>
  <si>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</si>
  <si>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</si>
  <si>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</si>
  <si>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</si>
  <si>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</si>
  <si>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</si>
  <si>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</si>
  <si>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</si>
  <si>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</si>
  <si>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</si>
  <si>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</si>
  <si>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</si>
  <si>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</si>
  <si>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</si>
  <si>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</si>
  <si>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</si>
  <si>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</si>
  <si>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</si>
  <si>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</si>
  <si>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</si>
  <si>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</si>
  <si>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</si>
  <si>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</si>
  <si>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</si>
  <si>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</si>
  <si>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</si>
  <si>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</si>
  <si>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</si>
  <si>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</si>
  <si>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</si>
  <si>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</si>
  <si>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</si>
  <si>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</si>
  <si>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</si>
  <si>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</si>
  <si>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</si>
  <si>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</si>
  <si>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</si>
  <si>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</si>
  <si>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</si>
  <si>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</si>
  <si>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</si>
  <si>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</si>
  <si>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</si>
  <si>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</si>
  <si>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</si>
  <si>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</si>
  <si>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</si>
  <si>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</si>
  <si>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</si>
  <si>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</si>
  <si>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</si>
  <si>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</si>
  <si>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</si>
  <si>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</si>
  <si>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</si>
  <si>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</si>
  <si>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</si>
  <si>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</si>
  <si>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</si>
  <si>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</si>
  <si>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</si>
  <si>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</si>
  <si>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</si>
  <si>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</si>
  <si>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</si>
  <si>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</si>
  <si>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</si>
  <si>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</si>
  <si>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</si>
  <si>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</si>
  <si>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</si>
  <si>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</si>
  <si>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</si>
  <si>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</si>
  <si>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</si>
  <si>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</si>
  <si>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</si>
  <si>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</si>
  <si>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</si>
  <si>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</si>
  <si>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</si>
  <si>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</si>
  <si>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</si>
  <si>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</si>
  <si>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</si>
  <si>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</si>
  <si>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</si>
  <si>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</si>
  <si>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</si>
  <si>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</si>
  <si>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</si>
  <si>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</si>
  <si>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</si>
  <si>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</si>
  <si>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</si>
  <si>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</si>
  <si>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</si>
  <si>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</si>
  <si>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</si>
  <si>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</si>
  <si>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</si>
  <si>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</si>
  <si>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</si>
  <si>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</si>
  <si>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</si>
  <si>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</si>
  <si>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</si>
  <si>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</si>
  <si>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</si>
  <si>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</si>
  <si>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</si>
  <si>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</si>
  <si>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</si>
  <si>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</si>
  <si>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</si>
  <si>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</si>
  <si>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</si>
  <si>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</si>
  <si>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</si>
  <si>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</si>
  <si>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</si>
  <si>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</si>
  <si>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</si>
  <si>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</si>
  <si>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</si>
  <si>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</si>
  <si>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</si>
  <si>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</si>
  <si>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</si>
  <si>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</si>
  <si>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</si>
  <si>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</si>
  <si>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</si>
  <si>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</si>
  <si>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</si>
  <si>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</si>
  <si>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</si>
  <si>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</si>
  <si>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</si>
  <si>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</si>
  <si>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</si>
  <si>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</si>
  <si>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</si>
  <si>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</si>
  <si>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</si>
  <si>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</si>
  <si>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</si>
  <si>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</si>
  <si>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</si>
  <si>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</si>
  <si>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</si>
  <si>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</si>
  <si>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</si>
  <si>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</si>
  <si>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</si>
  <si>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</si>
  <si>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</si>
  <si>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</si>
  <si>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</si>
  <si>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</si>
  <si>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</si>
  <si>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</si>
  <si>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</si>
  <si>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</si>
  <si>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</si>
  <si>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</si>
  <si>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</si>
  <si>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</si>
  <si>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</si>
  <si>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</si>
  <si>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</si>
  <si>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</si>
  <si>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</si>
  <si>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</si>
  <si>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</si>
  <si>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</si>
  <si>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</si>
  <si>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</si>
  <si>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</si>
  <si>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</si>
  <si>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</si>
  <si>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</si>
  <si>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</si>
  <si>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</si>
  <si>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</si>
  <si>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</si>
  <si>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</si>
  <si>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</si>
  <si>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</si>
  <si>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</si>
  <si>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</si>
  <si>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</si>
  <si>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</si>
  <si>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</si>
  <si>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</si>
  <si>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</si>
  <si>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</si>
  <si>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</si>
  <si>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</si>
  <si>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</si>
  <si>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</si>
  <si>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</si>
  <si>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</si>
  <si>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</si>
  <si>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</si>
  <si>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</si>
  <si>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</si>
  <si>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</si>
  <si>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</si>
  <si>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</si>
  <si>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</si>
  <si>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</si>
  <si>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</si>
  <si>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</si>
  <si>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</si>
  <si>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</si>
  <si>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</si>
  <si>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</si>
  <si>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</si>
  <si>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</si>
  <si>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</si>
  <si>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</si>
  <si>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</si>
  <si>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</si>
  <si>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</si>
  <si>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</si>
  <si>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</si>
  <si>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</si>
  <si>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</si>
  <si>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</si>
  <si>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</si>
  <si>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</si>
  <si>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</si>
  <si>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</si>
  <si>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</si>
  <si>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</si>
  <si>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</si>
  <si>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</si>
  <si>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</si>
  <si>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</si>
  <si>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</si>
  <si>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</si>
  <si>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</si>
  <si>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</si>
  <si>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</si>
  <si>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</si>
  <si>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</si>
  <si>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</si>
  <si>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</si>
  <si>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</si>
  <si>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</si>
  <si>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</si>
  <si>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</si>
  <si>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</si>
  <si>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</si>
  <si>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</si>
  <si>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</si>
  <si>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</si>
  <si>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</si>
  <si>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</si>
  <si>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</si>
  <si>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</si>
  <si>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</si>
  <si>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</si>
  <si>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</si>
  <si>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</si>
  <si>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</si>
  <si>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</si>
  <si>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</si>
  <si>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</si>
  <si>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</si>
  <si>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</si>
  <si>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</si>
  <si>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</si>
  <si>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</si>
  <si>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</si>
  <si>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</si>
  <si>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</si>
  <si>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</si>
  <si>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</si>
  <si>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</si>
  <si>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</si>
  <si>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</si>
  <si>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</si>
  <si>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</si>
  <si>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</si>
  <si>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</si>
  <si>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</si>
  <si>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</si>
  <si>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</si>
  <si>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</si>
  <si>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</si>
  <si>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</si>
  <si>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</si>
  <si>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</si>
  <si>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</si>
  <si>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</si>
  <si>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</si>
  <si>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</si>
  <si>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</si>
  <si>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</si>
  <si>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</si>
  <si>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</si>
  <si>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</si>
  <si>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</si>
  <si>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</si>
  <si>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</si>
  <si>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</si>
  <si>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</si>
  <si>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</si>
  <si>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</si>
  <si>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</si>
  <si>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</si>
  <si>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</si>
  <si>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</si>
  <si>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</si>
  <si>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</si>
  <si>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</si>
  <si>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</si>
  <si>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</si>
  <si>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</si>
  <si>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</si>
  <si>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</si>
  <si>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</si>
  <si>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</si>
  <si>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</si>
  <si>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</si>
  <si>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</si>
  <si>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</si>
  <si>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</si>
  <si>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</si>
  <si>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</si>
  <si>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</si>
  <si>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</si>
  <si>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</si>
  <si>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</si>
  <si>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</si>
  <si>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</si>
  <si>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</si>
  <si>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</si>
  <si>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</si>
  <si>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</si>
  <si>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</si>
  <si>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</si>
  <si>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</si>
  <si>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</si>
  <si>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</si>
  <si>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</si>
  <si>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</si>
  <si>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</si>
  <si>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</si>
  <si>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</si>
  <si>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</si>
  <si>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</si>
  <si>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</si>
  <si>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</si>
  <si>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</si>
  <si>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</si>
  <si>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</si>
  <si>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</si>
  <si>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</si>
  <si>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</si>
  <si>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</si>
  <si>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</si>
  <si>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</si>
  <si>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</si>
  <si>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</si>
  <si>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</si>
  <si>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</si>
  <si>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</si>
  <si>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</si>
  <si>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</si>
  <si>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</si>
  <si>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</si>
  <si>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</si>
  <si>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</si>
  <si>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</si>
  <si>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</si>
  <si>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</si>
  <si>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</si>
  <si>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</si>
  <si>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</si>
  <si>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</si>
  <si>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</si>
  <si>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</si>
  <si>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</si>
  <si>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</si>
  <si>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</si>
  <si>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</si>
  <si>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</si>
  <si>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</si>
  <si>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</si>
  <si>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</si>
  <si>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</si>
  <si>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</si>
  <si>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</si>
  <si>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</si>
  <si>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</si>
  <si>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</si>
  <si>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</si>
  <si>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</si>
  <si>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</si>
  <si>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</si>
  <si>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</si>
  <si>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</si>
  <si>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</si>
  <si>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</si>
  <si>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</si>
  <si>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</si>
  <si>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</si>
  <si>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</si>
  <si>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</si>
  <si>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</si>
  <si>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</si>
  <si>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</si>
  <si>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</si>
  <si>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</si>
  <si>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</si>
  <si>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</si>
  <si>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</si>
  <si>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</si>
  <si>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</si>
  <si>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</si>
  <si>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</si>
  <si>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</si>
  <si>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</si>
  <si>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</si>
  <si>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</si>
  <si>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</si>
  <si>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</si>
  <si>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</si>
  <si>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</si>
  <si>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</si>
  <si>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</si>
  <si>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</si>
  <si>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</si>
  <si>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</si>
  <si>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</si>
  <si>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</si>
  <si>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</si>
  <si>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</si>
  <si>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</si>
  <si>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</si>
  <si>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</si>
  <si>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</si>
  <si>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</si>
  <si>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</si>
  <si>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</si>
  <si>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</si>
  <si>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</si>
  <si>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</si>
  <si>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</si>
  <si>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</si>
  <si>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</si>
  <si>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</si>
  <si>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</si>
  <si>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</si>
  <si>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</si>
  <si>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</si>
  <si>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</si>
  <si>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</si>
  <si>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</si>
  <si>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</si>
  <si>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</si>
  <si>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</si>
  <si>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</si>
  <si>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</si>
  <si>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</si>
  <si>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</si>
  <si>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</si>
  <si>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</si>
  <si>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</si>
  <si>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</si>
  <si>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</si>
  <si>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</si>
  <si>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</si>
  <si>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</si>
  <si>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</si>
  <si>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</si>
  <si>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</si>
  <si>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</si>
  <si>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</si>
  <si>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</si>
  <si>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</si>
  <si>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</si>
  <si>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</si>
  <si>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</si>
  <si>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</si>
  <si>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</si>
  <si>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</si>
  <si>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</si>
  <si>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</si>
  <si>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</si>
  <si>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</si>
  <si>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</si>
  <si>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</si>
  <si>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</si>
  <si>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</si>
  <si>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</si>
  <si>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</si>
  <si>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</si>
  <si>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</si>
  <si>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</si>
  <si>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</si>
  <si>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</si>
  <si>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</si>
  <si>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</si>
  <si>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</si>
  <si>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</si>
  <si>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</si>
  <si>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</si>
  <si>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</si>
  <si>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</si>
  <si>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</si>
  <si>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</si>
  <si>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</si>
  <si>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</si>
  <si>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</si>
  <si>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</si>
  <si>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</si>
  <si>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</si>
  <si>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</si>
  <si>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</si>
  <si>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</si>
  <si>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</si>
  <si>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</si>
  <si>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</si>
  <si>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</si>
  <si>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</si>
  <si>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</si>
  <si>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</si>
  <si>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</si>
  <si>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</si>
  <si>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</si>
  <si>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</si>
  <si>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</si>
  <si>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</si>
  <si>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</si>
  <si>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</si>
  <si>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</si>
  <si>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</si>
  <si>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</si>
  <si>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</si>
  <si>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</si>
  <si>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</si>
  <si>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</si>
  <si>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</si>
  <si>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</si>
  <si>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</si>
  <si>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</si>
  <si>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</si>
  <si>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</si>
  <si>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</si>
  <si>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</si>
  <si>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</si>
  <si>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</si>
  <si>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</si>
  <si>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</si>
  <si>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</si>
  <si>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</si>
  <si>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</si>
  <si>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</si>
  <si>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</si>
  <si>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</si>
  <si>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</si>
  <si>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</si>
  <si>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</si>
  <si>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</si>
  <si>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</si>
  <si>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</si>
  <si>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</si>
  <si>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</si>
  <si>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</si>
  <si>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</si>
  <si>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</si>
  <si>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</si>
  <si>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</si>
  <si>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</si>
  <si>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</si>
  <si>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</si>
  <si>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</si>
  <si>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</si>
  <si>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</si>
  <si>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</si>
  <si>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</si>
  <si>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</si>
  <si>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</si>
  <si>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</si>
  <si>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</si>
  <si>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</si>
  <si>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</si>
  <si>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</si>
  <si>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</si>
  <si>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</si>
  <si>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</si>
  <si>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</si>
  <si>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</si>
  <si>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</si>
  <si>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</si>
  <si>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</si>
  <si>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</si>
  <si>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</si>
  <si>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</si>
  <si>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</si>
  <si>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</si>
  <si>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</si>
  <si>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</si>
  <si>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</si>
  <si>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</si>
  <si>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</si>
  <si>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</si>
  <si>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</si>
  <si>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</si>
  <si>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</si>
  <si>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</si>
  <si>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</si>
  <si>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</si>
  <si>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</si>
  <si>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</si>
  <si>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</si>
  <si>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</si>
  <si>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</si>
  <si>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</si>
  <si>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</si>
  <si>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</si>
  <si>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</si>
  <si>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</si>
  <si>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</si>
  <si>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</si>
  <si>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</si>
  <si>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</si>
  <si>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</si>
  <si>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</si>
  <si>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</si>
  <si>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</si>
  <si>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</si>
  <si>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</si>
  <si>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</si>
  <si>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</si>
  <si>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</si>
  <si>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</si>
  <si>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</si>
  <si>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</si>
  <si>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</si>
  <si>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</si>
  <si>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</si>
  <si>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</si>
  <si>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</si>
  <si>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</si>
  <si>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</si>
  <si>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</si>
  <si>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</si>
  <si>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</si>
  <si>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</si>
  <si>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</si>
  <si>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</si>
  <si>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</si>
  <si>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</si>
  <si>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</si>
  <si>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</si>
  <si>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</si>
  <si>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</si>
  <si>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</si>
  <si>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</si>
  <si>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</si>
  <si>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</si>
  <si>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</si>
  <si>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</si>
  <si>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</si>
  <si>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</si>
  <si>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</si>
  <si>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</si>
  <si>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</si>
  <si>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</si>
  <si>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</si>
  <si>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</si>
  <si>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</si>
  <si>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</si>
  <si>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</si>
  <si>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</si>
  <si>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</si>
  <si>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</si>
  <si>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</si>
  <si>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</si>
  <si>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</si>
  <si>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</si>
  <si>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</si>
  <si>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</si>
  <si>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</si>
  <si>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</si>
  <si>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</si>
  <si>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</si>
  <si>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</si>
  <si>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</si>
  <si>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</si>
  <si>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</si>
  <si>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</si>
  <si>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</si>
  <si>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</si>
  <si>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</si>
  <si>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</si>
  <si>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</si>
  <si>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</si>
  <si>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</si>
  <si>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</si>
  <si>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</si>
  <si>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</si>
  <si>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</si>
  <si>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</si>
  <si>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</si>
  <si>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</si>
  <si>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</si>
  <si>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</si>
  <si>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</si>
  <si>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</si>
  <si>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</si>
  <si>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</si>
  <si>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</si>
  <si>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</si>
  <si>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</si>
  <si>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</si>
  <si>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</si>
  <si>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</si>
  <si>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</si>
  <si>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</si>
  <si>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</si>
  <si>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</si>
  <si>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</si>
  <si>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</si>
  <si>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</si>
  <si>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</si>
  <si>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</si>
  <si>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</si>
  <si>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</si>
  <si>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</si>
  <si>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</si>
  <si>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</si>
  <si>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</si>
  <si>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</si>
  <si>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</si>
  <si>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</si>
  <si>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</si>
  <si>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</si>
  <si>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</si>
  <si>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</si>
  <si>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</si>
  <si>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</si>
  <si>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</si>
  <si>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</si>
  <si>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</si>
  <si>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</si>
  <si>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</si>
  <si>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</si>
  <si>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</si>
  <si>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</si>
  <si>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</si>
  <si>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</si>
  <si>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</si>
  <si>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</si>
  <si>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</si>
  <si>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</si>
  <si>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</si>
  <si>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</si>
  <si>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</si>
  <si>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</si>
  <si>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</si>
  <si>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</si>
  <si>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</si>
  <si>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</si>
  <si>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</si>
  <si>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</si>
  <si>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</si>
  <si>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</si>
  <si>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</si>
  <si>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</si>
  <si>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</si>
  <si>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</si>
  <si>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</si>
  <si>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</si>
  <si>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</si>
  <si>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</si>
  <si>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</si>
  <si>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</si>
  <si>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</si>
  <si>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</si>
  <si>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</si>
  <si>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</si>
  <si>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</si>
  <si>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</si>
  <si>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</si>
  <si>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</si>
  <si>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</si>
  <si>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</si>
  <si>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</si>
  <si>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</si>
  <si>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</si>
  <si>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</si>
  <si>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</si>
  <si>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</si>
  <si>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</si>
  <si>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</si>
  <si>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</si>
  <si>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</si>
  <si>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</si>
  <si>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</si>
  <si>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</si>
  <si>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</si>
  <si>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</si>
  <si>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</si>
  <si>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</si>
  <si>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</si>
  <si>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</si>
  <si>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</si>
  <si>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</si>
  <si>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</si>
  <si>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</si>
  <si>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</si>
  <si>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</si>
  <si>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</si>
  <si>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</si>
  <si>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</si>
  <si>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</si>
  <si>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</si>
  <si>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</si>
  <si>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</si>
  <si>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</si>
  <si>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</si>
  <si>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</si>
  <si>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</si>
  <si>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</si>
  <si>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</si>
  <si>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</si>
  <si>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</si>
  <si>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</si>
  <si>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</si>
  <si>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</si>
  <si>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</si>
  <si>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</si>
  <si>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</si>
  <si>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</si>
  <si>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</si>
  <si>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</si>
  <si>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</si>
  <si>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</si>
  <si>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</si>
  <si>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</si>
  <si>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</si>
  <si>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</si>
  <si>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</si>
  <si>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</si>
  <si>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</si>
  <si>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</si>
  <si>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</si>
  <si>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</si>
  <si>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</si>
  <si>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</si>
  <si>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</si>
  <si>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</si>
  <si>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</si>
  <si>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</si>
  <si>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</si>
  <si>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</si>
  <si>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</si>
  <si>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</si>
  <si>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</si>
  <si>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</si>
  <si>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</si>
  <si>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</si>
  <si>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</si>
  <si>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</si>
  <si>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</si>
  <si>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</si>
  <si>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</si>
  <si>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</si>
  <si>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</si>
  <si>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</si>
  <si>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</si>
  <si>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</si>
  <si>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</si>
  <si>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</si>
  <si>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</si>
  <si>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</si>
  <si>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</si>
  <si>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</si>
  <si>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</si>
  <si>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</si>
  <si>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</si>
  <si>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</si>
  <si>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</si>
  <si>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</si>
  <si>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</si>
  <si>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</si>
  <si>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</si>
  <si>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</si>
  <si>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</si>
  <si>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</si>
  <si>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</si>
  <si>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</si>
  <si>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</si>
  <si>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</si>
  <si>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</si>
  <si>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</si>
  <si>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</si>
  <si>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</si>
  <si>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</si>
  <si>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</si>
  <si>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</si>
  <si>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</si>
  <si>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</si>
  <si>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</si>
  <si>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</si>
  <si>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</si>
  <si>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</si>
  <si>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</si>
  <si>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</si>
  <si>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</si>
  <si>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</si>
  <si>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</si>
  <si>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</si>
  <si>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</si>
  <si>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</si>
  <si>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</si>
  <si>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</si>
  <si>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</si>
  <si>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</si>
  <si>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</si>
  <si>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</si>
  <si>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</si>
  <si>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</si>
  <si>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</si>
  <si>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</si>
  <si>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</si>
  <si>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</si>
  <si>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</si>
  <si>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</si>
  <si>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</si>
  <si>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</si>
  <si>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</si>
  <si>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</si>
  <si>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</si>
  <si>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</si>
  <si>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</si>
  <si>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</si>
  <si>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</si>
  <si>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</si>
  <si>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</si>
  <si>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</si>
  <si>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</si>
  <si>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</si>
  <si>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</si>
  <si>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</si>
  <si>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</si>
  <si>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</si>
  <si>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</si>
  <si>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</si>
  <si>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</si>
  <si>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</si>
  <si>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</si>
  <si>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</si>
  <si>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</si>
  <si>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</si>
  <si>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</si>
  <si>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</si>
  <si>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</si>
  <si>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</si>
  <si>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</si>
  <si>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</si>
  <si>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</si>
  <si>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</si>
  <si>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</si>
  <si>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</si>
  <si>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</si>
  <si>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</si>
  <si>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</si>
  <si>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</si>
  <si>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</si>
  <si>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</si>
  <si>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</si>
  <si>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</si>
  <si>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</si>
  <si>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</si>
  <si>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</si>
  <si>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</si>
  <si>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</si>
  <si>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</si>
  <si>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</si>
  <si>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</si>
  <si>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</si>
  <si>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</si>
  <si>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</si>
  <si>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</si>
  <si>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</si>
  <si>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</si>
  <si>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</si>
  <si>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</si>
  <si>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</si>
  <si>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</si>
  <si>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</si>
  <si>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</si>
  <si>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</si>
  <si>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</si>
  <si>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</si>
  <si>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</si>
  <si>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</si>
  <si>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</si>
  <si>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</si>
  <si>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</si>
  <si>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</si>
  <si>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</si>
  <si>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</si>
  <si>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</si>
  <si>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</si>
  <si>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</si>
  <si>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</si>
  <si>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</si>
  <si>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</si>
  <si>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</si>
  <si>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</si>
  <si>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</si>
  <si>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</si>
  <si>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</si>
  <si>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</si>
  <si>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</si>
  <si>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</si>
  <si>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</si>
  <si>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</si>
  <si>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</si>
  <si>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</si>
  <si>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</si>
  <si>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</si>
  <si>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</si>
  <si>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</si>
  <si>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</si>
  <si>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</si>
  <si>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</si>
  <si>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</si>
  <si>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</si>
  <si>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</si>
  <si>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</si>
  <si>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</si>
  <si>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</si>
  <si>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</si>
  <si>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</si>
  <si>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</si>
  <si>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</si>
  <si>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</si>
  <si>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</si>
  <si>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</si>
  <si>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</si>
  <si>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</si>
  <si>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</si>
  <si>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</si>
  <si>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</si>
  <si>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</si>
  <si>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</si>
  <si>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</si>
  <si>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</si>
  <si>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</si>
  <si>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</si>
  <si>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</si>
  <si>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</si>
  <si>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</si>
  <si>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</si>
  <si>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</si>
  <si>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</si>
  <si>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</si>
  <si>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</si>
  <si>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</si>
  <si>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</si>
  <si>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</si>
  <si>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</si>
  <si>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</si>
  <si>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</si>
  <si>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</si>
  <si>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</si>
  <si>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</si>
  <si>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</si>
  <si>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</si>
  <si>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</si>
  <si>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</si>
  <si>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</si>
  <si>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</si>
  <si>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</si>
  <si>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</si>
  <si>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</si>
  <si>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</si>
  <si>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</si>
  <si>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</si>
  <si>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</si>
  <si>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</si>
  <si>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</si>
  <si>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</si>
  <si>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</si>
  <si>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</si>
  <si>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</si>
  <si>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</si>
  <si>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</si>
  <si>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</si>
  <si>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</si>
  <si>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</si>
  <si>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</si>
  <si>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</si>
  <si>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</si>
  <si>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</si>
  <si>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</si>
  <si>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</si>
  <si>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</si>
  <si>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</si>
  <si>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</si>
  <si>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</si>
  <si>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</si>
  <si>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</si>
  <si>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</si>
  <si>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</si>
  <si>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</si>
  <si>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</si>
  <si>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</si>
  <si>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</si>
  <si>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</si>
  <si>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</si>
  <si>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</si>
  <si>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</si>
  <si>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</si>
  <si>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</si>
  <si>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</si>
  <si>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</si>
  <si>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</si>
  <si>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</si>
  <si>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</si>
  <si>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</si>
  <si>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</si>
  <si>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</si>
  <si>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</si>
  <si>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</si>
  <si>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</si>
  <si>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</si>
  <si>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</si>
  <si>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</si>
  <si>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</si>
  <si>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</si>
  <si>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</si>
  <si>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</si>
  <si>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</si>
  <si>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</si>
  <si>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</si>
  <si>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</si>
  <si>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</si>
  <si>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</si>
  <si>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</si>
  <si>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</si>
  <si>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</si>
  <si>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</si>
  <si>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</si>
  <si>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</si>
  <si>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</si>
  <si>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</si>
  <si>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</si>
  <si>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</si>
  <si>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</si>
  <si>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</si>
  <si>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</si>
  <si>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</si>
  <si>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</si>
  <si>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</si>
  <si>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</si>
  <si>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</si>
  <si>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</si>
  <si>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</si>
  <si>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</si>
  <si>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</si>
  <si>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</si>
  <si>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</si>
  <si>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</si>
  <si>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</si>
  <si>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</si>
  <si>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</si>
  <si>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</si>
  <si>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</si>
  <si>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</si>
  <si>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</si>
  <si>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</si>
  <si>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</si>
  <si>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</si>
  <si>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</si>
  <si>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</si>
  <si>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</si>
  <si>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</si>
  <si>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</si>
  <si>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</si>
  <si>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</si>
  <si>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</si>
  <si>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</si>
  <si>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</si>
  <si>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</si>
  <si>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</si>
  <si>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</si>
  <si>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</si>
  <si>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</si>
  <si>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</si>
  <si>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</si>
  <si>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</si>
  <si>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</si>
  <si>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</si>
  <si>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</si>
  <si>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</si>
  <si>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</si>
  <si>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</si>
  <si>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</si>
  <si>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</si>
  <si>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</si>
  <si>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</si>
  <si>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</si>
  <si>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</si>
  <si>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</si>
  <si>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</si>
  <si>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</si>
  <si>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</si>
  <si>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</si>
  <si>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</si>
  <si>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</si>
  <si>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</si>
  <si>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</si>
  <si>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</si>
  <si>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</si>
  <si>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</si>
  <si>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</si>
  <si>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</si>
  <si>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</si>
  <si>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</si>
  <si>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</si>
  <si>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</si>
  <si>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</si>
  <si>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</si>
  <si>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</si>
  <si>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</si>
  <si>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</si>
  <si>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</si>
  <si>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</si>
  <si>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</si>
  <si>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</si>
  <si>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</si>
  <si>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</si>
  <si>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</si>
  <si>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</si>
  <si>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</si>
  <si>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</si>
  <si>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</si>
  <si>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</si>
  <si>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</si>
  <si>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</si>
  <si>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</si>
  <si>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</si>
  <si>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</si>
  <si>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</si>
  <si>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</si>
  <si>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</si>
  <si>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</si>
  <si>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</si>
  <si>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</si>
  <si>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</si>
  <si>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</si>
  <si>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</si>
  <si>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</si>
  <si>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</si>
  <si>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</si>
  <si>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</si>
  <si>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</si>
  <si>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</si>
  <si>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</si>
  <si>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</si>
  <si>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</si>
  <si>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</si>
  <si>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</si>
  <si>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</si>
  <si>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</si>
  <si>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</si>
  <si>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</si>
  <si>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</si>
  <si>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</si>
  <si>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</si>
  <si>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</si>
  <si>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</si>
  <si>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</si>
  <si>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</si>
  <si>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</si>
  <si>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</si>
  <si>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</si>
  <si>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</si>
  <si>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</si>
  <si>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</si>
  <si>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</si>
  <si>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</si>
  <si>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</si>
  <si>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</si>
  <si>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</si>
  <si>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</si>
  <si>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</si>
  <si>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</si>
  <si>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</si>
  <si>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</si>
  <si>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</si>
  <si>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</si>
  <si>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</si>
  <si>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</si>
  <si>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</si>
  <si>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</si>
  <si>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</si>
  <si>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</si>
  <si>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</si>
  <si>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</si>
  <si>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</si>
  <si>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</si>
  <si>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</si>
  <si>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</si>
  <si>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</si>
  <si>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</si>
  <si>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</si>
  <si>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</si>
  <si>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</si>
  <si>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</si>
  <si>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</si>
  <si>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</si>
  <si>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</si>
  <si>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</si>
  <si>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</si>
  <si>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</si>
  <si>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</si>
  <si>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</si>
  <si>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</si>
  <si>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</si>
  <si>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</si>
  <si>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</si>
  <si>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</si>
  <si>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</si>
  <si>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</si>
  <si>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</si>
  <si>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</si>
  <si>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</si>
  <si>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</si>
  <si>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</si>
  <si>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</si>
  <si>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</si>
  <si>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</si>
  <si>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</si>
  <si>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</si>
  <si>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</si>
  <si>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</si>
  <si>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</si>
  <si>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</si>
  <si>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</si>
  <si>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</si>
  <si>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</si>
  <si>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</si>
  <si>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</si>
  <si>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</si>
  <si>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</si>
  <si>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</si>
  <si>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</si>
  <si>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</si>
  <si>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</si>
  <si>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</si>
  <si>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</si>
  <si>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</si>
  <si>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</si>
  <si>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</si>
  <si>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</si>
  <si>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</si>
  <si>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</si>
  <si>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</si>
  <si>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</si>
  <si>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</si>
  <si>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</si>
  <si>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</si>
  <si>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</si>
  <si>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</si>
  <si>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</si>
  <si>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</si>
  <si>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</si>
  <si>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</si>
  <si>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</si>
  <si>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</si>
  <si>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</si>
  <si>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</si>
  <si>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</si>
  <si>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</si>
  <si>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</si>
  <si>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</si>
  <si>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</si>
  <si>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</si>
  <si>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</si>
  <si>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</si>
  <si>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</si>
  <si>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</si>
  <si>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</si>
  <si>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</si>
  <si>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</si>
  <si>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</si>
  <si>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</si>
  <si>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</si>
  <si>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</si>
  <si>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</si>
  <si>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</si>
  <si>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</si>
  <si>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</si>
  <si>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</si>
  <si>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</si>
  <si>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</si>
  <si>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</si>
  <si>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</si>
  <si>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</si>
  <si>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</si>
  <si>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</si>
  <si>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</si>
  <si>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</si>
  <si>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</si>
  <si>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</si>
  <si>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</si>
  <si>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</si>
  <si>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</si>
  <si>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</si>
  <si>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</si>
  <si>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</si>
  <si>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</si>
  <si>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</si>
  <si>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</si>
  <si>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</si>
  <si>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</si>
  <si>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</si>
  <si>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</si>
  <si>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</si>
  <si>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</si>
  <si>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</si>
  <si>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</si>
  <si>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</si>
  <si>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</si>
  <si>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</si>
  <si>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</si>
  <si>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</si>
  <si>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</si>
  <si>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</si>
  <si>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</si>
  <si>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</si>
  <si>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</si>
  <si>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</si>
  <si>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</si>
  <si>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</si>
  <si>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</si>
  <si>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</si>
  <si>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</si>
  <si>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</si>
  <si>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</si>
  <si>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</si>
  <si>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</si>
  <si>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</si>
  <si>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</si>
  <si>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</si>
  <si>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</si>
  <si>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</si>
  <si>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</si>
  <si>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</si>
  <si>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</si>
  <si>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</si>
  <si>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</si>
  <si>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</si>
  <si>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</si>
  <si>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</si>
  <si>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</si>
  <si>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</si>
  <si>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</si>
  <si>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</si>
  <si>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</si>
  <si>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</si>
  <si>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</si>
  <si>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</si>
  <si>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</si>
  <si>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</si>
  <si>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</si>
  <si>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</si>
  <si>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</si>
  <si>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</si>
  <si>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</si>
  <si>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</si>
  <si>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</si>
  <si>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</si>
  <si>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</si>
  <si>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</si>
  <si>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</si>
  <si>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</si>
  <si>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</si>
  <si>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</si>
  <si>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</si>
  <si>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</si>
  <si>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</si>
  <si>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</si>
  <si>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</si>
  <si>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</si>
  <si>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</si>
  <si>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</si>
  <si>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</si>
  <si>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</si>
  <si>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</si>
  <si>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</si>
  <si>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</si>
  <si>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</si>
  <si>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</si>
  <si>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</si>
  <si>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</si>
  <si>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</si>
  <si>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</si>
  <si>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</si>
  <si>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</si>
  <si>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</si>
  <si>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</si>
  <si>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</si>
  <si>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</si>
  <si>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</si>
  <si>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</si>
  <si>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</si>
  <si>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</si>
  <si>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</si>
  <si>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</si>
  <si>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</si>
  <si>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</si>
  <si>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</si>
  <si>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</si>
  <si>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</si>
  <si>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</si>
  <si>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</si>
  <si>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</si>
  <si>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</si>
  <si>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</si>
  <si>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</si>
  <si>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</si>
  <si>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</si>
  <si>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</si>
  <si>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</si>
  <si>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</si>
  <si>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</si>
  <si>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</si>
  <si>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</si>
  <si>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</si>
  <si>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</si>
  <si>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</si>
  <si>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</si>
  <si>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</si>
  <si>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</si>
  <si>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</si>
  <si>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</si>
  <si>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</si>
  <si>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</si>
  <si>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</si>
  <si>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</si>
  <si>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</si>
  <si>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</si>
  <si>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</si>
  <si>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</si>
  <si>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</si>
  <si>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</si>
  <si>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</si>
  <si>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</si>
  <si>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</si>
  <si>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</si>
  <si>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</si>
  <si>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</si>
  <si>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</si>
  <si>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</si>
  <si>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</si>
  <si>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</si>
  <si>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</si>
  <si>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</si>
  <si>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</si>
  <si>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</si>
  <si>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</si>
  <si>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</si>
  <si>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</si>
  <si>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</si>
  <si>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</si>
  <si>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</si>
  <si>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</si>
  <si>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</si>
  <si>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</si>
  <si>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</si>
  <si>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</si>
  <si>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</si>
  <si>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</si>
  <si>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</si>
  <si>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</si>
  <si>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</si>
  <si>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</si>
  <si>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</si>
  <si>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</si>
  <si>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</si>
  <si>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</si>
  <si>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</si>
  <si>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</si>
  <si>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</si>
  <si>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</si>
  <si>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</si>
  <si>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</si>
  <si>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</si>
  <si>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</si>
  <si>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</si>
  <si>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</si>
  <si>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</si>
  <si>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</si>
  <si>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</si>
  <si>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</si>
  <si>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</si>
  <si>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</si>
  <si>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</si>
  <si>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</si>
  <si>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</si>
  <si>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</si>
  <si>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</si>
  <si>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</si>
  <si>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</si>
  <si>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</si>
  <si>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</si>
  <si>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</si>
  <si>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</si>
  <si>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</si>
  <si>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</si>
  <si>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</si>
  <si>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</si>
  <si>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</si>
  <si>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</si>
  <si>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</si>
  <si>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</si>
  <si>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</si>
  <si>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</si>
  <si>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</si>
  <si>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</si>
  <si>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</si>
  <si>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</si>
  <si>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</si>
  <si>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</si>
  <si>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</si>
  <si>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</si>
  <si>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</si>
  <si>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</si>
  <si>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</si>
  <si>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</si>
  <si>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</si>
  <si>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</si>
  <si>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</si>
  <si>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</si>
  <si>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</si>
  <si>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</si>
  <si>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</si>
  <si>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</si>
  <si>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</si>
  <si>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</si>
  <si>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</si>
  <si>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</si>
  <si>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</si>
  <si>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</si>
  <si>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</si>
  <si>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</si>
  <si>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</si>
  <si>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</si>
  <si>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</si>
  <si>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</si>
  <si>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</si>
  <si>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</si>
  <si>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</si>
  <si>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</si>
  <si>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</si>
  <si>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</si>
  <si>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</si>
  <si>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</si>
  <si>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</si>
  <si>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</si>
  <si>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</si>
  <si>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</si>
  <si>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</si>
  <si>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</si>
  <si>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</si>
  <si>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</si>
  <si>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</si>
  <si>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</si>
  <si>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</si>
  <si>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</si>
  <si>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</si>
  <si>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</si>
  <si>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</si>
  <si>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</si>
  <si>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</si>
  <si>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</si>
  <si>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</si>
  <si>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</si>
  <si>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</si>
  <si>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</si>
  <si>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</si>
  <si>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</si>
  <si>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</si>
  <si>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</si>
  <si>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</si>
  <si>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</si>
  <si>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</si>
  <si>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</si>
  <si>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</si>
  <si>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</si>
  <si>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</si>
  <si>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</si>
  <si>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</si>
  <si>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</si>
  <si>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</si>
  <si>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</si>
  <si>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</si>
  <si>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</si>
  <si>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</si>
  <si>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</si>
  <si>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</si>
  <si>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</si>
  <si>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</si>
  <si>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</si>
  <si>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</si>
  <si>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</si>
  <si>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</si>
  <si>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</si>
  <si>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</si>
  <si>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</si>
  <si>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</si>
  <si>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</si>
  <si>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</si>
  <si>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</si>
  <si>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</si>
  <si>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</si>
  <si>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</si>
  <si>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</si>
  <si>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</si>
  <si>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</si>
  <si>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</si>
  <si>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</si>
  <si>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</si>
  <si>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</si>
  <si>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</si>
  <si>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</si>
  <si>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</si>
  <si>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</si>
  <si>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</si>
  <si>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</si>
  <si>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</si>
  <si>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</si>
  <si>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</si>
  <si>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</si>
  <si>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</si>
  <si>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</si>
  <si>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</si>
  <si>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</si>
  <si>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</si>
  <si>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</si>
  <si>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</si>
  <si>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</si>
  <si>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</si>
  <si>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</si>
  <si>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</si>
  <si>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</si>
  <si>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</si>
  <si>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</si>
  <si>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</si>
  <si>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</si>
  <si>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</si>
  <si>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</si>
  <si>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</si>
  <si>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</si>
  <si>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</si>
  <si>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</si>
  <si>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</si>
  <si>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</si>
  <si>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</si>
  <si>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</si>
  <si>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</si>
  <si>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</si>
  <si>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</si>
  <si>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</si>
  <si>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</si>
  <si>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</si>
  <si>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</si>
  <si>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</si>
  <si>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</si>
  <si>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</si>
  <si>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</si>
  <si>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</si>
  <si>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</si>
  <si>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</si>
  <si>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</si>
  <si>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</si>
  <si>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</si>
  <si>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</si>
  <si>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</si>
  <si>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</si>
  <si>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</si>
  <si>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</si>
  <si>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</si>
  <si>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</si>
  <si>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</si>
  <si>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</si>
  <si>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</si>
  <si>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</si>
  <si>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</si>
  <si>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</si>
  <si>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</si>
  <si>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</si>
  <si>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</si>
  <si>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</si>
  <si>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</si>
  <si>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</si>
  <si>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</si>
  <si>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</si>
  <si>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</si>
  <si>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</si>
  <si>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</si>
  <si>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</si>
  <si>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</si>
  <si>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</si>
  <si>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</si>
  <si>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</si>
  <si>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</si>
  <si>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</si>
  <si>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</si>
  <si>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</si>
  <si>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</si>
  <si>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</si>
  <si>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</si>
  <si>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</si>
  <si>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</si>
  <si>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</si>
  <si>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</si>
  <si>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</si>
  <si>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</si>
  <si>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</si>
  <si>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</si>
  <si>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</si>
  <si>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</si>
  <si>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</si>
  <si>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</si>
  <si>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</si>
  <si>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</si>
  <si>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</si>
  <si>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</si>
  <si>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</si>
  <si>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</si>
  <si>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</si>
  <si>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</si>
  <si>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</si>
  <si>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</si>
  <si>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</si>
  <si>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</si>
  <si>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</si>
  <si>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</si>
  <si>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</si>
  <si>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</si>
  <si>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</si>
  <si>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</si>
  <si>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</si>
  <si>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</si>
  <si>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</si>
  <si>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</si>
  <si>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</si>
  <si>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</si>
  <si>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</si>
  <si>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</si>
  <si>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</si>
  <si>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</si>
  <si>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</si>
  <si>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</si>
  <si>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</si>
  <si>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</si>
  <si>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</si>
  <si>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</si>
  <si>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</si>
  <si>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</si>
  <si>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</si>
  <si>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</si>
  <si>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</si>
  <si>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</si>
  <si>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</si>
  <si>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</si>
  <si>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</si>
  <si>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</si>
  <si>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</si>
  <si>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</si>
  <si>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</si>
  <si>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</si>
  <si>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</si>
  <si>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</si>
  <si>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</si>
  <si>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</si>
  <si>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</si>
  <si>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</si>
  <si>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</si>
  <si>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</si>
  <si>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</si>
  <si>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</si>
  <si>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</si>
  <si>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</si>
  <si>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</si>
  <si>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</si>
  <si>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</si>
  <si>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</si>
  <si>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</si>
  <si>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</si>
  <si>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</si>
  <si>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</si>
  <si>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</si>
  <si>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</si>
  <si>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</si>
  <si>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</si>
  <si>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</si>
  <si>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</si>
  <si>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</si>
  <si>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</si>
  <si>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</si>
  <si>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</si>
  <si>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</si>
  <si>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</si>
  <si>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</si>
  <si>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</si>
  <si>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</si>
  <si>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</si>
  <si>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</si>
  <si>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</si>
  <si>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</si>
  <si>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</si>
  <si>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</si>
  <si>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</si>
  <si>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</si>
  <si>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</si>
  <si>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</si>
  <si>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</si>
  <si>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</si>
  <si>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</si>
  <si>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</si>
  <si>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</si>
  <si>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</si>
  <si>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</si>
  <si>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</si>
  <si>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</si>
  <si>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</si>
  <si>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</si>
  <si>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</si>
  <si>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</si>
  <si>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</si>
  <si>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</si>
  <si>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</si>
  <si>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</si>
  <si>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</si>
  <si>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</si>
  <si>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</si>
  <si>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</si>
  <si>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</si>
  <si>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</si>
  <si>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</si>
  <si>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</si>
  <si>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</si>
  <si>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</si>
  <si>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</si>
  <si>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</si>
  <si>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</si>
  <si>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</si>
  <si>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</si>
  <si>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</si>
  <si>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</si>
  <si>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</si>
  <si>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</si>
  <si>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</si>
  <si>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</si>
  <si>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</si>
  <si>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</si>
  <si>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</si>
  <si>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</si>
  <si>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</si>
  <si>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</si>
  <si>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</si>
  <si>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</si>
  <si>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</si>
  <si>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</si>
  <si>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</si>
  <si>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</si>
  <si>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</si>
  <si>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</si>
  <si>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</si>
  <si>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</si>
  <si>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</si>
  <si>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</si>
  <si>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</si>
  <si>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</si>
  <si>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</si>
  <si>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</si>
  <si>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</si>
  <si>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</si>
  <si>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</si>
  <si>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</si>
  <si>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</si>
  <si>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</si>
  <si>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</si>
  <si>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</si>
  <si>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</si>
  <si>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</si>
  <si>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</si>
  <si>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</si>
  <si>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</si>
  <si>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</si>
  <si>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</si>
  <si>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</si>
  <si>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</si>
  <si>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</si>
  <si>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</si>
  <si>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</si>
  <si>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</si>
  <si>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</si>
  <si>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</si>
  <si>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</si>
  <si>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</si>
  <si>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</si>
  <si>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</si>
  <si>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</si>
  <si>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</si>
  <si>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</si>
  <si>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</si>
  <si>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</si>
  <si>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</si>
  <si>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</si>
  <si>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</si>
  <si>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</si>
  <si>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</si>
  <si>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</si>
  <si>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</si>
  <si>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</si>
  <si>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</si>
  <si>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</si>
  <si>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</si>
  <si>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</si>
  <si>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</si>
  <si>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</si>
  <si>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</si>
  <si>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</si>
  <si>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</si>
  <si>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</si>
  <si>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</si>
  <si>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</si>
  <si>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</si>
  <si>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</si>
  <si>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</si>
  <si>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</si>
  <si>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</si>
  <si>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</si>
  <si>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</si>
  <si>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</si>
  <si>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</si>
  <si>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</si>
  <si>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</si>
  <si>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</si>
  <si>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</si>
  <si>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</si>
  <si>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</si>
  <si>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</si>
  <si>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</si>
  <si>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</si>
  <si>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</si>
  <si>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</si>
  <si>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</si>
  <si>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</si>
  <si>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</si>
  <si>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</si>
  <si>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</si>
  <si>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</si>
  <si>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</si>
  <si>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</si>
  <si>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</si>
  <si>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</si>
  <si>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</si>
  <si>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</si>
  <si>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</si>
  <si>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</si>
  <si>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</si>
  <si>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</si>
  <si>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</si>
  <si>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</si>
  <si>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</si>
  <si>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</si>
  <si>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</si>
  <si>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</si>
  <si>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</si>
  <si>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</si>
  <si>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</si>
  <si>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</si>
  <si>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</si>
  <si>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</si>
  <si>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</si>
  <si>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</si>
  <si>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</si>
  <si>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</si>
  <si>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</si>
  <si>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</si>
  <si>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</si>
  <si>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</si>
  <si>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</si>
  <si>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</si>
  <si>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</si>
  <si>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</si>
  <si>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</si>
  <si>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</si>
  <si>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</si>
  <si>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</si>
  <si>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</si>
  <si>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</si>
  <si>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</si>
  <si>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</si>
  <si>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</si>
  <si>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</si>
  <si>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</si>
  <si>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</si>
  <si>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</si>
  <si>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</si>
  <si>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</si>
  <si>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</si>
  <si>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</si>
  <si>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</si>
  <si>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</si>
  <si>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</si>
  <si>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</si>
  <si>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</si>
  <si>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</si>
  <si>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</si>
  <si>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</si>
  <si>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</si>
  <si>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</si>
  <si>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</si>
  <si>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</si>
  <si>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</si>
  <si>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</si>
  <si>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</si>
  <si>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</si>
  <si>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</si>
  <si>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</si>
  <si>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</si>
  <si>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</si>
  <si>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</si>
  <si>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</si>
  <si>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</si>
  <si>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</si>
  <si>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</si>
  <si>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</si>
  <si>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</si>
  <si>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</si>
  <si>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</si>
  <si>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</si>
  <si>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</si>
  <si>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</si>
  <si>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</si>
  <si>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</si>
  <si>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</si>
  <si>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</si>
  <si>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</si>
  <si>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</si>
  <si>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</si>
  <si>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</si>
  <si>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</si>
  <si>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</si>
  <si>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</si>
  <si>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</si>
  <si>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</si>
  <si>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</si>
  <si>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</si>
  <si>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</si>
  <si>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</si>
  <si>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</si>
  <si>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</si>
  <si>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</si>
  <si>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</si>
  <si>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</si>
  <si>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</si>
  <si>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</si>
  <si>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</si>
  <si>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</si>
  <si>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</si>
  <si>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</si>
  <si>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</si>
  <si>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</si>
  <si>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</si>
  <si>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</si>
  <si>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</si>
  <si>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</si>
  <si>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</si>
  <si>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</si>
  <si>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</si>
  <si>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</si>
  <si>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</si>
  <si>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</si>
  <si>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</si>
  <si>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</si>
  <si>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</si>
  <si>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</si>
  <si>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</si>
  <si>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</si>
  <si>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</si>
  <si>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</si>
  <si>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</si>
  <si>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</si>
  <si>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</si>
  <si>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</si>
  <si>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</si>
  <si>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</si>
  <si>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</si>
  <si>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</si>
  <si>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</si>
  <si>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</si>
  <si>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</si>
  <si>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</si>
  <si>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</si>
  <si>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</si>
  <si>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</si>
  <si>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</si>
  <si>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</si>
  <si>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</si>
  <si>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</si>
  <si>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</si>
  <si>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</si>
  <si>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</si>
  <si>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</si>
  <si>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</si>
  <si>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</si>
  <si>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</si>
  <si>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</si>
  <si>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</si>
  <si>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</si>
  <si>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</si>
  <si>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</si>
  <si>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</si>
  <si>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</si>
  <si>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</si>
  <si>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</si>
  <si>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</si>
  <si>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</si>
  <si>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</si>
  <si>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</si>
  <si>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</si>
  <si>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</si>
  <si>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</si>
  <si>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</si>
  <si>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</si>
  <si>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</si>
  <si>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</si>
  <si>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</si>
  <si>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</si>
  <si>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</si>
  <si>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</si>
  <si>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</si>
  <si>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</si>
  <si>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</si>
  <si>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</si>
  <si>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</si>
  <si>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</si>
  <si>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</si>
  <si>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</si>
  <si>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</si>
  <si>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</si>
  <si>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</si>
  <si>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</si>
  <si>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</si>
  <si>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</si>
  <si>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</si>
  <si>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</si>
  <si>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</si>
  <si>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</si>
  <si>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</si>
  <si>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</si>
  <si>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</si>
  <si>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</si>
  <si>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</si>
  <si>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</si>
  <si>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</si>
  <si>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</si>
  <si>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</si>
  <si>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</si>
  <si>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</si>
  <si>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</si>
  <si>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</si>
  <si>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</si>
  <si>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</si>
  <si>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</si>
  <si>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</si>
  <si>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</si>
  <si>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</si>
  <si>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</si>
  <si>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</si>
  <si>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</si>
  <si>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</si>
  <si>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</si>
  <si>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</si>
  <si>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</si>
  <si>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</si>
  <si>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</si>
  <si>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</si>
  <si>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</si>
  <si>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</si>
  <si>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</si>
  <si>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</si>
  <si>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</si>
  <si>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</si>
  <si>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</si>
  <si>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</si>
  <si>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</si>
  <si>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</si>
  <si>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</si>
  <si>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</si>
  <si>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</si>
  <si>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</si>
  <si>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</si>
  <si>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</si>
  <si>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</si>
  <si>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</si>
  <si>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</si>
  <si>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</si>
  <si>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</si>
  <si>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</si>
  <si>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</si>
  <si>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</si>
  <si>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</si>
  <si>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</si>
  <si>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</si>
  <si>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</si>
  <si>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</si>
  <si>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</si>
  <si>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</si>
  <si>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</si>
  <si>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</si>
  <si>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</si>
  <si>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</si>
  <si>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</si>
  <si>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</si>
  <si>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</si>
  <si>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</si>
  <si>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</si>
  <si>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</si>
  <si>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</si>
  <si>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</si>
  <si>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</si>
  <si>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</si>
  <si>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</si>
  <si>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</si>
  <si>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</si>
  <si>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</si>
  <si>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</si>
  <si>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</si>
  <si>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</si>
  <si>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</si>
  <si>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</si>
  <si>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</si>
  <si>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</si>
  <si>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</si>
  <si>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</si>
  <si>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</si>
  <si>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</si>
  <si>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</si>
  <si>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</si>
  <si>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</si>
  <si>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</si>
  <si>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</si>
  <si>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</si>
  <si>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</si>
  <si>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</si>
  <si>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</si>
  <si>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</si>
  <si>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</si>
  <si>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</si>
  <si>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</si>
  <si>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</si>
  <si>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</si>
  <si>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</si>
  <si>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</si>
  <si>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</si>
  <si>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</si>
  <si>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</si>
  <si>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</si>
  <si>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</si>
  <si>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</si>
  <si>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</si>
  <si>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</si>
  <si>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</si>
  <si>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</si>
  <si>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</si>
  <si>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</si>
  <si>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</si>
  <si>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</si>
  <si>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</si>
  <si>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</si>
  <si>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</si>
  <si>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</si>
  <si>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</si>
  <si>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</si>
  <si>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</si>
  <si>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</si>
  <si>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</si>
  <si>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</si>
  <si>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</si>
  <si>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</si>
  <si>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</si>
  <si>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</si>
  <si>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</si>
  <si>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</si>
  <si>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</si>
  <si>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</si>
  <si>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</si>
  <si>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</si>
  <si>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</si>
  <si>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</si>
  <si>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</si>
  <si>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</si>
  <si>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</si>
  <si>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</si>
  <si>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</si>
  <si>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</si>
  <si>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</si>
  <si>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</si>
  <si>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</si>
  <si>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</si>
  <si>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</si>
  <si>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</si>
  <si>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</si>
  <si>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</si>
  <si>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</si>
  <si>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</si>
  <si>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</si>
  <si>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</si>
  <si>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</si>
  <si>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</si>
  <si>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</si>
  <si>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</si>
  <si>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</si>
  <si>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</si>
  <si>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</si>
  <si>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</si>
  <si>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</si>
  <si>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</si>
  <si>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</si>
  <si>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</si>
  <si>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</si>
  <si>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</si>
  <si>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</si>
  <si>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</si>
  <si>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</si>
  <si>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</si>
  <si>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</si>
  <si>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</si>
  <si>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</si>
  <si>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</si>
  <si>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</si>
  <si>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</si>
  <si>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</si>
  <si>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</si>
  <si>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</si>
  <si>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</si>
  <si>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</si>
  <si>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</si>
  <si>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</si>
  <si>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</si>
  <si>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</si>
  <si>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</si>
  <si>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</si>
  <si>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</si>
  <si>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</si>
  <si>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</si>
  <si>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</si>
  <si>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</si>
  <si>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</si>
  <si>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</si>
  <si>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</si>
  <si>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</si>
  <si>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</si>
  <si>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</si>
  <si>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</si>
  <si>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</si>
  <si>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</si>
  <si>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</si>
  <si>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</si>
  <si>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</si>
  <si>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</si>
  <si>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</si>
  <si>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</si>
  <si>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</si>
  <si>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</si>
  <si>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</si>
  <si>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</si>
  <si>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</si>
  <si>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</si>
  <si>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</si>
  <si>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</si>
  <si>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</si>
  <si>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</si>
  <si>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</si>
  <si>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</si>
  <si>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</si>
  <si>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</si>
  <si>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</si>
  <si>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</si>
  <si>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</si>
  <si>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</si>
  <si>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</si>
  <si>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</si>
  <si>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</si>
  <si>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</si>
  <si>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</si>
  <si>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</si>
  <si>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</si>
  <si>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</si>
  <si>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</si>
  <si>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</si>
  <si>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</si>
  <si>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</si>
  <si>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</si>
  <si>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</si>
  <si>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</si>
  <si>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</si>
  <si>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</si>
  <si>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</si>
  <si>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</si>
  <si>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</si>
  <si>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</si>
  <si>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</si>
  <si>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</si>
  <si>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</si>
  <si>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</si>
  <si>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</si>
  <si>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</si>
  <si>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</si>
  <si>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</si>
  <si>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</si>
  <si>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</si>
  <si>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</si>
  <si>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</si>
  <si>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</si>
  <si>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</si>
  <si>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</si>
  <si>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</si>
  <si>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</si>
  <si>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</si>
  <si>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</si>
  <si>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</si>
  <si>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</si>
  <si>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</si>
  <si>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</si>
  <si>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</si>
  <si>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</si>
  <si>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</si>
  <si>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</si>
  <si>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</si>
  <si>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</si>
  <si>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</si>
  <si>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</si>
  <si>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</si>
  <si>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</si>
  <si>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</si>
  <si>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</si>
  <si>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</si>
  <si>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</si>
  <si>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</si>
  <si>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</si>
  <si>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</si>
  <si>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</si>
  <si>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</si>
  <si>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</si>
  <si>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</si>
  <si>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</si>
  <si>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</si>
  <si>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</si>
  <si>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</si>
  <si>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</si>
  <si>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</si>
  <si>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</si>
  <si>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</si>
  <si>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</si>
  <si>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</si>
  <si>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</si>
  <si>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</si>
  <si>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</si>
  <si>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</si>
  <si>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</si>
  <si>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</si>
  <si>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</si>
  <si>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</si>
  <si>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</si>
  <si>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</si>
  <si>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</si>
  <si>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</si>
  <si>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</si>
  <si>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</si>
  <si>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</si>
  <si>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</si>
  <si>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</si>
  <si>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</si>
  <si>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</si>
  <si>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</si>
  <si>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</si>
  <si>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</si>
  <si>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</si>
  <si>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</si>
  <si>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</si>
  <si>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</si>
  <si>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</si>
  <si>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</si>
  <si>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</si>
  <si>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</si>
  <si>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</si>
  <si>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</si>
  <si>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</si>
  <si>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</si>
  <si>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</si>
  <si>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</si>
  <si>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</si>
  <si>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</si>
  <si>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</si>
  <si>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</si>
  <si>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</si>
  <si>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</si>
  <si>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</si>
  <si>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</si>
  <si>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</si>
  <si>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</si>
  <si>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</si>
  <si>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</si>
  <si>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</si>
  <si>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</si>
  <si>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</si>
  <si>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</si>
  <si>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</si>
  <si>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</si>
  <si>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</si>
  <si>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</si>
  <si>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</si>
  <si>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</si>
  <si>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</si>
  <si>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</si>
  <si>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</si>
  <si>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</si>
  <si>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</si>
  <si>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</si>
  <si>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</si>
  <si>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</si>
  <si>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</si>
  <si>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</si>
  <si>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</si>
  <si>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</si>
  <si>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</si>
  <si>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</si>
  <si>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</si>
  <si>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</si>
  <si>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</si>
  <si>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</si>
  <si>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</si>
  <si>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</si>
  <si>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</si>
  <si>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</si>
  <si>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</si>
  <si>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</si>
  <si>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</si>
  <si>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</si>
  <si>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</si>
  <si>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</si>
  <si>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</si>
  <si>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</si>
  <si>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</si>
  <si>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</si>
  <si>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</si>
  <si>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</si>
  <si>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</si>
  <si>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</si>
  <si>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</si>
  <si>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</si>
  <si>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</si>
  <si>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</si>
  <si>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</si>
  <si>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</si>
  <si>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</si>
  <si>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</si>
  <si>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</si>
  <si>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</si>
  <si>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</si>
  <si>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</si>
  <si>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</si>
  <si>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</si>
  <si>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</si>
  <si>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</si>
  <si>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</si>
  <si>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</si>
  <si>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</si>
  <si>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</si>
  <si>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</si>
  <si>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</si>
  <si>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</si>
  <si>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</si>
  <si>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</si>
  <si>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</si>
  <si>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</si>
  <si>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</si>
  <si>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</si>
  <si>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</si>
  <si>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</si>
  <si>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</si>
  <si>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</si>
  <si>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</si>
  <si>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</si>
  <si>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</si>
  <si>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</si>
  <si>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</si>
  <si>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</si>
  <si>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</si>
  <si>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</si>
  <si>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</si>
  <si>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</si>
  <si>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</si>
  <si>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</si>
  <si>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</si>
  <si>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</si>
  <si>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</si>
  <si>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</si>
  <si>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</si>
  <si>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</si>
  <si>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</si>
  <si>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</si>
  <si>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</si>
  <si>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</si>
  <si>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</si>
  <si>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</si>
  <si>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</si>
  <si>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</si>
  <si>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</si>
  <si>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</si>
  <si>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</si>
  <si>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</si>
  <si>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</si>
  <si>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</si>
  <si>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</si>
  <si>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</si>
  <si>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</si>
  <si>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</si>
  <si>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</si>
  <si>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</si>
  <si>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</si>
  <si>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</si>
  <si>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</si>
  <si>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</si>
  <si>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</si>
  <si>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</si>
  <si>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</si>
  <si>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</si>
  <si>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</si>
  <si>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</si>
  <si>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</si>
  <si>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</si>
  <si>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</si>
  <si>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</si>
  <si>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</si>
  <si>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</si>
  <si>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</si>
  <si>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</si>
  <si>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</si>
  <si>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</si>
  <si>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</si>
  <si>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</si>
  <si>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</si>
  <si>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</si>
  <si>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</si>
  <si>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</si>
  <si>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</si>
  <si>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</si>
  <si>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</si>
  <si>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</si>
  <si>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</si>
  <si>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</si>
  <si>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</si>
  <si>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</si>
  <si>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</si>
  <si>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</si>
  <si>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</si>
  <si>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</si>
  <si>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</si>
  <si>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</si>
  <si>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</si>
  <si>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</si>
  <si>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</si>
  <si>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</si>
  <si>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</si>
  <si>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</si>
  <si>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</si>
  <si>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</si>
  <si>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</si>
  <si>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</si>
  <si>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</si>
  <si>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</si>
  <si>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</si>
  <si>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</si>
  <si>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</si>
  <si>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</si>
  <si>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</si>
  <si>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</si>
  <si>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</si>
  <si>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</si>
  <si>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</si>
  <si>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</si>
  <si>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</si>
  <si>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</si>
  <si>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</si>
  <si>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</si>
  <si>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</si>
  <si>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</si>
  <si>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</si>
  <si>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</si>
  <si>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</si>
  <si>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</si>
  <si>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</si>
  <si>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</si>
  <si>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</si>
  <si>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</si>
  <si>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</si>
  <si>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</si>
  <si>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</si>
  <si>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</si>
  <si>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</si>
  <si>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</si>
  <si>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</si>
  <si>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</si>
  <si>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</si>
  <si>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</si>
  <si>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</si>
  <si>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</si>
  <si>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</si>
  <si>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</si>
  <si>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</si>
  <si>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</si>
  <si>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</si>
  <si>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</si>
  <si>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</si>
  <si>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</si>
  <si>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</si>
  <si>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</si>
  <si>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</si>
  <si>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</si>
  <si>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</si>
  <si>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</si>
  <si>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</si>
  <si>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</si>
  <si>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</si>
  <si>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</si>
  <si>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</si>
  <si>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</si>
  <si>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</si>
  <si>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</si>
  <si>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</si>
  <si>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</si>
  <si>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</si>
  <si>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</si>
  <si>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</si>
  <si>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</si>
  <si>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</si>
  <si>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</si>
  <si>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</si>
  <si>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</si>
  <si>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</si>
  <si>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</si>
  <si>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</si>
  <si>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</si>
  <si>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</si>
  <si>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</si>
  <si>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</si>
  <si>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</si>
  <si>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</si>
  <si>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</si>
  <si>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</si>
  <si>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</si>
  <si>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</si>
  <si>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</si>
  <si>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</si>
  <si>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</si>
  <si>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</si>
  <si>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</si>
  <si>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</si>
  <si>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</si>
  <si>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</si>
  <si>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</si>
  <si>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</si>
  <si>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</si>
  <si>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</si>
  <si>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</si>
  <si>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</si>
  <si>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</si>
  <si>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</si>
  <si>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</si>
  <si>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</si>
  <si>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</si>
  <si>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</si>
  <si>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</si>
  <si>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</si>
  <si>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</si>
  <si>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</si>
  <si>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</si>
  <si>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</si>
  <si>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</si>
  <si>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</si>
  <si>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</si>
  <si>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</si>
  <si>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</si>
  <si>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</si>
  <si>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</si>
  <si>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</si>
  <si>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</si>
  <si>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</si>
  <si>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</si>
  <si>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</si>
  <si>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</si>
  <si>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</si>
  <si>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</si>
  <si>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</si>
  <si>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</si>
  <si>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</si>
  <si>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</si>
  <si>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</si>
  <si>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</si>
  <si>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</si>
  <si>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</si>
  <si>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</si>
  <si>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</si>
  <si>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</si>
  <si>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</si>
  <si>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</si>
  <si>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</si>
  <si>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</si>
  <si>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</si>
  <si>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</si>
  <si>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</si>
  <si>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</si>
  <si>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</si>
  <si>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</si>
  <si>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</si>
  <si>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</si>
  <si>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</si>
  <si>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</si>
  <si>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</si>
  <si>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</si>
  <si>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</si>
  <si>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</si>
  <si>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</si>
  <si>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</si>
  <si>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</si>
  <si>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</si>
  <si>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</si>
  <si>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</si>
  <si>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</si>
  <si>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</si>
  <si>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</si>
  <si>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</si>
  <si>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</si>
  <si>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</si>
  <si>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</si>
  <si>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</si>
  <si>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</si>
  <si>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</si>
  <si>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</si>
  <si>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</si>
  <si>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</si>
  <si>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</si>
  <si>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</si>
  <si>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</si>
  <si>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</si>
  <si>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</si>
  <si>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</si>
  <si>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</si>
  <si>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</si>
  <si>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</si>
  <si>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</si>
  <si>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</si>
  <si>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</si>
  <si>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</si>
  <si>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</si>
  <si>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</si>
  <si>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</si>
  <si>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</si>
  <si>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</si>
  <si>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</si>
  <si>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</si>
  <si>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</si>
  <si>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</si>
  <si>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</si>
  <si>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</si>
  <si>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</si>
  <si>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</si>
  <si>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</si>
  <si>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</si>
  <si>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</si>
  <si>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</si>
  <si>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</si>
  <si>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</si>
  <si>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</si>
  <si>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</si>
  <si>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</si>
  <si>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</si>
  <si>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</si>
  <si>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</si>
  <si>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</si>
  <si>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</si>
  <si>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</si>
  <si>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</si>
  <si>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</si>
  <si>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</si>
  <si>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</si>
  <si>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</si>
  <si>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</si>
  <si>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</si>
  <si>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</si>
  <si>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</si>
  <si>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</si>
  <si>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</si>
  <si>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</si>
  <si>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</si>
  <si>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</si>
  <si>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</si>
  <si>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</si>
  <si>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</si>
  <si>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</si>
  <si>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</si>
  <si>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</si>
  <si>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</si>
  <si>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</si>
  <si>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</si>
  <si>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</si>
  <si>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</si>
  <si>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</si>
  <si>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</si>
  <si>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</si>
  <si>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</si>
  <si>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</si>
  <si>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</si>
  <si>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</si>
  <si>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</si>
  <si>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</si>
  <si>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</si>
  <si>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</si>
  <si>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</si>
  <si>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</si>
  <si>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</si>
  <si>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</si>
  <si>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</si>
  <si>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</si>
  <si>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</si>
  <si>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</si>
  <si>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</si>
  <si>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</si>
  <si>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</si>
  <si>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</si>
  <si>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</si>
  <si>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</si>
  <si>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</si>
  <si>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</si>
  <si>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</si>
  <si>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</si>
  <si>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</si>
  <si>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</si>
  <si>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</si>
  <si>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</si>
  <si>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</si>
  <si>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</si>
  <si>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</si>
  <si>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</si>
  <si>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</si>
  <si>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</si>
  <si>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</si>
  <si>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</si>
  <si>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</si>
  <si>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</si>
  <si>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</si>
  <si>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</si>
  <si>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</si>
  <si>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</si>
  <si>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</si>
  <si>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</si>
  <si>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</si>
  <si>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</si>
  <si>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</si>
  <si>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</si>
  <si>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</si>
  <si>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</si>
  <si>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</si>
  <si>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</si>
  <si>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</si>
  <si>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</si>
  <si>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</si>
  <si>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</si>
  <si>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</si>
  <si>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</si>
  <si>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</si>
  <si>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</si>
  <si>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</si>
  <si>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</si>
  <si>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</si>
  <si>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</si>
  <si>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</si>
  <si>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</si>
  <si>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</si>
  <si>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</si>
  <si>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</si>
  <si>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</si>
  <si>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</si>
  <si>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</si>
  <si>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</si>
  <si>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</si>
  <si>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</si>
  <si>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</si>
  <si>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</si>
  <si>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</si>
  <si>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</si>
  <si>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</si>
  <si>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</si>
  <si>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</si>
  <si>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</si>
  <si>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</si>
  <si>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</si>
  <si>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</si>
  <si>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</si>
  <si>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</si>
  <si>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</si>
  <si>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</si>
  <si>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</si>
  <si>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</si>
  <si>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</si>
  <si>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</si>
  <si>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</si>
  <si>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</si>
  <si>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</si>
  <si>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</si>
  <si>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</si>
  <si>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</si>
  <si>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</si>
  <si>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</si>
  <si>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</si>
  <si>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</si>
  <si>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</si>
  <si>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</si>
  <si>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</si>
  <si>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</si>
  <si>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</si>
  <si>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</si>
  <si>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</si>
  <si>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</si>
  <si>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</si>
  <si>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</si>
  <si>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</si>
  <si>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</si>
  <si>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</si>
  <si>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</si>
  <si>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</si>
  <si>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</si>
  <si>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</si>
  <si>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</si>
  <si>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</si>
  <si>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</si>
  <si>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</si>
  <si>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</si>
  <si>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</si>
  <si>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</si>
  <si>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</si>
  <si>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</si>
  <si>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</si>
  <si>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</si>
  <si>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</si>
  <si>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</si>
  <si>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</si>
  <si>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</si>
  <si>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</si>
  <si>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</si>
  <si>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</si>
  <si>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</si>
  <si>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</si>
  <si>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</si>
  <si>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</si>
  <si>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</si>
  <si>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</si>
  <si>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</si>
  <si>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</si>
  <si>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</si>
  <si>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</si>
  <si>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</si>
  <si>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</si>
  <si>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</si>
  <si>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</si>
  <si>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</si>
  <si>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</si>
  <si>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</si>
  <si>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</si>
  <si>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</si>
  <si>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</si>
  <si>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</si>
  <si>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</si>
  <si>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</si>
  <si>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</si>
  <si>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</si>
  <si>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</si>
  <si>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</si>
  <si>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</si>
  <si>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</si>
  <si>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</si>
  <si>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</si>
  <si>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</si>
  <si>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</si>
  <si>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</si>
  <si>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</si>
  <si>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</si>
  <si>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</si>
  <si>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</si>
  <si>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</si>
  <si>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</si>
  <si>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</si>
  <si>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</si>
  <si>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</si>
  <si>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</si>
  <si>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</si>
  <si>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</si>
  <si>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</si>
  <si>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</si>
  <si>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</si>
  <si>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</si>
  <si>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</si>
  <si>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</si>
  <si>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</si>
  <si>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</si>
  <si>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</si>
  <si>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</si>
  <si>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</si>
  <si>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</si>
  <si>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</si>
  <si>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</si>
  <si>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</si>
  <si>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</si>
  <si>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</si>
  <si>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</si>
  <si>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</si>
  <si>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</si>
  <si>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</si>
  <si>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</si>
  <si>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</si>
  <si>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</si>
  <si>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</si>
  <si>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</si>
  <si>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</si>
  <si>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</si>
  <si>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</si>
  <si>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</si>
  <si>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</si>
  <si>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</si>
  <si>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</si>
  <si>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</si>
  <si>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</si>
  <si>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</si>
  <si>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</si>
  <si>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</si>
  <si>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</si>
  <si>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</si>
  <si>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</si>
  <si>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</si>
  <si>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</si>
  <si>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</si>
  <si>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</si>
  <si>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</si>
  <si>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</si>
  <si>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</si>
  <si>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</si>
  <si>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</si>
  <si>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</si>
  <si>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</si>
  <si>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</si>
  <si>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</si>
  <si>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</si>
  <si>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</si>
  <si>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</si>
  <si>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</si>
  <si>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</si>
  <si>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</si>
  <si>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</si>
  <si>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</si>
  <si>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</si>
  <si>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</si>
  <si>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</si>
  <si>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</si>
  <si>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</si>
  <si>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</si>
  <si>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</si>
  <si>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</si>
  <si>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</si>
  <si>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</si>
  <si>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</si>
  <si>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</si>
  <si>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</si>
  <si>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</si>
  <si>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</si>
  <si>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</si>
  <si>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</si>
  <si>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</si>
  <si>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</si>
  <si>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</si>
  <si>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</si>
  <si>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</si>
  <si>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</si>
  <si>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</si>
  <si>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</si>
  <si>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</si>
  <si>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</si>
  <si>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</si>
  <si>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</si>
  <si>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</si>
  <si>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</si>
  <si>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</si>
  <si>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</si>
  <si>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</si>
  <si>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</si>
  <si>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</si>
  <si>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</si>
  <si>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</si>
  <si>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</si>
  <si>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</si>
  <si>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</si>
  <si>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</si>
  <si>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</si>
  <si>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</si>
  <si>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</si>
  <si>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</si>
  <si>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</si>
  <si>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</si>
  <si>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</si>
  <si>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</si>
  <si>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</si>
  <si>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</si>
  <si>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</si>
  <si>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</si>
  <si>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</si>
  <si>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</si>
  <si>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</si>
  <si>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</si>
  <si>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</si>
  <si>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</si>
  <si>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</si>
  <si>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</si>
  <si>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</si>
  <si>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</si>
  <si>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</si>
  <si>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</si>
  <si>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</si>
  <si>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</si>
  <si>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</si>
  <si>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</si>
  <si>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</si>
  <si>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</si>
  <si>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</si>
  <si>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</si>
  <si>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</si>
  <si>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</si>
  <si>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</si>
  <si>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</si>
  <si>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</si>
  <si>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</si>
  <si>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</si>
  <si>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</si>
  <si>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</si>
  <si>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</si>
  <si>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</si>
  <si>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</si>
  <si>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</si>
  <si>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</si>
  <si>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</si>
  <si>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</si>
  <si>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</si>
  <si>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</si>
  <si>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</si>
  <si>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</si>
  <si>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</si>
  <si>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</si>
  <si>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</si>
  <si>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</si>
  <si>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</si>
  <si>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</si>
  <si>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</si>
  <si>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</si>
  <si>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</si>
  <si>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</si>
  <si>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</si>
  <si>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</si>
  <si>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</si>
  <si>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</si>
  <si>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</si>
  <si>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</si>
  <si>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</si>
  <si>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</si>
  <si>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</si>
  <si>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</si>
  <si>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</si>
  <si>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</si>
  <si>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</si>
  <si>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</si>
  <si>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</si>
  <si>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</si>
  <si>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</si>
  <si>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</si>
  <si>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</si>
  <si>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</si>
  <si>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</si>
  <si>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</si>
  <si>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</si>
  <si>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</si>
  <si>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</si>
  <si>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</si>
  <si>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</si>
  <si>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</si>
  <si>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</si>
  <si>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</si>
  <si>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</si>
  <si>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</si>
  <si>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</si>
  <si>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</si>
  <si>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</si>
  <si>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</si>
  <si>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</si>
  <si>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</si>
  <si>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</si>
  <si>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</si>
  <si>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</si>
  <si>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</si>
  <si>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</si>
  <si>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</si>
  <si>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</si>
  <si>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</si>
  <si>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</si>
  <si>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</si>
  <si>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</si>
  <si>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</si>
  <si>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</si>
  <si>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</si>
  <si>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</si>
  <si>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</si>
  <si>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</si>
  <si>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</si>
  <si>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</si>
  <si>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</si>
  <si>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</si>
  <si>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</si>
  <si>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</si>
  <si>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</si>
  <si>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</si>
  <si>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</si>
  <si>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</si>
  <si>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</si>
  <si>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</si>
  <si>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</si>
  <si>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</si>
  <si>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</si>
  <si>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</si>
  <si>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</si>
  <si>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</si>
  <si>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</si>
  <si>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</si>
  <si>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</si>
  <si>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</si>
  <si>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</si>
  <si>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</si>
  <si>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</si>
  <si>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</si>
  <si>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</si>
  <si>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</si>
  <si>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</si>
  <si>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</si>
  <si>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</si>
  <si>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</si>
  <si>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</si>
  <si>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</si>
  <si>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</si>
  <si>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</si>
  <si>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</si>
  <si>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</si>
  <si>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</si>
  <si>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</si>
  <si>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</si>
  <si>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</si>
  <si>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</si>
  <si>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</si>
  <si>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</si>
  <si>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</si>
  <si>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</si>
  <si>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</si>
  <si>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</si>
  <si>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</si>
  <si>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</si>
  <si>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</si>
  <si>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</si>
  <si>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</si>
  <si>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</si>
  <si>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</si>
  <si>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</si>
  <si>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</si>
  <si>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</si>
  <si>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</si>
  <si>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</si>
  <si>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</si>
  <si>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</si>
  <si>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</si>
  <si>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</si>
  <si>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</si>
  <si>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</si>
  <si>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</si>
  <si>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</si>
  <si>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</si>
  <si>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</si>
  <si>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</si>
  <si>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</si>
  <si>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</si>
  <si>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</si>
  <si>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</si>
  <si>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</si>
  <si>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</si>
  <si>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</si>
  <si>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</si>
  <si>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</si>
  <si>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</si>
  <si>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</si>
  <si>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</si>
  <si>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</si>
  <si>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</si>
  <si>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</si>
  <si>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</si>
  <si>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</si>
  <si>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</si>
  <si>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</si>
  <si>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</si>
  <si>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</si>
  <si>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</si>
  <si>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</si>
  <si>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</si>
  <si>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</si>
  <si>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</si>
  <si>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</si>
  <si>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</si>
  <si>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</si>
  <si>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</si>
  <si>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</si>
  <si>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</si>
  <si>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</si>
  <si>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</si>
  <si>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</si>
  <si>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</si>
  <si>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</si>
  <si>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</si>
  <si>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</si>
  <si>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</si>
  <si>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</si>
  <si>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</si>
  <si>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</si>
  <si>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</si>
  <si>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</si>
  <si>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</si>
  <si>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</si>
  <si>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</si>
  <si>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</si>
  <si>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</si>
  <si>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</si>
  <si>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</si>
  <si>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</si>
  <si>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</si>
  <si>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</si>
  <si>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</si>
  <si>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</si>
  <si>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</si>
  <si>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</si>
  <si>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</si>
  <si>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</si>
  <si>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</si>
  <si>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</si>
  <si>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</si>
  <si>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</si>
  <si>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</si>
  <si>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</si>
  <si>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</si>
  <si>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</si>
  <si>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</si>
  <si>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</si>
  <si>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</si>
  <si>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</si>
  <si>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</si>
  <si>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</si>
  <si>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</si>
  <si>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</si>
  <si>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</si>
  <si>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</si>
  <si>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</si>
  <si>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</si>
  <si>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</si>
  <si>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</si>
  <si>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</si>
  <si>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</si>
  <si>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</si>
  <si>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</si>
  <si>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</si>
  <si>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</si>
  <si>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</si>
  <si>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</si>
  <si>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</si>
  <si>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</si>
  <si>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</si>
  <si>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</si>
  <si>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</si>
  <si>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</si>
  <si>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</si>
  <si>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</si>
  <si>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</si>
  <si>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</si>
  <si>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</si>
  <si>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</si>
  <si>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</si>
  <si>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</si>
  <si>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</si>
  <si>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</si>
  <si>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</si>
  <si>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</si>
  <si>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</si>
  <si>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</si>
  <si>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</si>
  <si>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</si>
  <si>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</si>
  <si>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</si>
  <si>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</si>
  <si>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</si>
  <si>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</si>
  <si>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</si>
  <si>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</si>
  <si>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</si>
  <si>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</si>
  <si>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</si>
  <si>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</si>
  <si>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</si>
  <si>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</si>
  <si>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</si>
  <si>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</si>
  <si>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</si>
  <si>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</si>
  <si>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</si>
  <si>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</si>
  <si>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</si>
  <si>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</si>
  <si>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</si>
  <si>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</si>
  <si>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</si>
  <si>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</si>
  <si>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</si>
  <si>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</si>
  <si>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</si>
  <si>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</si>
  <si>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</si>
  <si>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</si>
  <si>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</si>
  <si>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</si>
  <si>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</si>
  <si>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</si>
  <si>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</si>
  <si>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</si>
  <si>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</si>
  <si>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</si>
  <si>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</si>
  <si>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</si>
  <si>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</si>
  <si>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</si>
  <si>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</si>
  <si>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</si>
  <si>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</si>
  <si>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</si>
  <si>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</si>
  <si>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</si>
  <si>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</si>
  <si>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</si>
  <si>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</si>
  <si>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</si>
  <si>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</si>
  <si>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</si>
  <si>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</si>
  <si>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</si>
  <si>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</si>
  <si>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</si>
  <si>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</si>
  <si>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</si>
  <si>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</si>
  <si>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</si>
  <si>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</si>
  <si>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</si>
  <si>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</si>
  <si>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</si>
  <si>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</si>
  <si>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</si>
  <si>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</si>
  <si>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</si>
  <si>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</si>
  <si>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</si>
  <si>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</si>
  <si>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</si>
  <si>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</si>
  <si>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</si>
  <si>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</si>
  <si>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</si>
  <si>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</si>
  <si>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</si>
  <si>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</si>
  <si>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</si>
  <si>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</si>
  <si>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</si>
  <si>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</si>
  <si>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</si>
  <si>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</si>
  <si>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</si>
  <si>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</si>
  <si>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</si>
  <si>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</si>
  <si>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</si>
  <si>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</si>
  <si>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</si>
  <si>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</si>
  <si>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</si>
  <si>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</si>
  <si>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</si>
  <si>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</si>
  <si>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</si>
  <si>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</si>
  <si>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</si>
  <si>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</si>
  <si>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</si>
  <si>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</si>
  <si>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</si>
  <si>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</si>
  <si>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</si>
  <si>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</si>
  <si>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</si>
  <si>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</si>
  <si>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</si>
  <si>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</si>
  <si>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</si>
  <si>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</si>
  <si>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</si>
  <si>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</si>
  <si>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</si>
  <si>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</si>
  <si>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</si>
  <si>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</si>
  <si>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</si>
  <si>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</si>
  <si>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</si>
  <si>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</si>
  <si>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</si>
  <si>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</si>
  <si>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</si>
  <si>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</si>
  <si>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</si>
  <si>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</si>
  <si>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</si>
  <si>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</si>
  <si>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</si>
  <si>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</si>
  <si>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</si>
  <si>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</si>
  <si>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</si>
  <si>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</si>
  <si>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</si>
  <si>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</si>
  <si>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</si>
  <si>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</si>
  <si>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</si>
  <si>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</si>
  <si>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</si>
  <si>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</si>
  <si>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</si>
  <si>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</si>
  <si>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</si>
  <si>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</si>
  <si>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</si>
  <si>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</si>
  <si>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</si>
  <si>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</si>
  <si>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</si>
  <si>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</si>
  <si>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</si>
  <si>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</si>
  <si>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</si>
  <si>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</si>
  <si>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</si>
  <si>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</si>
  <si>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</si>
  <si>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</si>
  <si>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</si>
  <si>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</si>
  <si>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</si>
  <si>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</si>
  <si>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</si>
  <si>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</si>
  <si>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</si>
  <si>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</si>
  <si>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</si>
  <si>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</si>
  <si>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</si>
  <si>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</si>
  <si>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</si>
  <si>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</si>
  <si>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</si>
  <si>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</si>
  <si>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</si>
  <si>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</si>
  <si>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</si>
  <si>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</si>
  <si>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</si>
  <si>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</si>
  <si>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</si>
  <si>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</si>
  <si>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</si>
  <si>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</si>
  <si>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</si>
  <si>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</si>
  <si>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</si>
  <si>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</si>
  <si>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</si>
  <si>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</si>
  <si>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</si>
  <si>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</si>
  <si>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</si>
  <si>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</si>
  <si>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</si>
  <si>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</si>
  <si>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</si>
  <si>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</si>
  <si>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</si>
  <si>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</si>
  <si>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</si>
  <si>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</si>
  <si>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</si>
  <si>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</si>
  <si>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</si>
  <si>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</si>
  <si>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</si>
  <si>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</si>
  <si>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</si>
  <si>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</si>
  <si>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</si>
  <si>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</si>
  <si>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</si>
  <si>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</si>
  <si>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</si>
  <si>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</si>
  <si>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</si>
  <si>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</si>
  <si>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</si>
  <si>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</si>
  <si>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</si>
  <si>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</si>
  <si>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</si>
  <si>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</si>
  <si>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</si>
  <si>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</si>
  <si>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</si>
  <si>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</si>
  <si>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</si>
  <si>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</si>
  <si>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</si>
  <si>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</si>
  <si>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</si>
  <si>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</si>
  <si>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</si>
  <si>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</si>
  <si>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</si>
  <si>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</si>
  <si>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</si>
  <si>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</si>
  <si>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</si>
  <si>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</si>
  <si>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</si>
  <si>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</si>
  <si>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</si>
  <si>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</si>
  <si>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</si>
  <si>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</si>
  <si>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</si>
  <si>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</si>
  <si>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</si>
  <si>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</si>
  <si>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</si>
  <si>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</si>
  <si>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</si>
  <si>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</si>
  <si>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</si>
  <si>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</si>
  <si>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</si>
  <si>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</si>
  <si>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</si>
  <si>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</si>
  <si>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</si>
  <si>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</si>
  <si>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</si>
  <si>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</si>
  <si>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</si>
  <si>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</si>
  <si>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</si>
  <si>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</si>
  <si>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</si>
  <si>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</si>
  <si>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</si>
  <si>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</si>
  <si>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</si>
  <si>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</si>
  <si>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</si>
  <si>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</si>
  <si>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</si>
  <si>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</si>
  <si>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</si>
  <si>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</si>
  <si>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</si>
  <si>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</si>
  <si>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</si>
  <si>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</si>
  <si>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</si>
  <si>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</si>
  <si>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</si>
  <si>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</si>
  <si>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</si>
  <si>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</si>
  <si>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</si>
  <si>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</si>
  <si>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</si>
  <si>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</si>
  <si>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</si>
  <si>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</si>
  <si>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</si>
  <si>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</si>
  <si>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</si>
  <si>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</si>
  <si>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</si>
  <si>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</si>
  <si>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</si>
  <si>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</si>
  <si>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</si>
  <si>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</si>
  <si>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</si>
  <si>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</si>
  <si>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</si>
  <si>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</si>
  <si>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</si>
  <si>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</si>
  <si>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</si>
  <si>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</si>
  <si>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</si>
  <si>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</si>
  <si>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</si>
  <si>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</si>
  <si>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</si>
  <si>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</si>
  <si>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</si>
  <si>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</si>
  <si>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</si>
  <si>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</si>
  <si>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</si>
  <si>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</si>
  <si>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</si>
  <si>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</si>
  <si>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</si>
  <si>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</si>
  <si>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</si>
  <si>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</si>
  <si>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</si>
  <si>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</si>
  <si>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</si>
  <si>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</si>
  <si>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</si>
  <si>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</si>
  <si>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</si>
  <si>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</si>
  <si>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</si>
  <si>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</si>
  <si>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</si>
  <si>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</si>
  <si>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</si>
  <si>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</si>
  <si>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</si>
  <si>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</si>
  <si>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</si>
  <si>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</si>
  <si>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</si>
  <si>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</si>
  <si>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</si>
  <si>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</si>
  <si>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</si>
  <si>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</si>
  <si>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</si>
  <si>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</si>
  <si>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</si>
  <si>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</si>
  <si>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</si>
  <si>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</si>
  <si>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</si>
  <si>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</si>
  <si>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</si>
  <si>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</si>
  <si>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</si>
  <si>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</si>
  <si>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</si>
  <si>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</si>
  <si>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</si>
  <si>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</si>
  <si>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</si>
  <si>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</si>
  <si>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</si>
  <si>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</si>
  <si>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</si>
  <si>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</si>
  <si>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</si>
  <si>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</si>
  <si>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</si>
  <si>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</si>
  <si>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</si>
  <si>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</si>
  <si>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</si>
  <si>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</si>
  <si>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</si>
  <si>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</si>
  <si>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</si>
  <si>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</si>
  <si>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</si>
  <si>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</si>
  <si>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</si>
  <si>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</si>
  <si>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</si>
  <si>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</si>
  <si>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</si>
  <si>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</si>
  <si>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</si>
  <si>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</si>
  <si>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</si>
  <si>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</si>
  <si>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</si>
  <si>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</si>
  <si>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</si>
  <si>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</si>
  <si>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</si>
  <si>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</si>
  <si>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</si>
  <si>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</si>
  <si>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</si>
  <si>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</si>
  <si>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</si>
  <si>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</si>
  <si>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</si>
  <si>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</si>
  <si>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</si>
  <si>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</si>
  <si>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</si>
  <si>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</si>
  <si>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</si>
  <si>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</si>
  <si>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</si>
  <si>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</si>
  <si>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</si>
  <si>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</si>
  <si>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</si>
  <si>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</si>
  <si>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</si>
  <si>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</si>
  <si>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</si>
  <si>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</si>
  <si>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</si>
  <si>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</si>
  <si>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</si>
  <si>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</si>
  <si>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</si>
  <si>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</si>
  <si>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</si>
  <si>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</si>
  <si>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</si>
  <si>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</si>
  <si>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</si>
  <si>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</si>
  <si>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</si>
  <si>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</si>
  <si>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</si>
  <si>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</si>
  <si>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</si>
  <si>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</si>
  <si>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</si>
  <si>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</si>
  <si>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</si>
  <si>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</si>
  <si>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</si>
  <si>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</si>
  <si>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</si>
  <si>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</si>
  <si>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</si>
  <si>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</si>
  <si>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</si>
  <si>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</si>
  <si>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</si>
  <si>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</si>
  <si>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</si>
  <si>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</si>
  <si>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</si>
  <si>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</si>
  <si>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</si>
  <si>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</si>
  <si>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</si>
  <si>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</si>
  <si>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</si>
  <si>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</si>
  <si>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</si>
  <si>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</si>
  <si>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</si>
  <si>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</si>
  <si>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</si>
  <si>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</si>
  <si>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</si>
  <si>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</si>
  <si>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</si>
  <si>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</si>
  <si>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</si>
  <si>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</si>
  <si>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</si>
  <si>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</si>
  <si>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</si>
  <si>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</si>
  <si>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</si>
  <si>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</si>
  <si>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</si>
  <si>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</si>
  <si>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</si>
  <si>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</si>
  <si>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</si>
  <si>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</si>
  <si>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</si>
  <si>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</si>
  <si>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</si>
  <si>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</si>
  <si>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</si>
  <si>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</si>
  <si>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</si>
  <si>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</si>
  <si>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</si>
  <si>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</si>
  <si>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</si>
  <si>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</si>
  <si>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</si>
  <si>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</si>
  <si>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</si>
  <si>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</si>
  <si>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</si>
  <si>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</si>
  <si>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</si>
  <si>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</si>
  <si>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</si>
  <si>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</si>
  <si>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</si>
  <si>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</si>
  <si>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</si>
  <si>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</si>
  <si>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</si>
  <si>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</si>
  <si>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</si>
  <si>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</si>
  <si>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</si>
  <si>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</si>
  <si>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</si>
  <si>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</si>
  <si>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</si>
  <si>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</si>
  <si>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</si>
  <si>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</si>
  <si>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</si>
  <si>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</si>
  <si>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</si>
  <si>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</si>
  <si>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</si>
  <si>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</si>
  <si>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</si>
  <si>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</si>
  <si>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</si>
  <si>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</si>
  <si>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</si>
  <si>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</si>
  <si>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</si>
  <si>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</si>
  <si>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</si>
  <si>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</si>
  <si>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</si>
  <si>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</si>
  <si>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</si>
  <si>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</si>
  <si>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</si>
  <si>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</si>
  <si>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</si>
  <si>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</si>
  <si>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</si>
  <si>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</si>
  <si>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</si>
  <si>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</si>
  <si>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</si>
  <si>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</si>
  <si>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</si>
  <si>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</si>
  <si>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</si>
  <si>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</si>
  <si>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</si>
  <si>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</si>
  <si>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</si>
  <si>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</si>
  <si>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</si>
  <si>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</si>
  <si>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</si>
  <si>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</si>
  <si>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</si>
  <si>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</si>
  <si>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</si>
  <si>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</si>
  <si>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</si>
  <si>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</si>
  <si>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</si>
  <si>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</si>
  <si>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</si>
  <si>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</si>
  <si>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</si>
  <si>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</si>
  <si>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</si>
  <si>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</si>
  <si>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</si>
  <si>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</si>
  <si>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</si>
  <si>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</si>
  <si>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</si>
  <si>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</si>
  <si>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</si>
  <si>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</si>
  <si>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</si>
  <si>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</si>
  <si>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</si>
  <si>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</si>
  <si>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</si>
  <si>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</si>
  <si>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</si>
  <si>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</si>
  <si>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</si>
  <si>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</si>
  <si>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</si>
  <si>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</si>
  <si>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</si>
  <si>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</si>
  <si>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</si>
  <si>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</si>
  <si>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</si>
  <si>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</si>
  <si>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</si>
  <si>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</si>
  <si>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</si>
  <si>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</si>
  <si>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</si>
  <si>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</si>
  <si>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</si>
  <si>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</si>
  <si>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</si>
  <si>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</si>
  <si>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</si>
  <si>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</si>
  <si>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</si>
  <si>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</si>
  <si>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</si>
  <si>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</si>
  <si>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</si>
  <si>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</si>
  <si>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</si>
  <si>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</si>
  <si>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</si>
  <si>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</si>
  <si>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</si>
  <si>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</si>
  <si>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</si>
  <si>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</si>
  <si>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</si>
  <si>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</si>
  <si>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</si>
  <si>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</si>
  <si>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</si>
  <si>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</si>
  <si>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</si>
  <si>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</si>
  <si>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</si>
  <si>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</si>
  <si>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</si>
  <si>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</si>
  <si>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</si>
  <si>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</si>
  <si>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</si>
  <si>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</si>
  <si>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</si>
  <si>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</si>
  <si>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</si>
  <si>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</si>
  <si>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</si>
  <si>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</si>
  <si>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</si>
  <si>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</si>
  <si>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</si>
  <si>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</si>
  <si>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</si>
  <si>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</si>
  <si>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</si>
  <si>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</si>
  <si>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</si>
  <si>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</si>
  <si>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</si>
  <si>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</si>
  <si>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</si>
  <si>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</si>
  <si>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</si>
  <si>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</si>
  <si>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</si>
  <si>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</si>
  <si>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</si>
  <si>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</si>
  <si>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</si>
  <si>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</si>
  <si>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</si>
  <si>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</si>
  <si>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</si>
  <si>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</si>
  <si>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</si>
  <si>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</si>
  <si>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</si>
  <si>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</si>
  <si>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</si>
  <si>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</si>
  <si>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</si>
  <si>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</si>
  <si>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</si>
  <si>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</si>
  <si>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</si>
  <si>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</si>
  <si>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</si>
  <si>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</si>
  <si>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</si>
  <si>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</si>
  <si>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</si>
  <si>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</si>
  <si>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</si>
  <si>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</si>
  <si>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</si>
  <si>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</si>
  <si>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</si>
  <si>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</si>
  <si>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</si>
  <si>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</si>
  <si>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</si>
  <si>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</si>
  <si>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</si>
  <si>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</si>
  <si>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</si>
  <si>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</si>
  <si>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</si>
  <si>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</si>
  <si>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</si>
  <si>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</si>
  <si>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</si>
  <si>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</si>
  <si>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</si>
  <si>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</si>
  <si>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</si>
  <si>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</si>
  <si>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</si>
  <si>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</si>
  <si>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</si>
  <si>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</si>
  <si>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</si>
  <si>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</si>
  <si>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</si>
  <si>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</si>
  <si>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</si>
  <si>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</si>
  <si>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</si>
  <si>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</si>
  <si>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</si>
  <si>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</si>
  <si>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</si>
  <si>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</si>
  <si>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</si>
  <si>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</si>
  <si>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</si>
  <si>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</si>
  <si>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</si>
  <si>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</si>
  <si>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</si>
  <si>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</si>
  <si>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</si>
  <si>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</si>
  <si>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</si>
  <si>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</si>
  <si>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</si>
  <si>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</si>
  <si>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</si>
  <si>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</si>
  <si>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</si>
  <si>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</si>
  <si>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</si>
  <si>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</si>
  <si>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</si>
  <si>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</si>
  <si>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</si>
  <si>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</si>
  <si>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</si>
  <si>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</si>
  <si>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</si>
  <si>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</si>
  <si>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</si>
  <si>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</si>
  <si>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</si>
  <si>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</si>
  <si>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</si>
  <si>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</si>
  <si>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</si>
  <si>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</si>
  <si>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</si>
  <si>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</si>
  <si>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</si>
  <si>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</si>
  <si>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</si>
  <si>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</si>
  <si>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</si>
  <si>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</si>
  <si>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</si>
  <si>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</si>
  <si>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</si>
  <si>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</si>
  <si>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</si>
  <si>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</si>
  <si>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</si>
  <si>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</si>
  <si>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</si>
  <si>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</si>
  <si>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</si>
  <si>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</si>
  <si>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</si>
  <si>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</si>
  <si>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</si>
  <si>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</si>
  <si>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</si>
  <si>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</si>
  <si>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</si>
  <si>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</si>
  <si>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</si>
  <si>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</si>
  <si>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</si>
  <si>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</si>
  <si>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</si>
  <si>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</si>
  <si>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</si>
  <si>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</si>
  <si>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</si>
  <si>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</si>
  <si>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</si>
  <si>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</si>
  <si>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</si>
  <si>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</si>
  <si>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</si>
  <si>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</si>
  <si>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</si>
  <si>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</si>
  <si>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</si>
  <si>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</si>
  <si>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</si>
  <si>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</si>
  <si>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</si>
  <si>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</si>
  <si>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</si>
  <si>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</si>
  <si>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</si>
  <si>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</si>
  <si>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</si>
  <si>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</si>
  <si>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</si>
  <si>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</si>
  <si>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</si>
  <si>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</si>
  <si>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</si>
  <si>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</si>
  <si>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</si>
  <si>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</si>
  <si>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</si>
  <si>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</si>
  <si>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</si>
  <si>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</si>
  <si>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</si>
  <si>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</si>
  <si>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</si>
  <si>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</si>
  <si>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</si>
  <si>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</si>
  <si>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</si>
  <si>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</si>
  <si>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</si>
  <si>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</si>
  <si>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</si>
  <si>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</si>
  <si>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</si>
  <si>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</si>
  <si>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</si>
  <si>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</si>
  <si>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</si>
  <si>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</si>
  <si>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</si>
  <si>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</si>
  <si>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</si>
  <si>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</si>
  <si>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</si>
  <si>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</si>
  <si>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</si>
  <si>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</si>
  <si>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</si>
  <si>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</si>
  <si>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</si>
  <si>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</si>
  <si>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</si>
  <si>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</si>
  <si>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</si>
  <si>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</si>
  <si>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</si>
  <si>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</si>
  <si>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</si>
  <si>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</si>
  <si>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</si>
  <si>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</si>
  <si>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</si>
  <si>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</si>
  <si>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</si>
  <si>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</si>
  <si>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</si>
  <si>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</si>
  <si>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</si>
  <si>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</si>
  <si>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</si>
  <si>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</si>
  <si>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</si>
  <si>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</si>
  <si>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</si>
  <si>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</si>
  <si>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</si>
  <si>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</si>
  <si>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</si>
  <si>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</si>
  <si>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</si>
  <si>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</si>
  <si>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</si>
  <si>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</si>
  <si>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</si>
  <si>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</si>
  <si>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</si>
  <si>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</si>
  <si>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</si>
  <si>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</si>
  <si>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</si>
  <si>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</si>
  <si>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</si>
  <si>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</si>
  <si>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</si>
  <si>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</si>
  <si>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</si>
  <si>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</si>
  <si>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</si>
  <si>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</si>
  <si>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</si>
  <si>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</si>
  <si>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</si>
  <si>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</si>
  <si>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</si>
  <si>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</si>
  <si>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</si>
  <si>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</si>
  <si>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</si>
  <si>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</si>
  <si>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</si>
  <si>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</si>
  <si>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</si>
  <si>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</si>
  <si>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</si>
  <si>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</si>
  <si>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</si>
  <si>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</si>
  <si>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</si>
  <si>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</si>
  <si>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</si>
  <si>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</si>
  <si>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</si>
  <si>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</si>
  <si>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</si>
  <si>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</si>
  <si>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</si>
  <si>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</si>
  <si>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</si>
  <si>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</si>
  <si>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</si>
  <si>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</si>
  <si>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</si>
  <si>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</si>
  <si>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</si>
  <si>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</si>
  <si>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</si>
  <si>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</si>
  <si>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</si>
  <si>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</si>
  <si>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</si>
  <si>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</si>
  <si>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</si>
  <si>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</si>
  <si>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</si>
  <si>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</si>
  <si>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</si>
  <si>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</si>
  <si>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</si>
  <si>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</si>
  <si>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</si>
  <si>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</si>
  <si>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</si>
  <si>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</si>
  <si>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</si>
  <si>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</si>
  <si>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</si>
  <si>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</si>
  <si>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</si>
  <si>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</si>
  <si>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</si>
  <si>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</si>
  <si>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</si>
  <si>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</si>
  <si>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</si>
  <si>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</si>
  <si>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</si>
  <si>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</si>
  <si>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</si>
  <si>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</si>
  <si>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</si>
  <si>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</si>
  <si>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</si>
  <si>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</si>
  <si>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</si>
  <si>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</si>
  <si>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</si>
  <si>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</si>
  <si>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</si>
  <si>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</si>
  <si>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</si>
  <si>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</si>
  <si>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</si>
  <si>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</si>
  <si>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</si>
  <si>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</si>
  <si>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</si>
  <si>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</si>
  <si>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</si>
  <si>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</si>
  <si>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</si>
  <si>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</si>
  <si>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</si>
  <si>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</si>
  <si>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</si>
  <si>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</si>
  <si>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</si>
  <si>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</si>
  <si>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</si>
  <si>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</si>
  <si>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</si>
  <si>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</si>
  <si>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</si>
  <si>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</si>
  <si>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</si>
  <si>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</si>
  <si>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</si>
  <si>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</si>
  <si>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</si>
  <si>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</si>
  <si>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</si>
  <si>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</si>
  <si>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</si>
  <si>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</si>
  <si>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</si>
  <si>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</si>
  <si>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</si>
  <si>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</si>
  <si>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</si>
  <si>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</si>
  <si>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</si>
  <si>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</si>
  <si>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</si>
  <si>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</si>
  <si>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</si>
  <si>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</si>
  <si>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</si>
  <si>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</si>
  <si>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</si>
  <si>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</si>
  <si>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</si>
  <si>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</si>
  <si>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</si>
  <si>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</si>
  <si>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</si>
  <si>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</si>
  <si>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</si>
  <si>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</si>
  <si>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</si>
  <si>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</si>
  <si>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</si>
  <si>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</si>
  <si>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</si>
  <si>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</si>
  <si>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</si>
  <si>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</si>
  <si>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</si>
  <si>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</si>
  <si>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</si>
  <si>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</si>
  <si>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</si>
  <si>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</si>
  <si>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</si>
  <si>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</si>
  <si>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</si>
  <si>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</si>
  <si>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</si>
  <si>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</si>
  <si>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</si>
  <si>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</si>
  <si>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</si>
  <si>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</si>
  <si>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</si>
  <si>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</si>
  <si>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</si>
  <si>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</si>
  <si>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</si>
  <si>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</si>
  <si>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</si>
  <si>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</si>
  <si>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</si>
  <si>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</si>
  <si>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</si>
  <si>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</si>
  <si>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</si>
  <si>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</si>
  <si>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</si>
  <si>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</si>
  <si>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</si>
  <si>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</si>
  <si>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</si>
  <si>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</si>
  <si>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</si>
  <si>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</si>
  <si>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</si>
  <si>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</si>
  <si>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</si>
  <si>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</si>
  <si>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</si>
  <si>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</si>
  <si>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</si>
  <si>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</si>
  <si>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</si>
  <si>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</si>
  <si>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</si>
  <si>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</si>
  <si>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</si>
  <si>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</si>
  <si>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</si>
  <si>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</si>
  <si>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</si>
  <si>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</si>
  <si>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</si>
  <si>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</si>
  <si>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</si>
  <si>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</si>
  <si>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</si>
  <si>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</si>
  <si>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</si>
  <si>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</si>
  <si>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</si>
  <si>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</si>
  <si>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</si>
  <si>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</si>
  <si>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</si>
  <si>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</si>
  <si>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</si>
  <si>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</si>
  <si>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</si>
  <si>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</si>
  <si>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</si>
  <si>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</si>
  <si>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</si>
  <si>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</si>
  <si>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</si>
  <si>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</si>
  <si>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</si>
  <si>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</si>
  <si>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</si>
  <si>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</si>
  <si>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</si>
  <si>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</si>
  <si>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</si>
  <si>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</si>
  <si>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</si>
  <si>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</si>
  <si>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</si>
  <si>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</si>
  <si>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</si>
  <si>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</si>
  <si>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</si>
  <si>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</si>
  <si>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</si>
  <si>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</si>
  <si>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</si>
  <si>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</si>
  <si>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</si>
  <si>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</si>
  <si>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</si>
  <si>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</si>
  <si>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</si>
  <si>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</si>
  <si>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</si>
  <si>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</si>
  <si>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</si>
  <si>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</si>
  <si>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</si>
  <si>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</si>
  <si>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</si>
  <si>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</si>
  <si>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</si>
  <si>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</si>
  <si>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</si>
  <si>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</si>
  <si>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</si>
  <si>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</si>
  <si>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</si>
  <si>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</si>
  <si>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</si>
  <si>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</si>
  <si>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</si>
  <si>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</si>
  <si>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</si>
  <si>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</si>
  <si>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</si>
  <si>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</si>
  <si>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</si>
  <si>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</si>
  <si>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</si>
  <si>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</si>
  <si>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</si>
  <si>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</si>
  <si>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</si>
  <si>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</si>
  <si>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</si>
  <si>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</si>
  <si>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</si>
  <si>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</si>
  <si>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</si>
  <si>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</si>
  <si>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</si>
  <si>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</si>
  <si>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</si>
  <si>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</si>
  <si>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</si>
  <si>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</si>
  <si>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</si>
  <si>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</si>
  <si>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</si>
  <si>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</si>
  <si>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</si>
  <si>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</si>
  <si>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</si>
  <si>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</si>
  <si>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</si>
  <si>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</si>
  <si>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</si>
  <si>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</si>
  <si>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</si>
  <si>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</si>
  <si>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</si>
  <si>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</si>
  <si>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</si>
  <si>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</si>
  <si>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</si>
  <si>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</si>
  <si>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</si>
  <si>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</si>
  <si>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</si>
  <si>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</si>
  <si>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</si>
  <si>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</si>
  <si>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</si>
  <si>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</si>
  <si>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</si>
  <si>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</si>
  <si>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</si>
  <si>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</si>
  <si>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</si>
  <si>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</si>
  <si>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</si>
  <si>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</si>
  <si>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</si>
  <si>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</si>
  <si>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</si>
  <si>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</si>
  <si>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</si>
  <si>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</si>
  <si>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</si>
  <si>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</si>
  <si>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</si>
  <si>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</si>
  <si>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</si>
  <si>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</si>
  <si>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</si>
  <si>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</si>
  <si>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</si>
  <si>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</si>
  <si>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</si>
  <si>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</si>
  <si>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</si>
  <si>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</si>
  <si>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</si>
  <si>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</si>
  <si>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</si>
  <si>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</si>
  <si>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</si>
  <si>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</si>
  <si>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</si>
  <si>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</si>
  <si>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</si>
  <si>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</si>
  <si>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</si>
  <si>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</si>
  <si>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</si>
  <si>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</si>
  <si>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</si>
  <si>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</si>
  <si>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</si>
  <si>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</si>
  <si>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</si>
  <si>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</si>
  <si>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</si>
  <si>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</si>
  <si>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</si>
  <si>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</si>
  <si>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</si>
  <si>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</si>
  <si>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</si>
  <si>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</si>
  <si>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</si>
  <si>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</si>
  <si>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</si>
  <si>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</si>
  <si>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</si>
  <si>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</si>
  <si>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</si>
  <si>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</si>
  <si>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</si>
  <si>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</si>
  <si>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</si>
  <si>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</si>
  <si>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</si>
  <si>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</si>
  <si>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</si>
  <si>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</si>
  <si>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</si>
  <si>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</si>
  <si>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</si>
  <si>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</si>
  <si>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</si>
  <si>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</si>
  <si>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</si>
  <si>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</si>
  <si>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</si>
  <si>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</si>
  <si>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</si>
  <si>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</si>
  <si>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</si>
  <si>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</si>
  <si>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</si>
  <si>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</si>
  <si>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</si>
  <si>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</si>
  <si>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</si>
  <si>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</si>
  <si>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</si>
  <si>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</si>
  <si>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</si>
  <si>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</si>
  <si>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</si>
  <si>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</si>
  <si>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</si>
  <si>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</si>
  <si>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</si>
  <si>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</si>
  <si>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</si>
  <si>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</si>
  <si>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</si>
  <si>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</si>
  <si>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</si>
  <si>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</si>
  <si>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</si>
  <si>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</si>
  <si>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</si>
  <si>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</si>
  <si>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</si>
  <si>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</si>
  <si>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</si>
  <si>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</si>
  <si>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</si>
  <si>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</si>
  <si>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</si>
  <si>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</si>
  <si>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</si>
  <si>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</si>
  <si>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</si>
  <si>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</si>
  <si>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</si>
  <si>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</si>
  <si>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</si>
  <si>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</si>
  <si>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</si>
  <si>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</si>
  <si>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</si>
  <si>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</si>
  <si>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</si>
  <si>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</si>
  <si>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</si>
  <si>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</si>
  <si>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</si>
  <si>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</si>
  <si>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</si>
  <si>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</si>
  <si>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</si>
  <si>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</si>
  <si>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</si>
  <si>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</si>
  <si>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</si>
  <si>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</si>
  <si>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</si>
  <si>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</si>
  <si>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</si>
  <si>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</si>
  <si>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</si>
  <si>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</si>
  <si>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</si>
  <si>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</si>
  <si>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</si>
  <si>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</si>
  <si>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</si>
  <si>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</si>
  <si>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</si>
  <si>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</si>
  <si>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</si>
  <si>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</si>
  <si>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</si>
  <si>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</si>
  <si>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</si>
  <si>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</si>
  <si>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</si>
  <si>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</si>
  <si>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</si>
  <si>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</si>
  <si>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</si>
  <si>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</si>
  <si>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</si>
  <si>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</si>
  <si>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</si>
  <si>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</si>
  <si>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</si>
  <si>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</si>
  <si>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</si>
  <si>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</si>
  <si>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</si>
  <si>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</si>
  <si>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</si>
  <si>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</si>
  <si>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</si>
  <si>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</si>
  <si>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</si>
  <si>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</si>
  <si>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</si>
  <si>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</si>
  <si>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</si>
  <si>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</si>
  <si>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</si>
  <si>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</si>
  <si>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</si>
  <si>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</si>
  <si>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</si>
  <si>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</si>
  <si>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</si>
  <si>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</si>
  <si>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</si>
  <si>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</si>
  <si>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</si>
  <si>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</si>
  <si>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</si>
  <si>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</si>
  <si>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</si>
  <si>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</si>
  <si>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</si>
  <si>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</si>
  <si>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</si>
  <si>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</si>
  <si>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</si>
  <si>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</si>
  <si>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</si>
  <si>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</si>
  <si>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</si>
  <si>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</si>
  <si>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</si>
  <si>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</si>
  <si>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</si>
  <si>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</si>
  <si>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</si>
  <si>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</si>
  <si>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</si>
  <si>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</si>
  <si>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</si>
  <si>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</si>
  <si>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</si>
  <si>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</si>
  <si>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</si>
  <si>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</si>
  <si>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</si>
  <si>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</si>
  <si>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</si>
  <si>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</si>
  <si>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</si>
  <si>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</si>
  <si>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</si>
  <si>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</si>
  <si>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</si>
  <si>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</si>
  <si>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</si>
  <si>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</si>
  <si>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</si>
  <si>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</si>
  <si>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</si>
  <si>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</si>
  <si>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</si>
  <si>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</si>
  <si>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</si>
  <si>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</si>
  <si>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</si>
  <si>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</si>
  <si>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</si>
  <si>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</si>
  <si>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</si>
  <si>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</si>
  <si>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</si>
  <si>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</si>
  <si>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</si>
  <si>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</si>
  <si>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</si>
  <si>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</si>
  <si>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</si>
  <si>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</si>
  <si>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</si>
  <si>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</si>
  <si>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</si>
  <si>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</si>
  <si>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</si>
  <si>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</si>
  <si>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</si>
  <si>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</si>
  <si>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</si>
  <si>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</si>
  <si>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</si>
  <si>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</si>
  <si>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</si>
  <si>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</si>
  <si>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</si>
  <si>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</si>
  <si>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</si>
  <si>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</si>
  <si>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</si>
  <si>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</si>
  <si>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</si>
  <si>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</si>
  <si>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</si>
  <si>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</si>
  <si>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</si>
  <si>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</si>
  <si>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</si>
  <si>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</si>
  <si>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</si>
  <si>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</si>
  <si>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</si>
  <si>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</si>
  <si>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</si>
  <si>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</si>
  <si>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</si>
  <si>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</si>
  <si>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</si>
  <si>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</si>
  <si>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</si>
  <si>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</si>
  <si>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</si>
  <si>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</si>
  <si>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</si>
  <si>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</si>
  <si>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</si>
  <si>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</si>
  <si>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</si>
  <si>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</si>
  <si>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</si>
  <si>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</si>
  <si>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</si>
  <si>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</si>
  <si>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</si>
  <si>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</si>
  <si>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</si>
  <si>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</si>
  <si>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</si>
  <si>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</si>
  <si>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</si>
  <si>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</si>
  <si>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</si>
  <si>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</si>
  <si>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</si>
  <si>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</si>
  <si>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</si>
  <si>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</si>
  <si>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</si>
  <si>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</si>
  <si>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</si>
  <si>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</si>
  <si>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</si>
  <si>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</si>
  <si>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</si>
  <si>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</si>
  <si>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</si>
  <si>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</si>
  <si>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</si>
  <si>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</si>
  <si>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</si>
  <si>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</si>
  <si>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</si>
  <si>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</si>
  <si>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</si>
  <si>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</si>
  <si>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</si>
  <si>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</si>
  <si>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</si>
  <si>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</si>
  <si>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</si>
  <si>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</si>
  <si>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</si>
  <si>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</si>
  <si>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</si>
  <si>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</si>
  <si>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</si>
  <si>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</si>
  <si>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</si>
  <si>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</si>
  <si>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</si>
  <si>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</si>
  <si>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</si>
  <si>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</si>
  <si>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</si>
  <si>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</si>
  <si>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</si>
  <si>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</si>
  <si>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</si>
  <si>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</si>
  <si>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</si>
  <si>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</si>
  <si>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</si>
  <si>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</si>
  <si>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</si>
  <si>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</si>
  <si>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</si>
  <si>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</si>
  <si>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</si>
  <si>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</si>
  <si>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</si>
  <si>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</si>
  <si>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</si>
  <si>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</si>
  <si>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</si>
  <si>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</si>
  <si>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</si>
  <si>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</si>
  <si>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</si>
  <si>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</si>
  <si>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</si>
  <si>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</si>
  <si>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</si>
  <si>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</si>
  <si>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</si>
  <si>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</si>
  <si>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</si>
  <si>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</si>
  <si>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</si>
  <si>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</si>
  <si>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</si>
  <si>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</si>
  <si>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</si>
  <si>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</si>
  <si>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</si>
  <si>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</si>
  <si>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</si>
  <si>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</si>
  <si>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</si>
  <si>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</si>
  <si>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</si>
  <si>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</si>
  <si>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</si>
  <si>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</si>
  <si>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</si>
  <si>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</si>
  <si>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</si>
  <si>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</si>
  <si>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</si>
  <si>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</si>
  <si>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</si>
  <si>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</si>
  <si>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</si>
  <si>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</si>
  <si>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</si>
  <si>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</si>
  <si>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</si>
  <si>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</si>
  <si>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</si>
  <si>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</si>
  <si>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</si>
  <si>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</si>
  <si>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</si>
  <si>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</si>
  <si>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</si>
  <si>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</si>
  <si>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</si>
  <si>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</si>
  <si>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</si>
  <si>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</si>
  <si>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</si>
  <si>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</si>
  <si>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</si>
  <si>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</si>
  <si>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</si>
  <si>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</si>
  <si>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</si>
  <si>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</si>
  <si>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</si>
  <si>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</si>
  <si>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</si>
  <si>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</si>
  <si>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</si>
  <si>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</si>
  <si>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</si>
  <si>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</si>
  <si>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</si>
  <si>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</si>
  <si>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</si>
  <si>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</si>
  <si>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</si>
  <si>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</si>
  <si>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</si>
  <si>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</si>
  <si>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</si>
  <si>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</si>
  <si>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</si>
  <si>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</si>
  <si>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</si>
  <si>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</si>
  <si>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</si>
  <si>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</si>
  <si>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</si>
  <si>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</si>
  <si>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</si>
  <si>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</si>
  <si>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</si>
  <si>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</si>
  <si>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</si>
  <si>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</si>
  <si>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</si>
  <si>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</si>
  <si>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</si>
  <si>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</si>
  <si>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</si>
  <si>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</si>
  <si>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</si>
  <si>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</si>
  <si>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</si>
  <si>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</si>
  <si>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</si>
  <si>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</si>
  <si>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</si>
  <si>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</si>
  <si>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</si>
  <si>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</si>
  <si>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</si>
  <si>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</si>
  <si>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</si>
  <si>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</si>
  <si>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</si>
  <si>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</si>
  <si>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</si>
  <si>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</si>
  <si>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</si>
  <si>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</si>
  <si>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</si>
  <si>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</si>
  <si>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</si>
  <si>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</si>
  <si>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</si>
  <si>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</si>
  <si>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</si>
  <si>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</si>
  <si>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</si>
  <si>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</si>
  <si>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</si>
  <si>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</si>
  <si>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</si>
  <si>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</si>
  <si>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</si>
  <si>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</si>
  <si>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</si>
  <si>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</si>
  <si>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</si>
  <si>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</si>
  <si>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</si>
  <si>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</si>
  <si>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</si>
  <si>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</si>
  <si>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</si>
  <si>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</si>
  <si>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</si>
  <si>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</si>
  <si>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</si>
  <si>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</si>
  <si>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</si>
  <si>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</si>
  <si>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</si>
  <si>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</si>
  <si>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</si>
  <si>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</si>
  <si>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</si>
  <si>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</si>
  <si>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</si>
  <si>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</si>
  <si>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</si>
  <si>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</si>
  <si>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</si>
  <si>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</si>
  <si>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</si>
  <si>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</si>
  <si>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</si>
  <si>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</si>
  <si>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</si>
  <si>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</si>
  <si>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</si>
  <si>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</si>
  <si>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</si>
  <si>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</si>
  <si>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</si>
  <si>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</si>
  <si>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</si>
  <si>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</si>
  <si>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</si>
  <si>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</si>
  <si>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</si>
  <si>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</si>
  <si>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</si>
  <si>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</si>
  <si>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</si>
  <si>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</si>
  <si>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</si>
  <si>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</si>
  <si>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</si>
  <si>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</si>
  <si>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</si>
  <si>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</si>
  <si>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</si>
  <si>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</si>
  <si>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</si>
  <si>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</si>
  <si>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</si>
  <si>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</si>
  <si>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</si>
  <si>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</si>
  <si>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</si>
  <si>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</si>
  <si>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</si>
  <si>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</si>
  <si>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</si>
  <si>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</si>
  <si>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</si>
  <si>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</si>
  <si>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</si>
  <si>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</si>
  <si>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</si>
  <si>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</si>
  <si>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</si>
  <si>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</si>
  <si>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</si>
  <si>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</si>
  <si>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</si>
  <si>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</si>
  <si>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</si>
  <si>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</si>
  <si>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</si>
  <si>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</si>
  <si>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</si>
  <si>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</si>
  <si>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</si>
  <si>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</si>
  <si>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</si>
  <si>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</si>
  <si>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</si>
  <si>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</si>
  <si>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</si>
  <si>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</si>
  <si>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</si>
  <si>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</si>
  <si>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</si>
  <si>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</si>
  <si>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</si>
  <si>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</si>
  <si>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</si>
  <si>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</si>
  <si>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</si>
  <si>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</si>
  <si>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</si>
  <si>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</si>
  <si>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</si>
  <si>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</si>
  <si>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</si>
  <si>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</si>
  <si>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</si>
  <si>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</si>
  <si>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</si>
  <si>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</si>
  <si>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</si>
  <si>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</si>
  <si>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</si>
  <si>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</si>
  <si>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</si>
  <si>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</si>
  <si>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</si>
  <si>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</si>
  <si>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</si>
  <si>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</si>
  <si>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</si>
  <si>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</si>
  <si>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</si>
  <si>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</si>
  <si>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</si>
  <si>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</si>
  <si>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</si>
  <si>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</si>
  <si>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</si>
  <si>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</si>
  <si>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</si>
  <si>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</si>
  <si>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</si>
  <si>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</si>
  <si>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</si>
  <si>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</si>
  <si>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</si>
  <si>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</si>
  <si>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</si>
  <si>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</si>
  <si>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</si>
  <si>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</si>
  <si>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</si>
  <si>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</si>
  <si>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</si>
  <si>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</si>
  <si>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</si>
  <si>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</si>
  <si>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</si>
  <si>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</si>
  <si>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</si>
  <si>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</si>
  <si>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</si>
  <si>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</si>
  <si>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</si>
  <si>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</si>
  <si>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</si>
  <si>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</si>
  <si>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</si>
  <si>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</si>
  <si>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</si>
  <si>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</si>
  <si>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</si>
  <si>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</si>
  <si>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</si>
  <si>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</si>
  <si>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</si>
  <si>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</si>
  <si>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</si>
  <si>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</si>
  <si>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</si>
  <si>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</si>
  <si>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</si>
  <si>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</si>
  <si>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</si>
  <si>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</si>
  <si>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</si>
  <si>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</si>
  <si>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</si>
  <si>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</si>
  <si>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</si>
  <si>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</si>
  <si>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</si>
  <si>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</si>
  <si>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</si>
  <si>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</si>
  <si>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</si>
  <si>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</si>
  <si>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</si>
  <si>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</si>
  <si>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</si>
  <si>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</si>
  <si>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</si>
  <si>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</si>
  <si>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</si>
  <si>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</si>
  <si>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</si>
  <si>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</si>
  <si>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</si>
  <si>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</si>
  <si>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</si>
  <si>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</si>
  <si>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</si>
  <si>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</si>
  <si>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</si>
  <si>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</si>
  <si>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</si>
  <si>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</si>
  <si>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</si>
  <si>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</si>
  <si>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</si>
  <si>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</si>
  <si>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</si>
  <si>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</si>
  <si>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</si>
  <si>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</si>
  <si>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</si>
  <si>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</si>
  <si>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</si>
  <si>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</si>
  <si>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</si>
  <si>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</si>
  <si>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</si>
  <si>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</si>
  <si>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</si>
  <si>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</si>
  <si>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</si>
  <si>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</si>
  <si>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</si>
  <si>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</si>
  <si>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</si>
  <si>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</si>
  <si>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</si>
  <si>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</si>
  <si>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</si>
  <si>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</si>
  <si>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</si>
  <si>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</si>
  <si>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</si>
  <si>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</si>
  <si>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</si>
  <si>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</si>
  <si>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</si>
  <si>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</si>
  <si>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</si>
  <si>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</si>
  <si>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</si>
  <si>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</si>
  <si>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</si>
  <si>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</si>
  <si>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</si>
  <si>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</si>
  <si>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</si>
  <si>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</si>
  <si>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</si>
  <si>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</si>
  <si>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</si>
  <si>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</si>
  <si>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</si>
  <si>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</si>
  <si>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</si>
  <si>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</si>
  <si>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</si>
  <si>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</si>
  <si>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</si>
  <si>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</si>
  <si>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</si>
  <si>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</si>
  <si>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</si>
  <si>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</si>
  <si>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</si>
  <si>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</si>
  <si>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</si>
  <si>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</si>
  <si>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</si>
  <si>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</si>
  <si>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</si>
  <si>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</si>
  <si>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</si>
  <si>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</si>
  <si>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</si>
  <si>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</si>
  <si>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</si>
  <si>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</si>
  <si>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</si>
  <si>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</si>
  <si>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</si>
  <si>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</si>
  <si>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</si>
  <si>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</si>
  <si>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</si>
  <si>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</si>
  <si>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</si>
  <si>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</si>
  <si>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</si>
  <si>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</si>
  <si>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</si>
  <si>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</si>
  <si>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</si>
  <si>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</si>
  <si>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</si>
  <si>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</si>
  <si>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</si>
  <si>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</si>
  <si>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</si>
  <si>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</si>
  <si>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</si>
  <si>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</si>
  <si>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</si>
  <si>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</si>
  <si>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</si>
  <si>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</si>
  <si>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</si>
  <si>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</si>
  <si>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</si>
  <si>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</si>
  <si>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</si>
  <si>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</si>
  <si>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</si>
  <si>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</si>
  <si>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</si>
  <si>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</si>
  <si>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</si>
  <si>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</si>
  <si>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</si>
  <si>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</si>
  <si>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</si>
  <si>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</si>
  <si>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</si>
  <si>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</si>
  <si>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</si>
  <si>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</si>
  <si>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</si>
  <si>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</si>
  <si>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</si>
  <si>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</si>
  <si>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</si>
  <si>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</si>
  <si>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</si>
  <si>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</si>
  <si>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</si>
  <si>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</si>
  <si>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</si>
  <si>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</si>
  <si>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</si>
  <si>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</si>
  <si>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</si>
  <si>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</si>
  <si>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</si>
  <si>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</si>
  <si>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</si>
  <si>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</si>
  <si>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</si>
  <si>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</si>
  <si>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</si>
  <si>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</si>
  <si>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</si>
  <si>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</si>
  <si>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</si>
  <si>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</si>
  <si>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</si>
  <si>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</si>
  <si>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</si>
  <si>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</si>
  <si>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</si>
  <si>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</si>
  <si>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</si>
  <si>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</si>
  <si>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</si>
  <si>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</si>
  <si>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</si>
  <si>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</si>
  <si>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</si>
  <si>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</si>
  <si>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</si>
  <si>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</si>
  <si>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</si>
  <si>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</si>
  <si>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</si>
  <si>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</si>
  <si>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</si>
  <si>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</si>
  <si>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</si>
  <si>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</si>
  <si>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</si>
  <si>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</si>
  <si>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</si>
  <si>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</si>
  <si>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</si>
  <si>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</si>
  <si>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</si>
  <si>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</si>
  <si>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</si>
  <si>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</si>
  <si>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</si>
  <si>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</si>
  <si>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</si>
  <si>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</si>
  <si>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</si>
  <si>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</si>
  <si>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</si>
  <si>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</si>
  <si>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</si>
  <si>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</si>
  <si>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</si>
  <si>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</si>
  <si>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</si>
  <si>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</si>
  <si>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</si>
  <si>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</si>
  <si>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</si>
  <si>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</si>
  <si>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</si>
  <si>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</si>
  <si>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</si>
  <si>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</si>
  <si>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</si>
  <si>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</si>
  <si>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</si>
  <si>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</si>
  <si>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</si>
  <si>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</si>
  <si>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</si>
  <si>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</si>
  <si>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</si>
  <si>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</si>
  <si>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</si>
  <si>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</si>
  <si>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</si>
  <si>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</si>
  <si>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</si>
  <si>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</si>
  <si>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</si>
  <si>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</si>
  <si>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</si>
  <si>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</si>
  <si>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</si>
  <si>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</si>
  <si>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</si>
  <si>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</si>
  <si>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</si>
  <si>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</si>
  <si>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</si>
  <si>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</si>
  <si>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</si>
  <si>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</si>
  <si>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</si>
  <si>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</si>
  <si>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</si>
  <si>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</si>
  <si>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</si>
  <si>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</si>
  <si>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</si>
  <si>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</si>
  <si>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</si>
  <si>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</si>
  <si>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</si>
  <si>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</si>
  <si>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</si>
  <si>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</si>
  <si>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</si>
  <si>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</si>
  <si>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</si>
  <si>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</si>
  <si>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</si>
  <si>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</si>
  <si>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</si>
  <si>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</si>
  <si>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</si>
  <si>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</si>
  <si>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</si>
  <si>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</si>
  <si>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</si>
  <si>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</si>
  <si>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</si>
  <si>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</si>
  <si>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</si>
  <si>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</si>
  <si>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</si>
  <si>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</si>
  <si>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</si>
  <si>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</si>
  <si>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</si>
  <si>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</si>
  <si>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</si>
  <si>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</si>
  <si>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</si>
  <si>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</si>
  <si>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</si>
  <si>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</si>
  <si>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</si>
  <si>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</si>
  <si>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</si>
  <si>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</si>
  <si>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</si>
  <si>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</si>
  <si>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</si>
  <si>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</si>
  <si>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</si>
  <si>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</si>
  <si>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</si>
  <si>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</si>
  <si>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</si>
  <si>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</si>
  <si>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</si>
  <si>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</si>
  <si>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</si>
  <si>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</si>
  <si>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</si>
  <si>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</si>
  <si>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</si>
  <si>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</si>
  <si>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</si>
  <si>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</si>
  <si>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</si>
  <si>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</si>
  <si>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</si>
  <si>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</si>
  <si>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</si>
  <si>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</si>
  <si>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</si>
  <si>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</si>
  <si>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</si>
  <si>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</si>
  <si>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</si>
  <si>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</si>
  <si>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</si>
  <si>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</si>
  <si>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</si>
  <si>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</si>
  <si>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</si>
  <si>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</si>
  <si>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</si>
  <si>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</si>
  <si>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</si>
  <si>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</si>
  <si>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</si>
  <si>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</si>
  <si>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</si>
  <si>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</si>
  <si>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</si>
  <si>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</si>
  <si>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</si>
  <si>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</si>
  <si>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</si>
  <si>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</si>
  <si>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</si>
  <si>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</si>
  <si>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</si>
  <si>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</si>
  <si>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</si>
  <si>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</si>
  <si>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</si>
  <si>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</si>
  <si>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</si>
  <si>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</si>
  <si>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</si>
  <si>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</si>
  <si>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</si>
  <si>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</si>
  <si>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</si>
  <si>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</si>
  <si>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</si>
  <si>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</si>
  <si>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</si>
  <si>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</si>
  <si>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</si>
  <si>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</si>
  <si>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</si>
  <si>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</si>
  <si>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</si>
  <si>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</si>
  <si>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</si>
  <si>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</si>
  <si>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</si>
  <si>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</si>
  <si>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</si>
  <si>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</si>
  <si>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</si>
  <si>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</si>
  <si>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</si>
  <si>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</si>
  <si>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</si>
  <si>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</si>
  <si>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</si>
  <si>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</si>
  <si>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</si>
  <si>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</si>
  <si>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</si>
  <si>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</si>
  <si>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</si>
  <si>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</si>
  <si>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</si>
  <si>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</si>
  <si>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</si>
  <si>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</si>
  <si>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</si>
  <si>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</si>
  <si>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</si>
  <si>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</si>
  <si>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</si>
  <si>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</si>
  <si>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</si>
  <si>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</si>
  <si>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</si>
  <si>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</si>
  <si>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</si>
  <si>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</si>
  <si>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</si>
  <si>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</si>
  <si>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</si>
  <si>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</si>
  <si>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</si>
  <si>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</si>
  <si>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</si>
  <si>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</si>
  <si>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</si>
  <si>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</si>
  <si>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</si>
  <si>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</si>
  <si>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</si>
  <si>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</si>
  <si>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</si>
  <si>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</si>
  <si>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</si>
  <si>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</si>
  <si>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</si>
  <si>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</si>
  <si>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</si>
  <si>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</si>
  <si>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</si>
  <si>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</si>
  <si>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</si>
  <si>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</si>
  <si>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</si>
  <si>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</si>
  <si>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</si>
  <si>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</si>
  <si>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</si>
  <si>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</si>
  <si>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</si>
  <si>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</si>
  <si>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</si>
  <si>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</si>
  <si>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</si>
  <si>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</si>
  <si>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</si>
  <si>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</si>
  <si>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</si>
  <si>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</si>
  <si>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</si>
  <si>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</si>
  <si>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</si>
  <si>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</si>
  <si>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</si>
  <si>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</si>
  <si>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</si>
  <si>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</si>
  <si>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</si>
  <si>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</si>
  <si>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</si>
  <si>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</si>
  <si>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</si>
  <si>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</si>
  <si>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</si>
  <si>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</si>
  <si>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</si>
  <si>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</si>
  <si>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</si>
  <si>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</si>
  <si>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</si>
  <si>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</si>
  <si>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</si>
  <si>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</si>
  <si>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</si>
  <si>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</si>
  <si>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</si>
  <si>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</si>
  <si>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</si>
  <si>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</si>
  <si>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</si>
  <si>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</si>
  <si>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</si>
  <si>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</si>
  <si>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</si>
  <si>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</si>
  <si>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</si>
  <si>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</si>
  <si>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</si>
  <si>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</si>
  <si>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</si>
  <si>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</si>
  <si>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</si>
  <si>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</si>
  <si>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</si>
  <si>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</si>
  <si>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</si>
  <si>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</si>
  <si>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</si>
  <si>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</si>
  <si>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</si>
  <si>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</si>
  <si>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</si>
  <si>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</si>
  <si>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</si>
  <si>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</si>
  <si>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</si>
  <si>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</si>
  <si>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</si>
  <si>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</si>
  <si>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</si>
  <si>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</si>
  <si>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</si>
  <si>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</si>
  <si>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</si>
  <si>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</si>
  <si>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</si>
  <si>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</si>
  <si>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</si>
  <si>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</si>
  <si>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</si>
  <si>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</si>
  <si>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</si>
  <si>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</si>
  <si>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</si>
  <si>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</si>
  <si>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</si>
  <si>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</si>
  <si>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</si>
  <si>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</si>
  <si>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</si>
  <si>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</si>
  <si>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</si>
  <si>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</si>
  <si>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</si>
  <si>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</si>
  <si>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</si>
  <si>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</si>
  <si>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</si>
  <si>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</si>
  <si>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</si>
  <si>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</si>
  <si>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</si>
  <si>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</si>
  <si>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</si>
  <si>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</si>
  <si>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</si>
  <si>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</si>
  <si>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</si>
  <si>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</si>
  <si>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</si>
  <si>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</si>
  <si>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</si>
  <si>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</si>
  <si>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</si>
  <si>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</si>
  <si>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</si>
  <si>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</si>
  <si>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</si>
  <si>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</si>
  <si>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</si>
  <si>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</si>
  <si>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</si>
  <si>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</si>
  <si>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</si>
  <si>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</si>
  <si>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</si>
  <si>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</si>
  <si>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</si>
  <si>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</si>
  <si>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</si>
  <si>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</si>
  <si>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</si>
  <si>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</si>
  <si>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</si>
  <si>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</si>
  <si>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</si>
  <si>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</si>
  <si>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</si>
  <si>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</si>
  <si>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</si>
  <si>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</si>
  <si>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</si>
  <si>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</si>
  <si>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</si>
  <si>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</si>
  <si>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</si>
  <si>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</si>
  <si>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</si>
  <si>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</si>
  <si>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</si>
  <si>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</si>
  <si>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</si>
  <si>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</si>
  <si>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</si>
  <si>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</si>
  <si>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</si>
  <si>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</si>
  <si>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</si>
  <si>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</si>
  <si>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</si>
  <si>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</si>
  <si>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</si>
  <si>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</si>
  <si>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</si>
  <si>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</si>
  <si>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</si>
  <si>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</si>
  <si>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</si>
  <si>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</si>
  <si>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</si>
  <si>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</si>
  <si>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</si>
  <si>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</si>
  <si>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</si>
  <si>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</si>
  <si>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</si>
  <si>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</si>
  <si>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</si>
  <si>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</si>
  <si>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</si>
  <si>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</si>
  <si>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</si>
  <si>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</si>
  <si>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</si>
  <si>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</si>
  <si>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</si>
  <si>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</si>
  <si>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</si>
  <si>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</si>
  <si>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</si>
  <si>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</si>
  <si>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</si>
  <si>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</si>
  <si>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</si>
  <si>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</si>
  <si>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</si>
  <si>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</si>
  <si>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</si>
  <si>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</si>
  <si>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</si>
  <si>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</si>
  <si>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</si>
  <si>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</si>
  <si>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</si>
  <si>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</si>
  <si>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</si>
  <si>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</si>
  <si>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</si>
  <si>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</si>
  <si>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</si>
  <si>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</si>
  <si>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</si>
  <si>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</si>
  <si>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</si>
  <si>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</si>
  <si>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</si>
  <si>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</si>
  <si>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</si>
  <si>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</si>
  <si>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</si>
  <si>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</si>
  <si>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</si>
  <si>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</si>
  <si>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</si>
  <si>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</si>
  <si>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</si>
  <si>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</si>
  <si>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</si>
  <si>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</si>
  <si>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</si>
  <si>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</si>
  <si>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</si>
  <si>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</si>
  <si>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</si>
  <si>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</si>
  <si>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</si>
  <si>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</si>
  <si>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</si>
  <si>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</si>
  <si>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</si>
  <si>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</si>
  <si>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</si>
  <si>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</si>
  <si>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</si>
  <si>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</si>
  <si>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</si>
  <si>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</si>
  <si>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</si>
  <si>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</si>
  <si>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</si>
  <si>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</si>
  <si>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</si>
  <si>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</si>
  <si>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</si>
  <si>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</si>
  <si>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</si>
  <si>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</si>
  <si>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</si>
  <si>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</si>
  <si>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</si>
  <si>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</si>
  <si>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</si>
  <si>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</si>
  <si>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</si>
  <si>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</si>
  <si>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</si>
  <si>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</si>
  <si>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</si>
  <si>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</si>
  <si>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</si>
  <si>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</si>
  <si>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</si>
  <si>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</si>
  <si>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</si>
  <si>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</si>
  <si>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</si>
  <si>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</si>
  <si>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</si>
  <si>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</si>
  <si>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</si>
  <si>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</si>
  <si>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</si>
  <si>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</si>
  <si>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</si>
  <si>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</si>
  <si>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</si>
  <si>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</si>
  <si>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</si>
  <si>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</si>
  <si>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</si>
  <si>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</si>
  <si>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</si>
  <si>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</si>
  <si>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</si>
  <si>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</si>
  <si>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</si>
  <si>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</si>
  <si>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</si>
  <si>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</si>
  <si>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</si>
  <si>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</si>
  <si>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</si>
  <si>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</si>
  <si>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</si>
  <si>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</si>
  <si>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</si>
  <si>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</si>
  <si>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</si>
  <si>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</si>
  <si>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</si>
  <si>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</si>
  <si>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</si>
  <si>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</si>
  <si>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</si>
  <si>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</si>
  <si>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</si>
  <si>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</si>
  <si>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</si>
  <si>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</si>
  <si>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</si>
  <si>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</si>
  <si>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</si>
  <si>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</si>
  <si>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</si>
  <si>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</si>
  <si>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</si>
  <si>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</si>
  <si>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</si>
  <si>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</si>
  <si>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</si>
  <si>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</si>
  <si>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</si>
  <si>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</si>
  <si>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</si>
  <si>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</si>
  <si>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</si>
  <si>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</si>
  <si>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</si>
  <si>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</si>
  <si>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</si>
  <si>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</si>
  <si>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</si>
  <si>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</si>
  <si>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</si>
  <si>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</si>
  <si>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</si>
  <si>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</si>
  <si>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</si>
  <si>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</si>
  <si>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</si>
  <si>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</si>
  <si>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</si>
  <si>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</si>
  <si>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</si>
  <si>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</si>
  <si>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</si>
  <si>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</si>
  <si>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</si>
  <si>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</si>
  <si>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</si>
  <si>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</si>
  <si>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</si>
  <si>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</si>
  <si>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</si>
  <si>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</si>
  <si>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</si>
  <si>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</si>
  <si>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</si>
  <si>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</si>
  <si>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</si>
  <si>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</si>
  <si>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</si>
  <si>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</si>
  <si>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</si>
  <si>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</si>
  <si>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</si>
  <si>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</si>
  <si>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</si>
  <si>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</si>
  <si>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</si>
  <si>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</si>
  <si>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</si>
  <si>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</si>
  <si>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</si>
  <si>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</si>
  <si>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</si>
  <si>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</si>
  <si>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</si>
  <si>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</si>
  <si>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</si>
  <si>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</si>
  <si>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</si>
  <si>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</si>
  <si>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</si>
  <si>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</si>
  <si>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</si>
  <si>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</si>
  <si>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</si>
  <si>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</si>
  <si>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</si>
  <si>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</si>
  <si>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</si>
  <si>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</si>
  <si>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</si>
  <si>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</si>
  <si>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</si>
  <si>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</si>
  <si>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</si>
  <si>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</si>
  <si>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</si>
  <si>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</si>
  <si>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</si>
  <si>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</si>
  <si>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</si>
  <si>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</si>
  <si>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</si>
  <si>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</si>
  <si>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</si>
  <si>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</si>
  <si>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</si>
  <si>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</si>
  <si>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</si>
  <si>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</si>
  <si>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</si>
  <si>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</si>
  <si>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</si>
  <si>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</si>
  <si>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</si>
  <si>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</si>
  <si>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</si>
  <si>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</si>
  <si>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</si>
  <si>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</si>
  <si>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</si>
  <si>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</si>
  <si>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</si>
  <si>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</si>
  <si>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</si>
  <si>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</si>
  <si>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</si>
  <si>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</si>
  <si>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</si>
  <si>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</si>
  <si>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</si>
  <si>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</si>
  <si>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</si>
  <si>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</si>
  <si>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</si>
  <si>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</si>
  <si>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</si>
  <si>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</si>
  <si>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</si>
  <si>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</si>
  <si>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</si>
  <si>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</si>
  <si>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</si>
  <si>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</si>
  <si>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</si>
  <si>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</si>
  <si>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</si>
  <si>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</si>
  <si>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</si>
  <si>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</si>
  <si>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</si>
  <si>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</si>
  <si>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</si>
  <si>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</si>
  <si>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</si>
  <si>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</si>
  <si>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</si>
  <si>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</si>
  <si>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</si>
  <si>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</si>
  <si>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</si>
  <si>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</si>
  <si>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</si>
  <si>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</si>
  <si>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</si>
  <si>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</si>
  <si>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</si>
  <si>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</si>
  <si>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</si>
  <si>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</si>
  <si>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</si>
  <si>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</si>
  <si>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</si>
  <si>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</si>
  <si>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</si>
  <si>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</si>
  <si>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</si>
  <si>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</si>
  <si>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</si>
  <si>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</si>
  <si>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</si>
  <si>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</si>
  <si>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</si>
  <si>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</si>
  <si>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</si>
  <si>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</si>
  <si>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</si>
  <si>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</si>
  <si>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</si>
  <si>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</si>
  <si>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</si>
  <si>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</si>
  <si>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</si>
  <si>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</si>
  <si>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</si>
  <si>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</si>
  <si>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</si>
  <si>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</si>
  <si>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</si>
  <si>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</si>
  <si>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</si>
  <si>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</si>
  <si>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</si>
  <si>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</si>
  <si>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</si>
  <si>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</si>
  <si>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</si>
  <si>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</si>
  <si>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</si>
  <si>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</si>
  <si>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</si>
  <si>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</si>
  <si>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</si>
  <si>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</si>
  <si>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</si>
  <si>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</si>
  <si>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</si>
  <si>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</si>
  <si>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</si>
  <si>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</si>
  <si>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</si>
  <si>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</si>
  <si>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</si>
  <si>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</si>
  <si>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</si>
  <si>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</si>
  <si>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</si>
  <si>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</si>
  <si>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</si>
  <si>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</si>
  <si>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</si>
  <si>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</si>
  <si>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</si>
  <si>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</si>
  <si>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</si>
  <si>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</si>
  <si>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</si>
  <si>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</si>
  <si>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</si>
  <si>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</si>
  <si>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</si>
  <si>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</si>
  <si>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</si>
  <si>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</si>
  <si>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</si>
  <si>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</si>
  <si>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</si>
  <si>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</si>
  <si>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</si>
  <si>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</si>
  <si>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</si>
  <si>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</si>
  <si>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</si>
  <si>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</si>
  <si>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</si>
  <si>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</si>
  <si>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</si>
  <si>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</si>
  <si>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</si>
  <si>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</si>
  <si>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</si>
  <si>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</si>
  <si>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</si>
  <si>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</si>
  <si>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</si>
  <si>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</si>
  <si>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</si>
  <si>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</si>
  <si>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</si>
  <si>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</si>
  <si>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</si>
  <si>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</si>
  <si>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</si>
  <si>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</si>
  <si>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</si>
  <si>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</si>
  <si>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</si>
  <si>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</si>
  <si>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</si>
  <si>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</si>
  <si>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</si>
  <si>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</si>
  <si>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</si>
  <si>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</si>
  <si>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</si>
  <si>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</si>
  <si>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</si>
  <si>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</si>
  <si>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</si>
  <si>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</si>
  <si>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</si>
  <si>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</si>
  <si>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</si>
  <si>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</si>
  <si>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</si>
  <si>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</si>
  <si>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</si>
  <si>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</si>
  <si>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</si>
  <si>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</si>
  <si>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</si>
  <si>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</si>
  <si>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</si>
  <si>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</si>
  <si>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</si>
  <si>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</si>
  <si>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</si>
  <si>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</si>
  <si>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</si>
  <si>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</si>
  <si>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</si>
  <si>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</si>
  <si>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</si>
  <si>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</si>
  <si>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</si>
  <si>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</si>
  <si>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</si>
  <si>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</si>
  <si>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</si>
  <si>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</si>
  <si>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</si>
  <si>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</si>
  <si>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</si>
  <si>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</si>
  <si>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</si>
  <si>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</si>
  <si>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</si>
  <si>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</si>
  <si>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</si>
  <si>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</si>
  <si>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</si>
  <si>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</si>
  <si>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</si>
  <si>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</si>
  <si>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</si>
  <si>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</si>
  <si>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</si>
  <si>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</si>
  <si>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</si>
  <si>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</si>
  <si>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</si>
  <si>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</si>
  <si>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</si>
  <si>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</si>
  <si>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</si>
  <si>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</si>
  <si>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</si>
  <si>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</si>
  <si>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</si>
  <si>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</si>
  <si>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</si>
  <si>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</si>
  <si>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</si>
  <si>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</si>
  <si>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</si>
  <si>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</si>
  <si>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</si>
  <si>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</si>
  <si>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</si>
  <si>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</si>
  <si>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</si>
  <si>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</si>
  <si>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</si>
  <si>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</si>
  <si>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</si>
  <si>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</si>
  <si>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</si>
  <si>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</si>
  <si>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</si>
  <si>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</si>
  <si>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</si>
  <si>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</si>
  <si>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</si>
  <si>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</si>
  <si>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</si>
  <si>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</si>
  <si>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</si>
  <si>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</si>
  <si>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</si>
  <si>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</si>
  <si>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</si>
  <si>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</si>
  <si>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</si>
  <si>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</si>
  <si>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</si>
  <si>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</si>
  <si>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</si>
  <si>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</si>
  <si>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</si>
  <si>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</si>
  <si>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</si>
  <si>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</si>
  <si>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</si>
  <si>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</si>
  <si>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</si>
  <si>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</si>
  <si>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</si>
  <si>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</si>
  <si>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</si>
  <si>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</si>
  <si>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</si>
  <si>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</si>
  <si>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</si>
  <si>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</si>
  <si>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</si>
  <si>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</si>
  <si>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</si>
  <si>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</si>
  <si>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</si>
  <si>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</si>
  <si>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</si>
  <si>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</si>
  <si>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</si>
  <si>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</si>
  <si>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</si>
  <si>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</si>
  <si>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</si>
  <si>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</si>
  <si>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</si>
  <si>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</si>
  <si>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</si>
  <si>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</si>
  <si>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</si>
  <si>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</si>
  <si>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</si>
  <si>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</si>
  <si>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</si>
  <si>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</si>
  <si>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</si>
  <si>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</si>
  <si>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</si>
  <si>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</si>
  <si>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</si>
  <si>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</si>
  <si>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</si>
  <si>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</si>
  <si>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</si>
  <si>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</si>
  <si>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</si>
  <si>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</si>
  <si>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</si>
  <si>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</si>
  <si>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</si>
  <si>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</si>
  <si>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</si>
  <si>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</si>
  <si>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</si>
  <si>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</si>
  <si>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</si>
  <si>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</si>
  <si>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</si>
  <si>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</si>
  <si>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</si>
  <si>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</si>
  <si>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</si>
  <si>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</si>
  <si>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</si>
  <si>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</si>
  <si>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</si>
  <si>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</si>
  <si>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</si>
  <si>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</si>
  <si>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</si>
  <si>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</si>
  <si>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</si>
  <si>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</si>
  <si>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</si>
  <si>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</si>
  <si>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</si>
  <si>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</si>
  <si>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</si>
  <si>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</si>
  <si>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</si>
  <si>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</si>
  <si>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</si>
  <si>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</si>
  <si>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</si>
  <si>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</si>
  <si>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</si>
  <si>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</si>
  <si>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</si>
  <si>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</si>
  <si>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</si>
  <si>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</si>
  <si>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</si>
  <si>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</si>
  <si>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</si>
  <si>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</si>
  <si>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</si>
  <si>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</si>
  <si>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</si>
  <si>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</si>
  <si>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</si>
  <si>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</si>
  <si>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</si>
  <si>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</si>
  <si>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</si>
  <si>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</si>
  <si>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</si>
  <si>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</si>
  <si>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</si>
  <si>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</si>
  <si>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</si>
  <si>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</si>
  <si>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</si>
  <si>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</si>
  <si>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</si>
  <si>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</si>
  <si>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</si>
  <si>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</si>
  <si>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</si>
  <si>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</si>
  <si>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</si>
  <si>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</si>
  <si>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</si>
  <si>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</si>
  <si>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</si>
  <si>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</si>
  <si>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</si>
  <si>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</si>
  <si>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</si>
  <si>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</si>
  <si>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</si>
  <si>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</si>
  <si>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</si>
  <si>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</si>
  <si>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</si>
  <si>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</si>
  <si>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</si>
  <si>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</si>
  <si>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</si>
  <si>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</si>
  <si>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</si>
  <si>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</si>
  <si>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</si>
  <si>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</si>
  <si>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</si>
  <si>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</si>
  <si>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</si>
  <si>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</si>
  <si>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</si>
  <si>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</si>
  <si>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</si>
  <si>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</si>
  <si>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</si>
  <si>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</si>
  <si>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</si>
  <si>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</si>
  <si>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</si>
  <si>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</si>
  <si>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</si>
  <si>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</si>
  <si>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</si>
  <si>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</si>
  <si>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</si>
  <si>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</si>
  <si>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</si>
  <si>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</si>
  <si>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</si>
  <si>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</si>
  <si>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</si>
  <si>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</si>
  <si>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</si>
  <si>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</si>
  <si>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</si>
  <si>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</si>
  <si>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</si>
  <si>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</si>
  <si>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</si>
  <si>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</si>
  <si>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</si>
  <si>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</si>
  <si>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</si>
  <si>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</si>
  <si>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</si>
  <si>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</si>
  <si>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</si>
  <si>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</si>
  <si>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</si>
  <si>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</si>
  <si>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</si>
  <si>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</si>
  <si>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</si>
  <si>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</si>
  <si>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</si>
  <si>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</si>
  <si>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</si>
  <si>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</si>
  <si>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</si>
  <si>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</si>
  <si>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</si>
  <si>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</si>
  <si>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</si>
  <si>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</si>
  <si>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</si>
  <si>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</si>
  <si>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</si>
  <si>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</si>
  <si>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</si>
  <si>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</si>
  <si>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</si>
  <si>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</si>
  <si>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</si>
  <si>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</si>
  <si>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</si>
  <si>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</si>
  <si>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</si>
  <si>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</si>
  <si>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</si>
  <si>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</si>
  <si>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</si>
  <si>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</si>
  <si>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</si>
  <si>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</si>
  <si>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</si>
  <si>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</si>
  <si>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</si>
  <si>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</si>
  <si>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</si>
  <si>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</si>
  <si>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</si>
  <si>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</si>
  <si>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</si>
  <si>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</si>
  <si>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</si>
  <si>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</si>
  <si>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</si>
  <si>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</si>
  <si>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</si>
  <si>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</si>
  <si>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</si>
  <si>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</si>
  <si>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</si>
  <si>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</si>
  <si>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</si>
  <si>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</si>
  <si>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</si>
  <si>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</si>
  <si>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</si>
  <si>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</si>
  <si>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</si>
  <si>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</si>
  <si>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</si>
  <si>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</si>
  <si>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</si>
  <si>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</si>
  <si>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</si>
  <si>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</si>
  <si>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</si>
  <si>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</si>
  <si>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</si>
  <si>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</si>
  <si>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</si>
  <si>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</si>
  <si>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</si>
  <si>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</si>
  <si>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</si>
  <si>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</si>
  <si>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</si>
  <si>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</si>
  <si>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</si>
  <si>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</si>
  <si>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</si>
  <si>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</si>
  <si>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</si>
  <si>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</si>
  <si>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</si>
  <si>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</si>
  <si>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</si>
  <si>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</si>
  <si>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</si>
  <si>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</si>
  <si>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</si>
  <si>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</si>
  <si>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</si>
  <si>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</si>
  <si>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</si>
  <si>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</si>
  <si>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</si>
  <si>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</si>
  <si>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</si>
  <si>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</si>
  <si>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</si>
  <si>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</si>
  <si>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</si>
  <si>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</si>
  <si>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</si>
  <si>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</si>
  <si>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</si>
  <si>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</si>
  <si>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</si>
  <si>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</si>
  <si>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</si>
  <si>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</si>
  <si>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</si>
  <si>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</si>
  <si>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</si>
  <si>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</si>
  <si>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</si>
  <si>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</si>
  <si>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</si>
  <si>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</si>
  <si>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</si>
  <si>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</si>
  <si>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</si>
  <si>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</si>
  <si>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</si>
  <si>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</si>
  <si>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</si>
  <si>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</si>
  <si>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</si>
  <si>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</si>
  <si>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</si>
  <si>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</si>
  <si>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</si>
  <si>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</si>
  <si>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</si>
  <si>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</si>
  <si>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</si>
  <si>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</si>
  <si>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</si>
  <si>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</si>
  <si>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</si>
  <si>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</si>
  <si>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</si>
  <si>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</si>
  <si>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</si>
  <si>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</si>
  <si>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</si>
  <si>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</si>
  <si>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</si>
  <si>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</si>
  <si>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</si>
  <si>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</si>
  <si>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</si>
  <si>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</si>
  <si>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</si>
  <si>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</si>
  <si>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</si>
  <si>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</si>
  <si>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</si>
  <si>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</si>
  <si>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</si>
  <si>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</si>
  <si>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</si>
  <si>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</si>
  <si>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</si>
  <si>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</si>
  <si>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</si>
  <si>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</si>
  <si>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</si>
  <si>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</si>
  <si>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</si>
  <si>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</si>
  <si>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</si>
  <si>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</si>
  <si>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</si>
  <si>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</si>
  <si>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</si>
  <si>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</si>
  <si>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</si>
  <si>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</si>
  <si>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</si>
  <si>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</si>
  <si>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</si>
  <si>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</si>
  <si>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</si>
  <si>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</si>
  <si>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</si>
  <si>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</si>
  <si>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</si>
  <si>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</si>
  <si>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</si>
  <si>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</si>
  <si>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</si>
  <si>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</si>
  <si>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</si>
  <si>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</si>
  <si>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</si>
  <si>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</si>
  <si>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</si>
  <si>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</si>
  <si>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</si>
  <si>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</si>
  <si>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</si>
  <si>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</si>
  <si>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</si>
  <si>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</si>
  <si>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</si>
  <si>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</si>
  <si>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</si>
  <si>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</si>
  <si>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</si>
  <si>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</si>
  <si>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</si>
  <si>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</si>
  <si>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</si>
  <si>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</si>
  <si>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</si>
  <si>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</si>
  <si>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</si>
  <si>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</si>
  <si>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</si>
  <si>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</si>
  <si>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</si>
  <si>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</si>
  <si>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</si>
  <si>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</si>
  <si>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</si>
  <si>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</si>
  <si>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</si>
  <si>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</si>
  <si>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</si>
  <si>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</si>
  <si>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</si>
  <si>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</si>
  <si>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</si>
  <si>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</si>
  <si>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</si>
  <si>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</si>
  <si>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</si>
  <si>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</si>
  <si>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</si>
  <si>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</si>
  <si>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</si>
  <si>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</si>
  <si>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</si>
  <si>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</si>
  <si>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</si>
  <si>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</si>
  <si>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</si>
  <si>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</si>
  <si>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</si>
  <si>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</si>
  <si>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</si>
  <si>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</si>
  <si>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</si>
  <si>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</si>
  <si>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</si>
  <si>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</si>
  <si>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</si>
  <si>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</si>
  <si>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</si>
  <si>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</si>
  <si>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</si>
  <si>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</si>
  <si>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</si>
  <si>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</si>
  <si>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</si>
  <si>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</si>
  <si>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</si>
  <si>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</si>
  <si>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</si>
  <si>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</si>
  <si>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</si>
  <si>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</si>
  <si>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</si>
  <si>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</si>
  <si>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</si>
  <si>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</si>
  <si>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</si>
  <si>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</si>
  <si>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</si>
  <si>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</si>
  <si>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</si>
  <si>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</si>
  <si>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</si>
  <si>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</si>
  <si>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</si>
  <si>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</si>
  <si>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</si>
  <si>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</si>
  <si>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</si>
  <si>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</si>
  <si>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</si>
  <si>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</si>
  <si>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</si>
  <si>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</si>
  <si>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</si>
  <si>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</si>
  <si>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</si>
  <si>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</si>
  <si>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</si>
  <si>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</si>
  <si>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</si>
  <si>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</si>
  <si>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</si>
  <si>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</si>
  <si>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</si>
  <si>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</si>
  <si>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</si>
  <si>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</si>
  <si>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</si>
  <si>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</si>
  <si>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</si>
  <si>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</si>
  <si>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</si>
  <si>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</si>
  <si>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</si>
  <si>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</si>
  <si>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</si>
  <si>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</si>
  <si>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</si>
  <si>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</si>
  <si>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</si>
  <si>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</si>
  <si>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</si>
  <si>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</si>
  <si>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</si>
  <si>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</si>
  <si>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</si>
  <si>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</si>
  <si>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</si>
  <si>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</si>
  <si>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</si>
  <si>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</si>
  <si>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</si>
  <si>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</si>
  <si>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</si>
  <si>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</si>
  <si>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</si>
  <si>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</si>
  <si>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</si>
  <si>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</si>
  <si>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</si>
  <si>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</si>
  <si>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</si>
  <si>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</si>
  <si>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</si>
  <si>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</si>
  <si>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</si>
  <si>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</si>
  <si>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</si>
  <si>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</si>
  <si>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</si>
  <si>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</si>
  <si>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</si>
  <si>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</si>
  <si>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</si>
  <si>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</si>
  <si>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</si>
  <si>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</si>
  <si>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</si>
  <si>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</si>
  <si>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</si>
  <si>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</si>
  <si>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</si>
  <si>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</si>
  <si>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</si>
  <si>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</si>
  <si>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</si>
  <si>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</si>
  <si>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</si>
  <si>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</si>
  <si>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</si>
  <si>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</si>
  <si>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</si>
  <si>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</si>
  <si>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</si>
  <si>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</si>
  <si>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</si>
  <si>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</si>
  <si>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</si>
  <si>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</si>
  <si>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</si>
  <si>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</si>
  <si>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</si>
  <si>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</si>
  <si>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</si>
  <si>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</si>
  <si>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</si>
  <si>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</si>
  <si>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</si>
  <si>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</si>
  <si>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</si>
  <si>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</si>
  <si>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</si>
  <si>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</si>
  <si>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</si>
  <si>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</si>
  <si>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</si>
  <si>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</si>
  <si>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</si>
  <si>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</si>
  <si>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</si>
  <si>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</si>
  <si>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</si>
  <si>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</si>
  <si>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</si>
  <si>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</si>
  <si>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</si>
  <si>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</si>
  <si>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</si>
  <si>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</si>
  <si>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</si>
  <si>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</si>
  <si>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</si>
  <si>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</si>
  <si>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</si>
  <si>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</si>
  <si>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</si>
  <si>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</si>
  <si>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</si>
  <si>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</si>
  <si>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</si>
  <si>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</si>
  <si>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</si>
  <si>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</si>
  <si>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</si>
  <si>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</si>
  <si>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</si>
  <si>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</si>
  <si>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</si>
  <si>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</si>
  <si>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</si>
  <si>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</si>
  <si>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</si>
  <si>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</si>
  <si>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</si>
  <si>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</si>
  <si>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</si>
  <si>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</si>
  <si>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</si>
  <si>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</si>
  <si>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</si>
  <si>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</si>
  <si>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</si>
  <si>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</si>
  <si>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</si>
  <si>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</si>
  <si>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</si>
  <si>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</si>
  <si>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</si>
  <si>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</si>
  <si>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</si>
  <si>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</si>
  <si>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</si>
  <si>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</si>
  <si>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</si>
  <si>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</si>
  <si>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</si>
  <si>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</si>
  <si>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</si>
  <si>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</si>
  <si>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</si>
  <si>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</si>
  <si>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</si>
  <si>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</si>
  <si>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</si>
  <si>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</si>
  <si>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</si>
  <si>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</si>
  <si>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</si>
  <si>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</si>
  <si>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</si>
  <si>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</si>
  <si>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</si>
  <si>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</si>
  <si>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</si>
  <si>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</si>
  <si>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</si>
  <si>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</si>
  <si>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</si>
  <si>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</si>
  <si>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</si>
  <si>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</si>
  <si>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</si>
  <si>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</si>
  <si>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</si>
  <si>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</si>
  <si>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</si>
  <si>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</si>
  <si>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</si>
  <si>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</si>
  <si>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</si>
  <si>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</si>
  <si>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</si>
  <si>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</si>
  <si>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</si>
  <si>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</si>
  <si>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</si>
  <si>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</si>
  <si>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</si>
  <si>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</si>
  <si>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</si>
  <si>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</si>
  <si>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</si>
  <si>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</si>
  <si>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</si>
  <si>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</si>
  <si>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</si>
  <si>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</si>
  <si>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</si>
  <si>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</si>
  <si>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</si>
  <si>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</si>
  <si>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</si>
  <si>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</si>
  <si>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</si>
  <si>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</si>
  <si>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</si>
  <si>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</si>
  <si>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</si>
  <si>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</si>
  <si>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</si>
  <si>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</si>
  <si>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</si>
  <si>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</si>
  <si>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</si>
  <si>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</si>
  <si>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</si>
  <si>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</si>
  <si>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</si>
  <si>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</si>
  <si>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</si>
  <si>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</si>
  <si>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</si>
  <si>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</si>
  <si>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</si>
  <si>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</si>
  <si>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</si>
  <si>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</si>
  <si>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</si>
  <si>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</si>
  <si>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</si>
  <si>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</si>
  <si>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</si>
  <si>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</si>
  <si>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</si>
  <si>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</si>
  <si>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</si>
  <si>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</si>
  <si>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</si>
  <si>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</si>
  <si>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</si>
  <si>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</si>
  <si>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</si>
  <si>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</si>
  <si>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</si>
  <si>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</si>
  <si>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</si>
  <si>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</si>
  <si>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</si>
  <si>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</si>
  <si>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</si>
  <si>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</si>
  <si>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</si>
  <si>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</si>
  <si>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</si>
  <si>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</si>
  <si>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</si>
  <si>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</si>
  <si>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</si>
  <si>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</si>
  <si>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</si>
  <si>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</si>
  <si>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</si>
  <si>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</si>
  <si>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</si>
  <si>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</si>
  <si>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</si>
  <si>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</si>
  <si>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</si>
  <si>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</si>
  <si>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</si>
  <si>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</si>
  <si>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</si>
  <si>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</si>
  <si>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</si>
  <si>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</si>
  <si>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</si>
  <si>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</si>
  <si>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</si>
  <si>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</si>
  <si>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</si>
  <si>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</si>
  <si>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</si>
  <si>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</si>
  <si>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</si>
  <si>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</si>
  <si>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</si>
  <si>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</si>
  <si>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</si>
  <si>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</si>
  <si>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</si>
  <si>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</si>
  <si>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</si>
  <si>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</si>
  <si>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</si>
  <si>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</si>
  <si>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</si>
  <si>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</si>
  <si>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</si>
  <si>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</si>
  <si>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</si>
  <si>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</si>
  <si>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</si>
  <si>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</si>
  <si>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</si>
  <si>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</si>
  <si>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</si>
  <si>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</si>
  <si>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</si>
  <si>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</si>
  <si>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</si>
  <si>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</si>
  <si>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</si>
  <si>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</si>
  <si>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</si>
  <si>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</si>
  <si>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</si>
  <si>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</si>
  <si>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</si>
  <si>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</si>
  <si>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</si>
  <si>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</si>
  <si>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</si>
  <si>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</si>
  <si>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</si>
  <si>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</si>
  <si>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</si>
  <si>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</si>
  <si>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</si>
  <si>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</si>
  <si>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</si>
  <si>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</si>
  <si>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</si>
  <si>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</si>
  <si>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</si>
  <si>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</si>
  <si>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</si>
  <si>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</si>
  <si>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</si>
  <si>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</si>
  <si>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</si>
  <si>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</si>
  <si>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</si>
  <si>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</si>
  <si>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</si>
  <si>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</si>
  <si>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</si>
  <si>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</si>
  <si>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</si>
  <si>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</si>
  <si>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</si>
  <si>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</si>
  <si>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</si>
  <si>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</si>
  <si>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</si>
  <si>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</si>
  <si>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</si>
  <si>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</si>
  <si>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</si>
  <si>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</si>
  <si>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</si>
  <si>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</si>
  <si>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</si>
  <si>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</si>
  <si>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</si>
  <si>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</si>
  <si>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</si>
  <si>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</si>
  <si>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</si>
  <si>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</si>
  <si>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</si>
  <si>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</si>
  <si>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</si>
  <si>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</si>
  <si>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</si>
  <si>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</si>
  <si>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</si>
  <si>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</si>
  <si>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</si>
  <si>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</si>
  <si>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</si>
  <si>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</si>
  <si>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</si>
  <si>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</si>
  <si>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</si>
  <si>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</si>
  <si>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</si>
  <si>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</si>
  <si>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</si>
  <si>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</si>
  <si>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</si>
  <si>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</si>
  <si>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</si>
  <si>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</si>
  <si>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</si>
  <si>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</si>
  <si>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</si>
  <si>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</si>
  <si>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</si>
  <si>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</si>
  <si>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</si>
  <si>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</si>
  <si>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</si>
  <si>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</si>
  <si>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</si>
  <si>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</si>
  <si>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</si>
  <si>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</si>
  <si>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</si>
  <si>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</si>
  <si>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</si>
  <si>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</si>
  <si>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</si>
  <si>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</si>
  <si>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</si>
  <si>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</si>
  <si>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</si>
  <si>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</si>
  <si>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</si>
  <si>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</si>
  <si>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</si>
  <si>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</si>
  <si>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</si>
  <si>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</si>
  <si>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</si>
  <si>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</si>
  <si>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</si>
  <si>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</si>
  <si>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</si>
  <si>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</si>
  <si>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</si>
  <si>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</si>
  <si>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</si>
  <si>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</si>
  <si>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</si>
  <si>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</si>
  <si>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</si>
  <si>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</si>
  <si>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</si>
  <si>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</si>
  <si>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</si>
  <si>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</si>
  <si>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</si>
  <si>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</si>
  <si>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</si>
  <si>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</si>
  <si>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</si>
  <si>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</si>
  <si>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</si>
  <si>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</si>
  <si>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</si>
  <si>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</si>
  <si>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</si>
  <si>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</si>
  <si>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</si>
  <si>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</si>
  <si>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</si>
  <si>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</si>
  <si>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</si>
  <si>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</si>
  <si>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</si>
  <si>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</si>
  <si>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</si>
  <si>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</si>
  <si>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</si>
  <si>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</si>
  <si>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</si>
  <si>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</si>
  <si>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</si>
  <si>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</si>
  <si>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</si>
  <si>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</si>
  <si>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</si>
  <si>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</si>
  <si>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</si>
  <si>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</si>
  <si>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</si>
  <si>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</si>
  <si>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</si>
  <si>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</si>
  <si>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</si>
  <si>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</si>
  <si>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</si>
  <si>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</si>
  <si>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</si>
  <si>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</si>
  <si>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</si>
  <si>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</si>
  <si>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</si>
  <si>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</si>
  <si>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</si>
  <si>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</si>
  <si>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</si>
  <si>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</si>
  <si>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</si>
  <si>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</si>
  <si>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</si>
  <si>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</si>
  <si>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</si>
  <si>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</si>
  <si>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</si>
  <si>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</si>
  <si>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</si>
  <si>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</si>
  <si>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</si>
  <si>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</si>
  <si>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</si>
  <si>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</si>
  <si>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</si>
  <si>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</si>
  <si>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</si>
  <si>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</si>
  <si>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</si>
  <si>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</si>
  <si>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</si>
  <si>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</si>
  <si>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</si>
  <si>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</si>
  <si>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</si>
  <si>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</si>
  <si>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</si>
  <si>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</si>
  <si>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</si>
  <si>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</si>
  <si>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</si>
  <si>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</si>
  <si>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</si>
  <si>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</si>
  <si>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</si>
  <si>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</si>
  <si>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</si>
  <si>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</si>
  <si>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</si>
  <si>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</si>
  <si>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</si>
  <si>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</si>
  <si>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</si>
  <si>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</si>
  <si>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</si>
  <si>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</si>
  <si>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</si>
  <si>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</si>
  <si>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</si>
  <si>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</si>
  <si>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</si>
  <si>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</si>
  <si>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</si>
  <si>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</si>
  <si>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</si>
  <si>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</si>
  <si>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</si>
  <si>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</si>
  <si>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</si>
  <si>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</si>
  <si>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</si>
  <si>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</si>
  <si>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</si>
  <si>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</si>
  <si>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</si>
  <si>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</si>
  <si>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</si>
  <si>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</si>
  <si>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</si>
  <si>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</si>
  <si>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</si>
  <si>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</si>
  <si>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</si>
  <si>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</si>
  <si>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</si>
  <si>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</si>
  <si>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</si>
  <si>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</si>
  <si>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</si>
  <si>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</si>
  <si>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</si>
  <si>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</si>
  <si>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</si>
  <si>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</si>
  <si>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</si>
  <si>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</si>
  <si>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</si>
  <si>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</si>
  <si>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</si>
  <si>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</si>
  <si>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</si>
  <si>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</si>
  <si>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</si>
  <si>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</si>
  <si>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</si>
  <si>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</si>
  <si>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</si>
  <si>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</si>
  <si>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</si>
  <si>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</si>
  <si>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</si>
  <si>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</si>
  <si>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</si>
  <si>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</si>
  <si>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</si>
  <si>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</si>
  <si>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</si>
  <si>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</si>
  <si>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</si>
  <si>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</si>
  <si>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</si>
  <si>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</si>
  <si>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</si>
  <si>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</si>
  <si>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</si>
  <si>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</si>
  <si>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</si>
  <si>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</si>
  <si>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</si>
  <si>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</si>
  <si>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</si>
  <si>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</si>
  <si>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</si>
  <si>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</si>
  <si>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</si>
  <si>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</si>
  <si>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</si>
  <si>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</si>
  <si>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</si>
  <si>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</si>
  <si>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</si>
  <si>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</si>
  <si>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</si>
  <si>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</si>
  <si>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</si>
  <si>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</si>
  <si>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</si>
  <si>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</si>
  <si>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</si>
  <si>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</si>
  <si>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</si>
  <si>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</si>
  <si>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</si>
  <si>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</si>
  <si>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</si>
  <si>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</si>
  <si>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</si>
  <si>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</si>
  <si>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</si>
  <si>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</si>
  <si>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</si>
  <si>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</si>
  <si>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</si>
  <si>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</si>
  <si>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</si>
  <si>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</si>
  <si>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</si>
  <si>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</si>
  <si>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</si>
  <si>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</si>
  <si>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</si>
  <si>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</si>
  <si>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</si>
  <si>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</si>
  <si>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</si>
  <si>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</si>
  <si>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</si>
  <si>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</si>
  <si>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</si>
  <si>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</si>
  <si>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</si>
  <si>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</si>
  <si>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</si>
  <si>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</si>
  <si>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</si>
  <si>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</si>
  <si>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</si>
  <si>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</si>
  <si>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</si>
  <si>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</si>
  <si>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</si>
  <si>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</si>
  <si>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</si>
  <si>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</si>
  <si>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</si>
  <si>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</si>
  <si>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</si>
  <si>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</si>
  <si>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</si>
  <si>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</si>
  <si>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</si>
  <si>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</si>
  <si>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</si>
  <si>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</si>
  <si>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</si>
  <si>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</si>
  <si>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</si>
  <si>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</si>
  <si>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</si>
  <si>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</si>
  <si>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</si>
  <si>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</si>
  <si>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</si>
  <si>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</si>
  <si>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</si>
  <si>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</si>
  <si>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</si>
  <si>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</si>
  <si>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</si>
  <si>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</si>
  <si>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</si>
  <si>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</si>
  <si>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</si>
  <si>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</si>
  <si>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</si>
  <si>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</si>
  <si>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</si>
  <si>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</si>
  <si>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</si>
  <si>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</si>
  <si>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</si>
  <si>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</si>
  <si>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</si>
  <si>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</si>
  <si>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</si>
  <si>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</si>
  <si>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</si>
  <si>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</si>
  <si>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</si>
  <si>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</si>
  <si>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</si>
  <si>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</si>
  <si>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</si>
  <si>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</si>
  <si>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</si>
  <si>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</si>
  <si>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</si>
  <si>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</si>
  <si>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</si>
  <si>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</si>
  <si>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</si>
  <si>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</si>
  <si>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</si>
  <si>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</si>
  <si>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</si>
  <si>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</si>
  <si>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</si>
  <si>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</si>
  <si>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</si>
  <si>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</si>
  <si>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</si>
  <si>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</si>
  <si>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</si>
  <si>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</si>
  <si>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</si>
  <si>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</si>
  <si>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</si>
  <si>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</si>
  <si>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</si>
  <si>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</si>
  <si>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</si>
  <si>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</si>
  <si>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</si>
  <si>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</si>
  <si>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</si>
  <si>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</si>
  <si>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</si>
  <si>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</si>
  <si>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</si>
  <si>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</si>
  <si>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</si>
  <si>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</si>
  <si>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</si>
  <si>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</si>
  <si>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</si>
  <si>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</si>
  <si>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</si>
  <si>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</si>
  <si>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</si>
  <si>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</si>
  <si>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</si>
  <si>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</si>
  <si>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</si>
  <si>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</si>
  <si>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</si>
  <si>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</si>
  <si>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</si>
  <si>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</si>
  <si>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</si>
  <si>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</si>
  <si>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</si>
  <si>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</si>
  <si>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</si>
  <si>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</si>
  <si>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</si>
  <si>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</si>
  <si>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</si>
  <si>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</si>
  <si>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</si>
  <si>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</si>
  <si>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</si>
  <si>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</si>
  <si>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</si>
  <si>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</si>
  <si>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</si>
  <si>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</si>
  <si>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</si>
  <si>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</si>
  <si>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</si>
  <si>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</si>
  <si>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</si>
  <si>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</si>
  <si>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</si>
  <si>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</si>
  <si>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</si>
  <si>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</si>
  <si>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</si>
  <si>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</si>
  <si>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</si>
  <si>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</si>
  <si>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</si>
  <si>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</si>
  <si>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</si>
  <si>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</si>
  <si>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</si>
  <si>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</si>
  <si>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</si>
  <si>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</si>
  <si>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</si>
  <si>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</si>
  <si>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</si>
  <si>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</si>
  <si>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</si>
  <si>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</si>
  <si>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</si>
  <si>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</si>
  <si>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</si>
  <si>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</si>
  <si>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</si>
  <si>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</si>
  <si>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</si>
  <si>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</si>
  <si>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</si>
  <si>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</si>
  <si>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</si>
  <si>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</si>
  <si>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</si>
  <si>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</si>
  <si>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</si>
  <si>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</si>
  <si>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</si>
  <si>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</si>
  <si>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</si>
  <si>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</si>
  <si>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</si>
  <si>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</si>
  <si>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</si>
  <si>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</si>
  <si>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</si>
  <si>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</si>
  <si>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</si>
  <si>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</si>
  <si>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</si>
  <si>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</si>
  <si>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</si>
  <si>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</si>
  <si>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</si>
  <si>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</si>
  <si>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</si>
  <si>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</si>
  <si>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</si>
  <si>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</si>
  <si>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</si>
  <si>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</si>
  <si>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</si>
  <si>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</si>
  <si>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</si>
  <si>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</si>
  <si>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</si>
  <si>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</si>
  <si>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</si>
  <si>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</si>
  <si>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</si>
  <si>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</si>
  <si>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</si>
  <si>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</si>
  <si>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</si>
  <si>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</si>
  <si>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</si>
  <si>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</si>
  <si>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</si>
  <si>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</si>
  <si>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</si>
  <si>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</si>
  <si>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</si>
  <si>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</si>
  <si>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</si>
  <si>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</si>
  <si>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</si>
  <si>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</si>
  <si>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</si>
  <si>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</si>
  <si>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</si>
  <si>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</si>
  <si>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</si>
  <si>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</si>
  <si>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</si>
  <si>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</si>
  <si>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</si>
  <si>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</si>
  <si>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</si>
  <si>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</si>
  <si>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</si>
  <si>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</si>
  <si>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</si>
  <si>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</si>
  <si>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</si>
  <si>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</si>
  <si>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</si>
  <si>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</si>
  <si>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</si>
  <si>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</si>
  <si>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</si>
  <si>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</si>
  <si>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</si>
  <si>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</si>
  <si>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</si>
  <si>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</si>
  <si>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</si>
  <si>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</si>
  <si>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</si>
  <si>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</si>
  <si>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</si>
  <si>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</si>
  <si>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</si>
  <si>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</si>
  <si>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</si>
  <si>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</si>
  <si>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</si>
  <si>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</si>
  <si>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</si>
  <si>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</si>
  <si>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</si>
  <si>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</si>
  <si>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</si>
  <si>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</si>
  <si>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</si>
  <si>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</si>
  <si>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</si>
  <si>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</si>
  <si>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</si>
  <si>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</si>
  <si>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</si>
  <si>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</si>
  <si>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</si>
  <si>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</si>
  <si>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</si>
  <si>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</si>
  <si>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</si>
  <si>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</si>
  <si>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</si>
  <si>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</si>
  <si>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</si>
  <si>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</si>
  <si>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</si>
  <si>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</si>
  <si>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</si>
  <si>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</si>
  <si>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</si>
  <si>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</si>
  <si>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</si>
  <si>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</si>
  <si>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</si>
  <si>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</si>
  <si>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</si>
  <si>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</si>
  <si>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</si>
  <si>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</si>
  <si>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</si>
  <si>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</si>
  <si>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</si>
  <si>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</si>
  <si>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</si>
  <si>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</si>
  <si>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SO-250520-0015</t>
  </si>
  <si>
    <t>RPRO-250521-0105</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</si>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</sst>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6" tableType="queryTable" totalsRowShown="0" headerRowDxfId="96" headerRowBorderDxfId="95" tableBorderDxfId="94" totalsRowBorderDxfId="93">
  <autoFilter ref="A1:BL3826"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530" tableType="queryTable" totalsRowShown="0">
  <autoFilter ref="A1:G1053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6"/>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5" t="s">
        <v>62</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4" t="s">
        <v>9272</v>
      </c>
      <c r="C3" s="34" t="s">
        <v>9273</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4" t="s">
        <v>2046</v>
      </c>
      <c r="C4" s="34" t="s">
        <v>1898</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4" t="s">
        <v>12248</v>
      </c>
      <c r="C5" s="34" t="s">
        <v>12249</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12250</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16714</v>
      </c>
      <c r="AY5" s="34" t="s">
        <v>16715</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4" t="s">
        <v>16181</v>
      </c>
      <c r="C6" s="34" t="s">
        <v>16182</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12250</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12251</v>
      </c>
      <c r="AY6" s="34" t="s">
        <v>12252</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URGENT</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4" t="s">
        <v>16183</v>
      </c>
      <c r="C7" s="34" t="s">
        <v>16184</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12250</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12251</v>
      </c>
      <c r="AY7" s="34" t="s">
        <v>12252</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URGENT</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4" t="s">
        <v>7253</v>
      </c>
      <c r="C8" s="34" t="s">
        <v>7254</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7255</v>
      </c>
      <c r="AJ8" s="34" t="s">
        <v>64</v>
      </c>
      <c r="AK8" s="34" t="s">
        <v>65</v>
      </c>
      <c r="AL8" s="34" t="s">
        <v>66</v>
      </c>
      <c r="AM8" s="34" t="s">
        <v>67</v>
      </c>
      <c r="AN8" s="34">
        <v>19.281549999999999</v>
      </c>
      <c r="AO8" s="34" t="s">
        <v>68</v>
      </c>
      <c r="AP8" s="34"/>
      <c r="AQ8" s="34"/>
      <c r="AR8" s="34" t="s">
        <v>68</v>
      </c>
      <c r="AS8" s="34"/>
      <c r="AT8" s="34"/>
      <c r="AU8" s="34" t="s">
        <v>7256</v>
      </c>
      <c r="AV8" s="34" t="s">
        <v>7257</v>
      </c>
      <c r="AW8" s="34">
        <v>42.171439999999997</v>
      </c>
      <c r="AX8" s="34" t="s">
        <v>69</v>
      </c>
      <c r="AY8" s="34" t="s">
        <v>70</v>
      </c>
      <c r="AZ8" s="3">
        <v>625</v>
      </c>
      <c r="BA8" s="34" t="s">
        <v>60</v>
      </c>
      <c r="BB8" s="34">
        <v>0</v>
      </c>
      <c r="BC8" s="34" t="s">
        <v>60</v>
      </c>
      <c r="BD8" s="34" t="s">
        <v>60</v>
      </c>
      <c r="BE8" s="34" t="s">
        <v>60</v>
      </c>
      <c r="BF8" s="34" t="str">
        <f>IFERROR(VLOOKUP(Data_Power_app[[#This Row],[PRO ODER]],'Result'!H:J,3,0),"")</f>
        <v>LAMINATION 6</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URGENT</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4" t="s">
        <v>7258</v>
      </c>
      <c r="C9" s="34" t="s">
        <v>7259</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7255</v>
      </c>
      <c r="AJ9" s="34" t="s">
        <v>64</v>
      </c>
      <c r="AK9" s="34" t="s">
        <v>65</v>
      </c>
      <c r="AL9" s="34" t="s">
        <v>66</v>
      </c>
      <c r="AM9" s="34" t="s">
        <v>67</v>
      </c>
      <c r="AN9" s="34">
        <v>9.8708399999999994</v>
      </c>
      <c r="AO9" s="34" t="s">
        <v>68</v>
      </c>
      <c r="AP9" s="34"/>
      <c r="AQ9" s="34"/>
      <c r="AR9" s="34" t="s">
        <v>68</v>
      </c>
      <c r="AS9" s="34"/>
      <c r="AT9" s="34"/>
      <c r="AU9" s="34" t="s">
        <v>7256</v>
      </c>
      <c r="AV9" s="34" t="s">
        <v>7257</v>
      </c>
      <c r="AW9" s="34">
        <v>21.589040000000001</v>
      </c>
      <c r="AX9" s="34" t="s">
        <v>69</v>
      </c>
      <c r="AY9" s="34" t="s">
        <v>70</v>
      </c>
      <c r="AZ9" s="3">
        <v>323</v>
      </c>
      <c r="BA9" s="34" t="s">
        <v>60</v>
      </c>
      <c r="BB9" s="34">
        <v>323</v>
      </c>
      <c r="BC9" s="34" t="s">
        <v>60</v>
      </c>
      <c r="BD9" s="34" t="s">
        <v>60</v>
      </c>
      <c r="BE9" s="34" t="s">
        <v>60</v>
      </c>
      <c r="BF9" s="34" t="str">
        <f>IFERROR(VLOOKUP(Data_Power_app[[#This Row],[PRO ODER]],'Result'!H:J,3,0),"")</f>
        <v>LAMINATION 6</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4" t="s">
        <v>7260</v>
      </c>
      <c r="C10" s="34" t="s">
        <v>7261</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7255</v>
      </c>
      <c r="AJ10" s="34" t="s">
        <v>64</v>
      </c>
      <c r="AK10" s="34" t="s">
        <v>65</v>
      </c>
      <c r="AL10" s="34" t="s">
        <v>66</v>
      </c>
      <c r="AM10" s="34" t="s">
        <v>67</v>
      </c>
      <c r="AN10" s="34">
        <v>7.5466699999999998</v>
      </c>
      <c r="AO10" s="34" t="s">
        <v>68</v>
      </c>
      <c r="AP10" s="34"/>
      <c r="AQ10" s="34"/>
      <c r="AR10" s="34" t="s">
        <v>68</v>
      </c>
      <c r="AS10" s="34"/>
      <c r="AT10" s="34"/>
      <c r="AU10" s="34" t="s">
        <v>7256</v>
      </c>
      <c r="AV10" s="34" t="s">
        <v>7257</v>
      </c>
      <c r="AW10" s="34">
        <v>16.50573</v>
      </c>
      <c r="AX10" s="34" t="s">
        <v>69</v>
      </c>
      <c r="AY10" s="34" t="s">
        <v>70</v>
      </c>
      <c r="AZ10" s="3">
        <v>247</v>
      </c>
      <c r="BA10" s="34" t="s">
        <v>60</v>
      </c>
      <c r="BB10" s="34">
        <v>0</v>
      </c>
      <c r="BC10" s="34" t="s">
        <v>60</v>
      </c>
      <c r="BD10" s="34" t="s">
        <v>60</v>
      </c>
      <c r="BE10" s="34" t="s">
        <v>60</v>
      </c>
      <c r="BF10" s="34" t="str">
        <f>IFERROR(VLOOKUP(Data_Power_app[[#This Row],[PRO ODER]],'Result'!H:J,3,0),"")</f>
        <v>LAMINATION 6</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URGENT</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4" t="s">
        <v>7262</v>
      </c>
      <c r="C11" s="34" t="s">
        <v>7263</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7255</v>
      </c>
      <c r="AJ11" s="34" t="s">
        <v>64</v>
      </c>
      <c r="AK11" s="34" t="s">
        <v>65</v>
      </c>
      <c r="AL11" s="34" t="s">
        <v>66</v>
      </c>
      <c r="AM11" s="34" t="s">
        <v>67</v>
      </c>
      <c r="AN11" s="34">
        <v>3.0103200000000001</v>
      </c>
      <c r="AO11" s="34" t="s">
        <v>68</v>
      </c>
      <c r="AP11" s="34"/>
      <c r="AQ11" s="34"/>
      <c r="AR11" s="34" t="s">
        <v>68</v>
      </c>
      <c r="AS11" s="34"/>
      <c r="AT11" s="34"/>
      <c r="AU11" s="34" t="s">
        <v>7256</v>
      </c>
      <c r="AV11" s="34" t="s">
        <v>7257</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LAMINATION 6</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URGENT</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4" t="s">
        <v>7264</v>
      </c>
      <c r="C12" s="34" t="s">
        <v>7265</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7255</v>
      </c>
      <c r="AJ12" s="34" t="s">
        <v>64</v>
      </c>
      <c r="AK12" s="34" t="s">
        <v>65</v>
      </c>
      <c r="AL12" s="34" t="s">
        <v>66</v>
      </c>
      <c r="AM12" s="34" t="s">
        <v>67</v>
      </c>
      <c r="AN12" s="34">
        <v>1.1779900000000001</v>
      </c>
      <c r="AO12" s="34" t="s">
        <v>68</v>
      </c>
      <c r="AP12" s="34"/>
      <c r="AQ12" s="34"/>
      <c r="AR12" s="34" t="s">
        <v>68</v>
      </c>
      <c r="AS12" s="34"/>
      <c r="AT12" s="34"/>
      <c r="AU12" s="34" t="s">
        <v>7256</v>
      </c>
      <c r="AV12" s="34" t="s">
        <v>7257</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LAMINATION 6</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4" t="s">
        <v>7266</v>
      </c>
      <c r="C13" s="34" t="s">
        <v>7267</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7255</v>
      </c>
      <c r="AJ13" s="34" t="s">
        <v>64</v>
      </c>
      <c r="AK13" s="34" t="s">
        <v>65</v>
      </c>
      <c r="AL13" s="34" t="s">
        <v>66</v>
      </c>
      <c r="AM13" s="34" t="s">
        <v>67</v>
      </c>
      <c r="AN13" s="34">
        <v>1.1921200000000001</v>
      </c>
      <c r="AO13" s="34" t="s">
        <v>68</v>
      </c>
      <c r="AP13" s="34"/>
      <c r="AQ13" s="34"/>
      <c r="AR13" s="34" t="s">
        <v>68</v>
      </c>
      <c r="AS13" s="34"/>
      <c r="AT13" s="34"/>
      <c r="AU13" s="34" t="s">
        <v>7256</v>
      </c>
      <c r="AV13" s="34" t="s">
        <v>7257</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LAMINATION 6</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4" t="s">
        <v>20091</v>
      </c>
      <c r="C14" s="34" t="s">
        <v>17392</v>
      </c>
      <c r="D14" s="34" t="s">
        <v>57</v>
      </c>
      <c r="E14" s="34" t="s">
        <v>104</v>
      </c>
      <c r="F14" s="34" t="s">
        <v>59</v>
      </c>
      <c r="G14" s="34">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117</v>
      </c>
      <c r="AH14" s="34" t="s">
        <v>63</v>
      </c>
      <c r="AI14" s="34" t="s">
        <v>7255</v>
      </c>
      <c r="AJ14" s="34" t="s">
        <v>64</v>
      </c>
      <c r="AK14" s="34" t="s">
        <v>65</v>
      </c>
      <c r="AL14" s="34" t="s">
        <v>66</v>
      </c>
      <c r="AM14" s="34" t="s">
        <v>67</v>
      </c>
      <c r="AN14" s="34">
        <v>20.280349999999999</v>
      </c>
      <c r="AO14" s="34" t="s">
        <v>68</v>
      </c>
      <c r="AP14" s="34"/>
      <c r="AQ14" s="34"/>
      <c r="AR14" s="34" t="s">
        <v>68</v>
      </c>
      <c r="AS14" s="34"/>
      <c r="AT14" s="34"/>
      <c r="AU14" s="34" t="s">
        <v>7256</v>
      </c>
      <c r="AV14" s="34" t="s">
        <v>7257</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LAMINATION 6</v>
      </c>
      <c r="BG14" s="11" t="str">
        <f>IFERROR(VLOOKUP(Data_Power_app[[#This Row],[PRO ODER]]&amp;"LAM",'Real Time'!A:E,4,0),"")</f>
        <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4" t="s">
        <v>20092</v>
      </c>
      <c r="C15" s="34" t="s">
        <v>17394</v>
      </c>
      <c r="D15" s="34" t="s">
        <v>57</v>
      </c>
      <c r="E15" s="34" t="s">
        <v>104</v>
      </c>
      <c r="F15" s="34" t="s">
        <v>59</v>
      </c>
      <c r="G15" s="34">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117</v>
      </c>
      <c r="AH15" s="34" t="s">
        <v>63</v>
      </c>
      <c r="AI15" s="34" t="s">
        <v>7255</v>
      </c>
      <c r="AJ15" s="34" t="s">
        <v>64</v>
      </c>
      <c r="AK15" s="34" t="s">
        <v>65</v>
      </c>
      <c r="AL15" s="34" t="s">
        <v>66</v>
      </c>
      <c r="AM15" s="34" t="s">
        <v>67</v>
      </c>
      <c r="AN15" s="34">
        <v>20.841259999999998</v>
      </c>
      <c r="AO15" s="34" t="s">
        <v>68</v>
      </c>
      <c r="AP15" s="34"/>
      <c r="AQ15" s="34"/>
      <c r="AR15" s="34" t="s">
        <v>68</v>
      </c>
      <c r="AS15" s="34"/>
      <c r="AT15" s="34"/>
      <c r="AU15" s="34" t="s">
        <v>7256</v>
      </c>
      <c r="AV15" s="34" t="s">
        <v>7257</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LAMINATION 6</v>
      </c>
      <c r="BG15" s="11" t="str">
        <f>IFERROR(VLOOKUP(Data_Power_app[[#This Row],[PRO ODER]]&amp;"LAM",'Real Time'!A:E,4,0),"")</f>
        <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4" t="s">
        <v>20093</v>
      </c>
      <c r="C16" s="34" t="s">
        <v>17697</v>
      </c>
      <c r="D16" s="34" t="s">
        <v>57</v>
      </c>
      <c r="E16" s="34" t="s">
        <v>104</v>
      </c>
      <c r="F16" s="34" t="s">
        <v>59</v>
      </c>
      <c r="G16" s="34">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117</v>
      </c>
      <c r="AH16" s="34" t="s">
        <v>63</v>
      </c>
      <c r="AI16" s="34" t="s">
        <v>7255</v>
      </c>
      <c r="AJ16" s="34" t="s">
        <v>64</v>
      </c>
      <c r="AK16" s="34" t="s">
        <v>65</v>
      </c>
      <c r="AL16" s="34" t="s">
        <v>66</v>
      </c>
      <c r="AM16" s="34" t="s">
        <v>67</v>
      </c>
      <c r="AN16" s="34">
        <v>25.997140000000002</v>
      </c>
      <c r="AO16" s="34" t="s">
        <v>68</v>
      </c>
      <c r="AP16" s="34"/>
      <c r="AQ16" s="34"/>
      <c r="AR16" s="34" t="s">
        <v>68</v>
      </c>
      <c r="AS16" s="34"/>
      <c r="AT16" s="34"/>
      <c r="AU16" s="34" t="s">
        <v>7256</v>
      </c>
      <c r="AV16" s="34" t="s">
        <v>7257</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4" t="s">
        <v>20094</v>
      </c>
      <c r="C17" s="34" t="s">
        <v>17698</v>
      </c>
      <c r="D17" s="34" t="s">
        <v>57</v>
      </c>
      <c r="E17" s="34" t="s">
        <v>104</v>
      </c>
      <c r="F17" s="34" t="s">
        <v>59</v>
      </c>
      <c r="G17" s="34">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117</v>
      </c>
      <c r="AH17" s="34" t="s">
        <v>63</v>
      </c>
      <c r="AI17" s="34" t="s">
        <v>7255</v>
      </c>
      <c r="AJ17" s="34" t="s">
        <v>64</v>
      </c>
      <c r="AK17" s="34" t="s">
        <v>65</v>
      </c>
      <c r="AL17" s="34" t="s">
        <v>66</v>
      </c>
      <c r="AM17" s="34" t="s">
        <v>67</v>
      </c>
      <c r="AN17" s="34">
        <v>11.10638</v>
      </c>
      <c r="AO17" s="34" t="s">
        <v>68</v>
      </c>
      <c r="AP17" s="34"/>
      <c r="AQ17" s="34"/>
      <c r="AR17" s="34" t="s">
        <v>68</v>
      </c>
      <c r="AS17" s="34"/>
      <c r="AT17" s="34"/>
      <c r="AU17" s="34" t="s">
        <v>7256</v>
      </c>
      <c r="AV17" s="34" t="s">
        <v>7257</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4" t="s">
        <v>20095</v>
      </c>
      <c r="C18" s="34" t="s">
        <v>17699</v>
      </c>
      <c r="D18" s="34" t="s">
        <v>57</v>
      </c>
      <c r="E18" s="34" t="s">
        <v>104</v>
      </c>
      <c r="F18" s="34" t="s">
        <v>59</v>
      </c>
      <c r="G18" s="34">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117</v>
      </c>
      <c r="AH18" s="34" t="s">
        <v>63</v>
      </c>
      <c r="AI18" s="34" t="s">
        <v>7255</v>
      </c>
      <c r="AJ18" s="34" t="s">
        <v>64</v>
      </c>
      <c r="AK18" s="34" t="s">
        <v>65</v>
      </c>
      <c r="AL18" s="34" t="s">
        <v>66</v>
      </c>
      <c r="AM18" s="34" t="s">
        <v>67</v>
      </c>
      <c r="AN18" s="34">
        <v>52.332830000000001</v>
      </c>
      <c r="AO18" s="34" t="s">
        <v>68</v>
      </c>
      <c r="AP18" s="34"/>
      <c r="AQ18" s="34"/>
      <c r="AR18" s="34" t="s">
        <v>68</v>
      </c>
      <c r="AS18" s="34"/>
      <c r="AT18" s="34"/>
      <c r="AU18" s="34" t="s">
        <v>7256</v>
      </c>
      <c r="AV18" s="34" t="s">
        <v>7257</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4" t="s">
        <v>2047</v>
      </c>
      <c r="C19" s="34" t="s">
        <v>1900</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4" t="s">
        <v>62</v>
      </c>
      <c r="AH19" s="34" t="s">
        <v>2048</v>
      </c>
      <c r="AI19" s="34" t="s">
        <v>2049</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2050</v>
      </c>
      <c r="AY19" s="34" t="s">
        <v>2051</v>
      </c>
      <c r="AZ19" s="3">
        <v>2950</v>
      </c>
      <c r="BA19" s="34" t="s">
        <v>60</v>
      </c>
      <c r="BB19" s="34">
        <v>2950</v>
      </c>
      <c r="BC19" s="34" t="s">
        <v>60</v>
      </c>
      <c r="BD19" s="34" t="s">
        <v>60</v>
      </c>
      <c r="BE19" s="34" t="s">
        <v>60</v>
      </c>
      <c r="BF19" s="34" t="str">
        <f>IFERROR(VLOOKUP(Data_Power_app[[#This Row],[PRO ODER]],'Result'!H:J,3,0),"")</f>
        <v>LAMINATION 2</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PRODUCTION DELAY</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4" t="s">
        <v>2052</v>
      </c>
      <c r="C20" s="34" t="s">
        <v>1902</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2053</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2054</v>
      </c>
      <c r="AY20" s="34" t="s">
        <v>2055</v>
      </c>
      <c r="AZ20" s="3">
        <v>3525</v>
      </c>
      <c r="BA20" s="34" t="s">
        <v>60</v>
      </c>
      <c r="BB20" s="34">
        <v>3525</v>
      </c>
      <c r="BC20" s="34" t="s">
        <v>60</v>
      </c>
      <c r="BD20" s="34" t="s">
        <v>60</v>
      </c>
      <c r="BE20" s="34" t="s">
        <v>60</v>
      </c>
      <c r="BF20" s="34" t="str">
        <f>IFERROR(VLOOKUP(Data_Power_app[[#This Row],[PRO ODER]],'Result'!H:J,3,0),"")</f>
        <v>LAMINATION 2</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LAMINATION 1</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LAMINATION 1</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LAMINATION 1</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4" t="s">
        <v>2056</v>
      </c>
      <c r="C46" s="34" t="s">
        <v>1903</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2048</v>
      </c>
      <c r="AI46" s="34" t="s">
        <v>2057</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2058</v>
      </c>
      <c r="AY46" s="34" t="s">
        <v>2059</v>
      </c>
      <c r="AZ46" s="3">
        <v>4675</v>
      </c>
      <c r="BA46" s="34" t="s">
        <v>60</v>
      </c>
      <c r="BB46" s="34">
        <v>4675</v>
      </c>
      <c r="BC46" s="34" t="s">
        <v>60</v>
      </c>
      <c r="BD46" s="34" t="s">
        <v>60</v>
      </c>
      <c r="BE46" s="34" t="s">
        <v>60</v>
      </c>
      <c r="BF46" s="34" t="str">
        <f>IFERROR(VLOOKUP(Data_Power_app[[#This Row],[PRO ODER]],'Result'!H:J,3,0),"")</f>
        <v>LAMINATION 2</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PRODUCTION DELAY</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4" t="s">
        <v>2060</v>
      </c>
      <c r="C47" s="34" t="s">
        <v>1904</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4" t="s">
        <v>62</v>
      </c>
      <c r="AH47" s="34" t="s">
        <v>332</v>
      </c>
      <c r="AI47" s="34" t="s">
        <v>2061</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2062</v>
      </c>
      <c r="AY47" s="34" t="s">
        <v>2063</v>
      </c>
      <c r="AZ47" s="3">
        <v>2555</v>
      </c>
      <c r="BA47" s="34" t="s">
        <v>60</v>
      </c>
      <c r="BB47" s="34">
        <v>2555</v>
      </c>
      <c r="BC47" s="34" t="s">
        <v>60</v>
      </c>
      <c r="BD47" s="34" t="s">
        <v>60</v>
      </c>
      <c r="BE47" s="34" t="s">
        <v>60</v>
      </c>
      <c r="BF47" s="34" t="str">
        <f>IFERROR(VLOOKUP(Data_Power_app[[#This Row],[PRO ODER]],'Result'!H:J,3,0),"")</f>
        <v>LAMINATION 2</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PRODUCTION DELAY</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4" t="s">
        <v>2064</v>
      </c>
      <c r="C48" s="34" t="s">
        <v>1955</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2048</v>
      </c>
      <c r="AI48" s="34" t="s">
        <v>2065</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2066</v>
      </c>
      <c r="AY48" s="34" t="s">
        <v>2067</v>
      </c>
      <c r="AZ48" s="3">
        <v>630</v>
      </c>
      <c r="BA48" s="34" t="s">
        <v>60</v>
      </c>
      <c r="BB48" s="34">
        <v>630</v>
      </c>
      <c r="BC48" s="34" t="s">
        <v>60</v>
      </c>
      <c r="BD48" s="34" t="s">
        <v>60</v>
      </c>
      <c r="BE48" s="34" t="s">
        <v>60</v>
      </c>
      <c r="BF48" s="34" t="str">
        <f>IFERROR(VLOOKUP(Data_Power_app[[#This Row],[PRO ODER]],'Result'!H:J,3,0),"")</f>
        <v>LAMINATION 2</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PRODUCTION DELAY</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4" t="s">
        <v>17807</v>
      </c>
      <c r="C57" s="34" t="s">
        <v>17808</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20096</v>
      </c>
      <c r="AJ57" s="34" t="s">
        <v>342</v>
      </c>
      <c r="AK57" s="34" t="s">
        <v>98</v>
      </c>
      <c r="AL57" s="34" t="s">
        <v>343</v>
      </c>
      <c r="AM57" s="34" t="s">
        <v>344</v>
      </c>
      <c r="AN57" s="34">
        <v>4.8531599999999999</v>
      </c>
      <c r="AO57" s="34" t="s">
        <v>68</v>
      </c>
      <c r="AP57" s="34"/>
      <c r="AQ57" s="34"/>
      <c r="AR57" s="34" t="s">
        <v>68</v>
      </c>
      <c r="AS57" s="34"/>
      <c r="AT57" s="34"/>
      <c r="AU57" s="34" t="s">
        <v>20097</v>
      </c>
      <c r="AV57" s="34" t="s">
        <v>20098</v>
      </c>
      <c r="AW57" s="34">
        <v>21.232320000000001</v>
      </c>
      <c r="AX57" s="34" t="s">
        <v>20099</v>
      </c>
      <c r="AY57" s="34" t="s">
        <v>20100</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URGENT</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4" t="s">
        <v>1623</v>
      </c>
      <c r="C58" s="34" t="s">
        <v>1624</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URGENT</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URGENT</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4" t="s">
        <v>8080</v>
      </c>
      <c r="C67" s="34" t="s">
        <v>8081</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7442</v>
      </c>
      <c r="AI67" s="34" t="s">
        <v>8082</v>
      </c>
      <c r="AJ67" s="34" t="s">
        <v>74</v>
      </c>
      <c r="AK67" s="34" t="s">
        <v>65</v>
      </c>
      <c r="AL67" s="34" t="s">
        <v>325</v>
      </c>
      <c r="AM67" s="34" t="s">
        <v>326</v>
      </c>
      <c r="AN67" s="34">
        <v>1.7004600000000001</v>
      </c>
      <c r="AO67" s="34" t="s">
        <v>68</v>
      </c>
      <c r="AP67" s="34"/>
      <c r="AQ67" s="34"/>
      <c r="AR67" s="34" t="s">
        <v>68</v>
      </c>
      <c r="AS67" s="34"/>
      <c r="AT67" s="34"/>
      <c r="AU67" s="34" t="s">
        <v>8083</v>
      </c>
      <c r="AV67" s="34" t="s">
        <v>8084</v>
      </c>
      <c r="AW67" s="34">
        <v>3.7185800000000002</v>
      </c>
      <c r="AX67" s="34" t="s">
        <v>8085</v>
      </c>
      <c r="AY67" s="34" t="s">
        <v>8086</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4" t="s">
        <v>8087</v>
      </c>
      <c r="C68" s="34" t="s">
        <v>8088</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8089</v>
      </c>
      <c r="AJ68" s="34" t="s">
        <v>74</v>
      </c>
      <c r="AK68" s="34" t="s">
        <v>98</v>
      </c>
      <c r="AL68" s="34" t="s">
        <v>325</v>
      </c>
      <c r="AM68" s="34" t="s">
        <v>326</v>
      </c>
      <c r="AN68" s="34">
        <v>2.7310500000000002</v>
      </c>
      <c r="AO68" s="34" t="s">
        <v>68</v>
      </c>
      <c r="AP68" s="34"/>
      <c r="AQ68" s="34"/>
      <c r="AR68" s="34" t="s">
        <v>68</v>
      </c>
      <c r="AS68" s="34"/>
      <c r="AT68" s="34"/>
      <c r="AU68" s="34" t="s">
        <v>8090</v>
      </c>
      <c r="AV68" s="34" t="s">
        <v>8091</v>
      </c>
      <c r="AW68" s="34">
        <v>5.9730299999999996</v>
      </c>
      <c r="AX68" s="34" t="s">
        <v>8092</v>
      </c>
      <c r="AY68" s="34" t="s">
        <v>8093</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4" t="s">
        <v>20101</v>
      </c>
      <c r="C69" s="34" t="s">
        <v>17680</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20102</v>
      </c>
      <c r="AJ69" s="34" t="s">
        <v>74</v>
      </c>
      <c r="AK69" s="34" t="s">
        <v>98</v>
      </c>
      <c r="AL69" s="34" t="s">
        <v>325</v>
      </c>
      <c r="AM69" s="34" t="s">
        <v>326</v>
      </c>
      <c r="AN69" s="34">
        <v>6.6883999999999997</v>
      </c>
      <c r="AO69" s="34" t="s">
        <v>68</v>
      </c>
      <c r="AP69" s="34"/>
      <c r="AQ69" s="34"/>
      <c r="AR69" s="34" t="s">
        <v>68</v>
      </c>
      <c r="AS69" s="34"/>
      <c r="AT69" s="34"/>
      <c r="AU69" s="34" t="s">
        <v>20103</v>
      </c>
      <c r="AV69" s="34" t="s">
        <v>20104</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4" t="s">
        <v>16057</v>
      </c>
      <c r="C70" s="34" t="s">
        <v>16058</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c r="AG70" s="34" t="s">
        <v>62</v>
      </c>
      <c r="AH70" s="34" t="s">
        <v>324</v>
      </c>
      <c r="AI70" s="34" t="s">
        <v>16059</v>
      </c>
      <c r="AJ70" s="34" t="s">
        <v>74</v>
      </c>
      <c r="AK70" s="34" t="s">
        <v>98</v>
      </c>
      <c r="AL70" s="34" t="s">
        <v>325</v>
      </c>
      <c r="AM70" s="34" t="s">
        <v>326</v>
      </c>
      <c r="AN70" s="34">
        <v>4.5392400000000004</v>
      </c>
      <c r="AO70" s="34" t="s">
        <v>68</v>
      </c>
      <c r="AP70" s="34"/>
      <c r="AQ70" s="34"/>
      <c r="AR70" s="34" t="s">
        <v>68</v>
      </c>
      <c r="AS70" s="34"/>
      <c r="AT70" s="34"/>
      <c r="AU70" s="34" t="s">
        <v>16060</v>
      </c>
      <c r="AV70" s="34" t="s">
        <v>16061</v>
      </c>
      <c r="AW70" s="34">
        <v>9.9276199999999992</v>
      </c>
      <c r="AX70" s="34" t="s">
        <v>16062</v>
      </c>
      <c r="AY70" s="34" t="s">
        <v>16063</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4" t="s">
        <v>2571</v>
      </c>
      <c r="C71" s="34" t="s">
        <v>2572</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4" t="s">
        <v>2573</v>
      </c>
      <c r="C72" s="34" t="s">
        <v>2574</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4" t="s">
        <v>2575</v>
      </c>
      <c r="C73" s="34" t="s">
        <v>2576</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4" t="s">
        <v>2577</v>
      </c>
      <c r="C74" s="34" t="s">
        <v>2578</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4" t="s">
        <v>2579</v>
      </c>
      <c r="C75" s="34" t="s">
        <v>2580</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4" t="s">
        <v>2581</v>
      </c>
      <c r="C76" s="34" t="s">
        <v>2582</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4" t="s">
        <v>2583</v>
      </c>
      <c r="C77" s="34" t="s">
        <v>2584</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4" t="s">
        <v>2585</v>
      </c>
      <c r="C78" s="34" t="s">
        <v>2586</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4" t="s">
        <v>2587</v>
      </c>
      <c r="C79" s="34" t="s">
        <v>2588</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4" t="s">
        <v>2589</v>
      </c>
      <c r="C80" s="34" t="s">
        <v>2590</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2591</v>
      </c>
      <c r="C81" s="34" t="s">
        <v>2592</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4" t="s">
        <v>2593</v>
      </c>
      <c r="C82" s="34" t="s">
        <v>2594</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4" t="s">
        <v>2595</v>
      </c>
      <c r="C83" s="34" t="s">
        <v>2596</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4" t="s">
        <v>2597</v>
      </c>
      <c r="C84" s="34" t="s">
        <v>2598</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4" t="s">
        <v>2599</v>
      </c>
      <c r="C85" s="34" t="s">
        <v>2600</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4" t="s">
        <v>2601</v>
      </c>
      <c r="C86" s="34" t="s">
        <v>2602</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4" t="s">
        <v>2603</v>
      </c>
      <c r="C87" s="34" t="s">
        <v>2604</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4" t="s">
        <v>2605</v>
      </c>
      <c r="C88" s="34" t="s">
        <v>2606</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4" t="s">
        <v>2607</v>
      </c>
      <c r="C89" s="34" t="s">
        <v>2608</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4" t="s">
        <v>2609</v>
      </c>
      <c r="C90" s="34" t="s">
        <v>2610</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4" t="s">
        <v>2611</v>
      </c>
      <c r="C91" s="34" t="s">
        <v>2612</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4" t="s">
        <v>2613</v>
      </c>
      <c r="C92" s="34" t="s">
        <v>2614</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4" t="s">
        <v>2615</v>
      </c>
      <c r="C93" s="34" t="s">
        <v>2616</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4" t="s">
        <v>2617</v>
      </c>
      <c r="C94" s="34" t="s">
        <v>2618</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4" t="s">
        <v>2619</v>
      </c>
      <c r="C95" s="34" t="s">
        <v>2620</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4" t="s">
        <v>2621</v>
      </c>
      <c r="C96" s="34" t="s">
        <v>2622</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4" t="s">
        <v>2623</v>
      </c>
      <c r="C97" s="34" t="s">
        <v>2624</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4" t="s">
        <v>2625</v>
      </c>
      <c r="C98" s="34" t="s">
        <v>2626</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4" t="s">
        <v>2627</v>
      </c>
      <c r="C99" s="34" t="s">
        <v>2628</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4" t="s">
        <v>2629</v>
      </c>
      <c r="C100" s="34" t="s">
        <v>2630</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2631</v>
      </c>
      <c r="C101" s="34" t="s">
        <v>2632</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4" t="s">
        <v>2633</v>
      </c>
      <c r="C102" s="34" t="s">
        <v>2634</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4" t="s">
        <v>2635</v>
      </c>
      <c r="C103" s="34" t="s">
        <v>2636</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4" t="s">
        <v>2637</v>
      </c>
      <c r="C104" s="34" t="s">
        <v>2638</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4" t="s">
        <v>2639</v>
      </c>
      <c r="C105" s="34" t="s">
        <v>2640</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4" t="s">
        <v>2641</v>
      </c>
      <c r="C106" s="34" t="s">
        <v>2642</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4" t="s">
        <v>2643</v>
      </c>
      <c r="C107" s="34" t="s">
        <v>2644</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4" t="s">
        <v>2645</v>
      </c>
      <c r="C108" s="34" t="s">
        <v>2646</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4" t="s">
        <v>2647</v>
      </c>
      <c r="C109" s="34" t="s">
        <v>2648</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4" t="s">
        <v>2649</v>
      </c>
      <c r="C110" s="34" t="s">
        <v>2650</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4" t="s">
        <v>2651</v>
      </c>
      <c r="C111" s="34" t="s">
        <v>2652</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4" t="s">
        <v>2653</v>
      </c>
      <c r="C112" s="34" t="s">
        <v>2654</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LAMINATION 1</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4" t="s">
        <v>2655</v>
      </c>
      <c r="C113" s="34" t="s">
        <v>2656</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LAMINATION 1</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4" t="s">
        <v>2657</v>
      </c>
      <c r="C114" s="34" t="s">
        <v>2658</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LAMINATION 1</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4" t="s">
        <v>2659</v>
      </c>
      <c r="C115" s="34" t="s">
        <v>2660</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LAMINATION 1</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4" t="s">
        <v>3476</v>
      </c>
      <c r="C116" s="34" t="s">
        <v>3477</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LAMINATION 1</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4" t="s">
        <v>3478</v>
      </c>
      <c r="C117" s="34" t="s">
        <v>3479</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LAMINATION 1</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4" t="s">
        <v>3480</v>
      </c>
      <c r="C118" s="34" t="s">
        <v>3481</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LAMINATION 1</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4" t="s">
        <v>3482</v>
      </c>
      <c r="C119" s="34" t="s">
        <v>3483</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LAMINATION 1</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3484</v>
      </c>
      <c r="C120" s="34" t="s">
        <v>3485</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LAMINATION 1</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4" t="s">
        <v>3486</v>
      </c>
      <c r="C121" s="34" t="s">
        <v>3487</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LAMINATION 1</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4" t="s">
        <v>3488</v>
      </c>
      <c r="C122" s="34" t="s">
        <v>3489</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LAMINATION 1</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4" t="s">
        <v>3490</v>
      </c>
      <c r="C123" s="34" t="s">
        <v>3491</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4" t="s">
        <v>3492</v>
      </c>
      <c r="C124" s="34" t="s">
        <v>3493</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4" t="s">
        <v>3494</v>
      </c>
      <c r="C125" s="34" t="s">
        <v>3495</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4" t="s">
        <v>3496</v>
      </c>
      <c r="C126" s="34" t="s">
        <v>3497</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4" t="s">
        <v>3498</v>
      </c>
      <c r="C127" s="34" t="s">
        <v>3499</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4" t="s">
        <v>3500</v>
      </c>
      <c r="C128" s="34" t="s">
        <v>3501</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4" t="s">
        <v>3502</v>
      </c>
      <c r="C129" s="34" t="s">
        <v>3503</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4" t="s">
        <v>3504</v>
      </c>
      <c r="C130" s="34" t="s">
        <v>3505</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4" t="s">
        <v>17805</v>
      </c>
      <c r="C133" s="34" t="s">
        <v>17806</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5446</v>
      </c>
      <c r="AI133" s="34" t="s">
        <v>15433</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15434</v>
      </c>
      <c r="AV133" s="34" t="s">
        <v>15435</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URGENT</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4" t="s">
        <v>20105</v>
      </c>
      <c r="C134" s="34" t="s">
        <v>17681</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7442</v>
      </c>
      <c r="AI134" s="34" t="s">
        <v>20106</v>
      </c>
      <c r="AJ134" s="34" t="s">
        <v>74</v>
      </c>
      <c r="AK134" s="34" t="s">
        <v>65</v>
      </c>
      <c r="AL134" s="34" t="s">
        <v>325</v>
      </c>
      <c r="AM134" s="34" t="s">
        <v>326</v>
      </c>
      <c r="AN134" s="34">
        <v>3.8101799999999999</v>
      </c>
      <c r="AO134" s="34" t="s">
        <v>68</v>
      </c>
      <c r="AP134" s="34"/>
      <c r="AQ134" s="34"/>
      <c r="AR134" s="34" t="s">
        <v>68</v>
      </c>
      <c r="AS134" s="34"/>
      <c r="AT134" s="34"/>
      <c r="AU134" s="34" t="s">
        <v>20107</v>
      </c>
      <c r="AV134" s="34" t="s">
        <v>20108</v>
      </c>
      <c r="AW134" s="34">
        <v>8.3328600000000002</v>
      </c>
      <c r="AX134" s="34" t="s">
        <v>7444</v>
      </c>
      <c r="AY134" s="34" t="s">
        <v>7445</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4" t="s">
        <v>1281</v>
      </c>
      <c r="C135" s="34" t="s">
        <v>1282</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1283</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2813</v>
      </c>
      <c r="AY135" s="34" t="s">
        <v>2814</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4" t="s">
        <v>11605</v>
      </c>
      <c r="C136" s="34" t="s">
        <v>11606</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11607</v>
      </c>
      <c r="AJ136" s="34" t="s">
        <v>74</v>
      </c>
      <c r="AK136" s="34" t="s">
        <v>486</v>
      </c>
      <c r="AL136" s="34" t="s">
        <v>948</v>
      </c>
      <c r="AM136" s="34" t="s">
        <v>949</v>
      </c>
      <c r="AN136" s="34">
        <v>3.0079999999999999E-2</v>
      </c>
      <c r="AO136" s="34" t="s">
        <v>68</v>
      </c>
      <c r="AP136" s="34"/>
      <c r="AQ136" s="34"/>
      <c r="AR136" s="34" t="s">
        <v>68</v>
      </c>
      <c r="AS136" s="34"/>
      <c r="AT136" s="34"/>
      <c r="AU136" s="34" t="s">
        <v>11608</v>
      </c>
      <c r="AV136" s="34" t="s">
        <v>11609</v>
      </c>
      <c r="AW136" s="34">
        <v>6.5780000000000005E-2</v>
      </c>
      <c r="AX136" s="34" t="s">
        <v>11610</v>
      </c>
      <c r="AY136" s="34" t="s">
        <v>11611</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4" t="s">
        <v>11612</v>
      </c>
      <c r="C137" s="34" t="s">
        <v>11613</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11614</v>
      </c>
      <c r="AJ137" s="34" t="s">
        <v>74</v>
      </c>
      <c r="AK137" s="34" t="s">
        <v>486</v>
      </c>
      <c r="AL137" s="34" t="s">
        <v>948</v>
      </c>
      <c r="AM137" s="34" t="s">
        <v>949</v>
      </c>
      <c r="AN137" s="34">
        <v>3.0079999999999999E-2</v>
      </c>
      <c r="AO137" s="34" t="s">
        <v>68</v>
      </c>
      <c r="AP137" s="34"/>
      <c r="AQ137" s="34"/>
      <c r="AR137" s="34" t="s">
        <v>68</v>
      </c>
      <c r="AS137" s="34"/>
      <c r="AT137" s="34"/>
      <c r="AU137" s="34" t="s">
        <v>11608</v>
      </c>
      <c r="AV137" s="34" t="s">
        <v>11609</v>
      </c>
      <c r="AW137" s="34">
        <v>6.5780000000000005E-2</v>
      </c>
      <c r="AX137" s="34" t="s">
        <v>2535</v>
      </c>
      <c r="AY137" s="34" t="s">
        <v>2536</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4" t="s">
        <v>11615</v>
      </c>
      <c r="C138" s="34" t="s">
        <v>11616</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4" t="s">
        <v>223</v>
      </c>
      <c r="AH138" s="34" t="s">
        <v>63</v>
      </c>
      <c r="AI138" s="34" t="s">
        <v>11617</v>
      </c>
      <c r="AJ138" s="34" t="s">
        <v>64</v>
      </c>
      <c r="AK138" s="34" t="s">
        <v>65</v>
      </c>
      <c r="AL138" s="34" t="s">
        <v>66</v>
      </c>
      <c r="AM138" s="34" t="s">
        <v>67</v>
      </c>
      <c r="AN138" s="34">
        <v>6.0921500000000002</v>
      </c>
      <c r="AO138" s="34" t="s">
        <v>68</v>
      </c>
      <c r="AP138" s="34"/>
      <c r="AQ138" s="34"/>
      <c r="AR138" s="34" t="s">
        <v>68</v>
      </c>
      <c r="AS138" s="34"/>
      <c r="AT138" s="34"/>
      <c r="AU138" s="34" t="s">
        <v>11618</v>
      </c>
      <c r="AV138" s="34" t="s">
        <v>11619</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4" t="s">
        <v>3506</v>
      </c>
      <c r="C139" s="34" t="s">
        <v>3507</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LAMINATION 1</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4" t="s">
        <v>3508</v>
      </c>
      <c r="C140" s="34" t="s">
        <v>3509</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LAMINATION 1</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4" t="s">
        <v>3510</v>
      </c>
      <c r="C141" s="34" t="s">
        <v>3511</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LAMINATION 1</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4" t="s">
        <v>3512</v>
      </c>
      <c r="C142" s="34" t="s">
        <v>3513</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LAMINATION 1</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4" t="s">
        <v>3514</v>
      </c>
      <c r="C143" s="34" t="s">
        <v>3515</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LAMINATION 1</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4" t="s">
        <v>3516</v>
      </c>
      <c r="C144" s="34" t="s">
        <v>3517</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LAMINATION 1</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4" t="s">
        <v>3518</v>
      </c>
      <c r="C145" s="34" t="s">
        <v>3519</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LAMINATION 1</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4" t="s">
        <v>3520</v>
      </c>
      <c r="C146" s="34" t="s">
        <v>3521</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LAMINATION 1</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4" t="s">
        <v>3522</v>
      </c>
      <c r="C147" s="34" t="s">
        <v>3523</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LAMINATION 1</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4" t="s">
        <v>3524</v>
      </c>
      <c r="C148" s="34" t="s">
        <v>3525</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LAMINATION 1</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4" t="s">
        <v>3526</v>
      </c>
      <c r="C149" s="34" t="s">
        <v>3527</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LAMINATION 1</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4" t="s">
        <v>3528</v>
      </c>
      <c r="C150" s="34" t="s">
        <v>3529</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LAMINATION 1</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4" t="s">
        <v>3530</v>
      </c>
      <c r="C151" s="34" t="s">
        <v>3531</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LAMINATION 1</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3532</v>
      </c>
      <c r="C152" s="34" t="s">
        <v>3533</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LAMINATION 1</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4" t="s">
        <v>3534</v>
      </c>
      <c r="C153" s="34" t="s">
        <v>3535</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LAMINATION 1</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URGENT</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2821</v>
      </c>
      <c r="AY155" s="34" t="s">
        <v>2812</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4" t="s">
        <v>9274</v>
      </c>
      <c r="C157" s="34" t="s">
        <v>9275</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9276</v>
      </c>
      <c r="AJ157" s="34" t="s">
        <v>64</v>
      </c>
      <c r="AK157" s="34" t="s">
        <v>65</v>
      </c>
      <c r="AL157" s="34" t="s">
        <v>66</v>
      </c>
      <c r="AM157" s="34" t="s">
        <v>67</v>
      </c>
      <c r="AN157" s="34">
        <v>573.03088000000002</v>
      </c>
      <c r="AO157" s="34" t="s">
        <v>68</v>
      </c>
      <c r="AP157" s="34"/>
      <c r="AQ157" s="34"/>
      <c r="AR157" s="34" t="s">
        <v>68</v>
      </c>
      <c r="AS157" s="34"/>
      <c r="AT157" s="34"/>
      <c r="AU157" s="34" t="s">
        <v>9277</v>
      </c>
      <c r="AV157" s="34" t="s">
        <v>9278</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4" t="s">
        <v>20109</v>
      </c>
      <c r="C158" s="34" t="s">
        <v>19224</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20110</v>
      </c>
      <c r="AJ158" s="34" t="s">
        <v>64</v>
      </c>
      <c r="AK158" s="34" t="s">
        <v>98</v>
      </c>
      <c r="AL158" s="34" t="s">
        <v>66</v>
      </c>
      <c r="AM158" s="34" t="s">
        <v>67</v>
      </c>
      <c r="AN158" s="34">
        <v>235.09362999999999</v>
      </c>
      <c r="AO158" s="34" t="s">
        <v>68</v>
      </c>
      <c r="AP158" s="34"/>
      <c r="AQ158" s="34"/>
      <c r="AR158" s="34" t="s">
        <v>68</v>
      </c>
      <c r="AS158" s="34"/>
      <c r="AT158" s="34"/>
      <c r="AU158" s="34" t="s">
        <v>4273</v>
      </c>
      <c r="AV158" s="34" t="s">
        <v>4274</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4" t="s">
        <v>4672</v>
      </c>
      <c r="C159" s="34" t="s">
        <v>4673</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4663</v>
      </c>
      <c r="AJ159" s="34" t="s">
        <v>74</v>
      </c>
      <c r="AK159" s="34" t="s">
        <v>65</v>
      </c>
      <c r="AL159" s="34" t="s">
        <v>218</v>
      </c>
      <c r="AM159" s="34" t="s">
        <v>219</v>
      </c>
      <c r="AN159" s="34">
        <v>0.14713999999999999</v>
      </c>
      <c r="AO159" s="34" t="s">
        <v>68</v>
      </c>
      <c r="AP159" s="34"/>
      <c r="AQ159" s="34"/>
      <c r="AR159" s="34" t="s">
        <v>68</v>
      </c>
      <c r="AS159" s="34"/>
      <c r="AT159" s="34"/>
      <c r="AU159" s="34" t="s">
        <v>4664</v>
      </c>
      <c r="AV159" s="34" t="s">
        <v>4665</v>
      </c>
      <c r="AW159" s="34">
        <v>0.32181999999999999</v>
      </c>
      <c r="AX159" s="34" t="s">
        <v>4666</v>
      </c>
      <c r="AY159" s="34" t="s">
        <v>4667</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4" t="s">
        <v>1642</v>
      </c>
      <c r="C161" s="34" t="s">
        <v>1643</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LAMINATION 6</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4" t="s">
        <v>1644</v>
      </c>
      <c r="C162" s="34" t="s">
        <v>1645</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1646</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LAMINATION 6</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4" t="s">
        <v>1647</v>
      </c>
      <c r="C163" s="34" t="s">
        <v>1648</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1646</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LAMINATION 6</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4" t="str">
        <f>IFERROR(VLOOKUP(Data_Power_app[[#This Row],[PRO ODER]],'Xuất-Delay-SLT'!B:C,2,0),"")</f>
        <v>URGENT</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4" t="s">
        <v>1871</v>
      </c>
      <c r="C164" s="34" t="s">
        <v>1858</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1872</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1873</v>
      </c>
      <c r="AY164" s="34" t="s">
        <v>1874</v>
      </c>
      <c r="AZ164" s="3">
        <v>2412</v>
      </c>
      <c r="BA164" s="34" t="s">
        <v>60</v>
      </c>
      <c r="BB164" s="34">
        <v>2412</v>
      </c>
      <c r="BC164" s="34" t="s">
        <v>103</v>
      </c>
      <c r="BD164" s="34" t="s">
        <v>1875</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4" t="s">
        <v>1876</v>
      </c>
      <c r="C165" s="34" t="s">
        <v>1860</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1877</v>
      </c>
      <c r="AJ165" s="34" t="s">
        <v>97</v>
      </c>
      <c r="AK165" s="34" t="s">
        <v>65</v>
      </c>
      <c r="AL165" s="34" t="s">
        <v>278</v>
      </c>
      <c r="AM165" s="34" t="s">
        <v>279</v>
      </c>
      <c r="AN165" s="34">
        <v>71.602260000000001</v>
      </c>
      <c r="AO165" s="34" t="s">
        <v>68</v>
      </c>
      <c r="AP165" s="34"/>
      <c r="AQ165" s="34"/>
      <c r="AR165" s="34" t="s">
        <v>68</v>
      </c>
      <c r="AS165" s="34"/>
      <c r="AT165" s="34"/>
      <c r="AU165" s="34" t="s">
        <v>2824</v>
      </c>
      <c r="AV165" s="34" t="s">
        <v>2825</v>
      </c>
      <c r="AW165" s="34">
        <v>268.12761999999998</v>
      </c>
      <c r="AX165" s="34" t="s">
        <v>1873</v>
      </c>
      <c r="AY165" s="34" t="s">
        <v>1874</v>
      </c>
      <c r="AZ165" s="3">
        <v>3696</v>
      </c>
      <c r="BA165" s="34" t="s">
        <v>60</v>
      </c>
      <c r="BB165" s="34">
        <v>3696</v>
      </c>
      <c r="BC165" s="34" t="s">
        <v>1878</v>
      </c>
      <c r="BD165" s="34" t="s">
        <v>1875</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4" t="s">
        <v>1879</v>
      </c>
      <c r="C166" s="34" t="s">
        <v>1861</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4" t="s">
        <v>62</v>
      </c>
      <c r="AH166" s="34" t="s">
        <v>96</v>
      </c>
      <c r="AI166" s="34" t="s">
        <v>1877</v>
      </c>
      <c r="AJ166" s="34" t="s">
        <v>97</v>
      </c>
      <c r="AK166" s="34" t="s">
        <v>65</v>
      </c>
      <c r="AL166" s="34" t="s">
        <v>278</v>
      </c>
      <c r="AM166" s="34" t="s">
        <v>279</v>
      </c>
      <c r="AN166" s="34">
        <v>14.759130000000001</v>
      </c>
      <c r="AO166" s="34" t="s">
        <v>68</v>
      </c>
      <c r="AP166" s="34"/>
      <c r="AQ166" s="34"/>
      <c r="AR166" s="34" t="s">
        <v>68</v>
      </c>
      <c r="AS166" s="34"/>
      <c r="AT166" s="34"/>
      <c r="AU166" s="34" t="s">
        <v>2824</v>
      </c>
      <c r="AV166" s="34" t="s">
        <v>2825</v>
      </c>
      <c r="AW166" s="34">
        <v>55.254910000000002</v>
      </c>
      <c r="AX166" s="34" t="s">
        <v>1873</v>
      </c>
      <c r="AY166" s="34" t="s">
        <v>1874</v>
      </c>
      <c r="AZ166" s="3">
        <v>756</v>
      </c>
      <c r="BA166" s="34" t="s">
        <v>60</v>
      </c>
      <c r="BB166" s="34">
        <v>756</v>
      </c>
      <c r="BC166" s="34" t="s">
        <v>1878</v>
      </c>
      <c r="BD166" s="34" t="s">
        <v>1875</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URGENT</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4" t="s">
        <v>1880</v>
      </c>
      <c r="C167" s="34" t="s">
        <v>1862</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1872</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1873</v>
      </c>
      <c r="AY167" s="34" t="s">
        <v>1874</v>
      </c>
      <c r="AZ167" s="3">
        <v>1188</v>
      </c>
      <c r="BA167" s="34" t="s">
        <v>60</v>
      </c>
      <c r="BB167" s="34">
        <v>0</v>
      </c>
      <c r="BC167" s="34" t="s">
        <v>103</v>
      </c>
      <c r="BD167" s="34" t="s">
        <v>1875</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4" t="s">
        <v>1881</v>
      </c>
      <c r="C168" s="34" t="s">
        <v>1863</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1872</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1873</v>
      </c>
      <c r="AY168" s="34" t="s">
        <v>1874</v>
      </c>
      <c r="AZ168" s="3">
        <v>1092</v>
      </c>
      <c r="BA168" s="34" t="s">
        <v>60</v>
      </c>
      <c r="BB168" s="34">
        <v>0</v>
      </c>
      <c r="BC168" s="34" t="s">
        <v>103</v>
      </c>
      <c r="BD168" s="34" t="s">
        <v>1875</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4" t="s">
        <v>1882</v>
      </c>
      <c r="C169" s="34" t="s">
        <v>1864</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1877</v>
      </c>
      <c r="AJ169" s="34" t="s">
        <v>97</v>
      </c>
      <c r="AK169" s="34" t="s">
        <v>65</v>
      </c>
      <c r="AL169" s="34" t="s">
        <v>278</v>
      </c>
      <c r="AM169" s="34" t="s">
        <v>279</v>
      </c>
      <c r="AN169" s="34">
        <v>62.329819999999998</v>
      </c>
      <c r="AO169" s="34" t="s">
        <v>68</v>
      </c>
      <c r="AP169" s="34"/>
      <c r="AQ169" s="34"/>
      <c r="AR169" s="34" t="s">
        <v>68</v>
      </c>
      <c r="AS169" s="34"/>
      <c r="AT169" s="34"/>
      <c r="AU169" s="34" t="s">
        <v>2824</v>
      </c>
      <c r="AV169" s="34" t="s">
        <v>2825</v>
      </c>
      <c r="AW169" s="34">
        <v>233.94130999999999</v>
      </c>
      <c r="AX169" s="34" t="s">
        <v>1873</v>
      </c>
      <c r="AY169" s="34" t="s">
        <v>1874</v>
      </c>
      <c r="AZ169" s="3">
        <v>3192</v>
      </c>
      <c r="BA169" s="34" t="s">
        <v>60</v>
      </c>
      <c r="BB169" s="34">
        <v>3192</v>
      </c>
      <c r="BC169" s="34" t="s">
        <v>1878</v>
      </c>
      <c r="BD169" s="34" t="s">
        <v>1875</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URGENT</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4" t="s">
        <v>1883</v>
      </c>
      <c r="C170" s="34" t="s">
        <v>1865</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1877</v>
      </c>
      <c r="AJ170" s="34" t="s">
        <v>97</v>
      </c>
      <c r="AK170" s="34" t="s">
        <v>65</v>
      </c>
      <c r="AL170" s="34" t="s">
        <v>278</v>
      </c>
      <c r="AM170" s="34" t="s">
        <v>279</v>
      </c>
      <c r="AN170" s="34">
        <v>14.076589999999999</v>
      </c>
      <c r="AO170" s="34" t="s">
        <v>68</v>
      </c>
      <c r="AP170" s="34"/>
      <c r="AQ170" s="34"/>
      <c r="AR170" s="34" t="s">
        <v>68</v>
      </c>
      <c r="AS170" s="34"/>
      <c r="AT170" s="34"/>
      <c r="AU170" s="34" t="s">
        <v>2824</v>
      </c>
      <c r="AV170" s="34" t="s">
        <v>2825</v>
      </c>
      <c r="AW170" s="34">
        <v>52.754809999999999</v>
      </c>
      <c r="AX170" s="34" t="s">
        <v>1873</v>
      </c>
      <c r="AY170" s="34" t="s">
        <v>1874</v>
      </c>
      <c r="AZ170" s="3">
        <v>720</v>
      </c>
      <c r="BA170" s="34" t="s">
        <v>60</v>
      </c>
      <c r="BB170" s="34">
        <v>720</v>
      </c>
      <c r="BC170" s="34" t="s">
        <v>1878</v>
      </c>
      <c r="BD170" s="34" t="s">
        <v>1875</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URGENT</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4" t="s">
        <v>1884</v>
      </c>
      <c r="C171" s="34" t="s">
        <v>1866</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1872</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1873</v>
      </c>
      <c r="AY171" s="34" t="s">
        <v>1874</v>
      </c>
      <c r="AZ171" s="3">
        <v>456</v>
      </c>
      <c r="BA171" s="34" t="s">
        <v>60</v>
      </c>
      <c r="BB171" s="34">
        <v>456</v>
      </c>
      <c r="BC171" s="34" t="s">
        <v>103</v>
      </c>
      <c r="BD171" s="34" t="s">
        <v>1875</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URGENT</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4" t="s">
        <v>1704</v>
      </c>
      <c r="C172" s="34" t="s">
        <v>1705</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4" t="s">
        <v>3536</v>
      </c>
      <c r="C173" s="34" t="s">
        <v>3537</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4" t="s">
        <v>3538</v>
      </c>
      <c r="C174" s="34" t="s">
        <v>3539</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4" t="s">
        <v>3540</v>
      </c>
      <c r="C175" s="34" t="s">
        <v>3541</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4" t="s">
        <v>3542</v>
      </c>
      <c r="C176" s="34" t="s">
        <v>3543</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4" t="s">
        <v>3544</v>
      </c>
      <c r="C177" s="34" t="s">
        <v>3545</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4" t="s">
        <v>3546</v>
      </c>
      <c r="C178" s="34" t="s">
        <v>3547</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4" t="s">
        <v>3548</v>
      </c>
      <c r="C179" s="34" t="s">
        <v>3549</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4" t="s">
        <v>3550</v>
      </c>
      <c r="C180" s="34" t="s">
        <v>3551</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4" t="s">
        <v>2068</v>
      </c>
      <c r="C181" s="34" t="s">
        <v>1905</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4" t="s">
        <v>1698</v>
      </c>
      <c r="C182" s="34" t="s">
        <v>1699</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1700</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1701</v>
      </c>
      <c r="AY182" s="34" t="s">
        <v>1702</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4" t="s">
        <v>5612</v>
      </c>
      <c r="C183" s="34" t="s">
        <v>5613</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4" t="s">
        <v>10683</v>
      </c>
      <c r="C184" s="34" t="s">
        <v>10684</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4" t="s">
        <v>10685</v>
      </c>
      <c r="C185" s="34" t="s">
        <v>10686</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4" t="s">
        <v>20111</v>
      </c>
      <c r="C186" s="34" t="s">
        <v>17682</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4" t="s">
        <v>2076</v>
      </c>
      <c r="C188" s="34" t="s">
        <v>1909</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2071</v>
      </c>
      <c r="AJ188" s="34" t="s">
        <v>74</v>
      </c>
      <c r="AK188" s="34" t="s">
        <v>98</v>
      </c>
      <c r="AL188" s="34" t="s">
        <v>218</v>
      </c>
      <c r="AM188" s="34" t="s">
        <v>219</v>
      </c>
      <c r="AN188" s="34">
        <v>0.38151000000000002</v>
      </c>
      <c r="AO188" s="34" t="s">
        <v>68</v>
      </c>
      <c r="AP188" s="34"/>
      <c r="AQ188" s="34"/>
      <c r="AR188" s="34" t="s">
        <v>68</v>
      </c>
      <c r="AS188" s="34"/>
      <c r="AT188" s="34"/>
      <c r="AU188" s="34" t="s">
        <v>2072</v>
      </c>
      <c r="AV188" s="34" t="s">
        <v>2073</v>
      </c>
      <c r="AW188" s="34">
        <v>0.83430000000000004</v>
      </c>
      <c r="AX188" s="34" t="s">
        <v>2074</v>
      </c>
      <c r="AY188" s="34" t="s">
        <v>2075</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4" t="s">
        <v>2077</v>
      </c>
      <c r="C189" s="34" t="s">
        <v>1910</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2071</v>
      </c>
      <c r="AJ189" s="34" t="s">
        <v>74</v>
      </c>
      <c r="AK189" s="34" t="s">
        <v>98</v>
      </c>
      <c r="AL189" s="34" t="s">
        <v>218</v>
      </c>
      <c r="AM189" s="34" t="s">
        <v>219</v>
      </c>
      <c r="AN189" s="34">
        <v>0.24074000000000001</v>
      </c>
      <c r="AO189" s="34" t="s">
        <v>68</v>
      </c>
      <c r="AP189" s="34"/>
      <c r="AQ189" s="34"/>
      <c r="AR189" s="34" t="s">
        <v>68</v>
      </c>
      <c r="AS189" s="34"/>
      <c r="AT189" s="34"/>
      <c r="AU189" s="34" t="s">
        <v>2072</v>
      </c>
      <c r="AV189" s="34" t="s">
        <v>2073</v>
      </c>
      <c r="AW189" s="34">
        <v>0.52663000000000004</v>
      </c>
      <c r="AX189" s="34" t="s">
        <v>2074</v>
      </c>
      <c r="AY189" s="34" t="s">
        <v>2075</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4" t="s">
        <v>1577</v>
      </c>
      <c r="C190" s="34" t="s">
        <v>1578</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1576</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4" t="s">
        <v>1650</v>
      </c>
      <c r="C191" s="34" t="s">
        <v>1651</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1571</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2821</v>
      </c>
      <c r="AY191" s="34" t="s">
        <v>2812</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4" t="s">
        <v>3568</v>
      </c>
      <c r="C192" s="34" t="s">
        <v>3569</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4" t="s">
        <v>3552</v>
      </c>
      <c r="C193" s="34" t="s">
        <v>3553</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4" t="s">
        <v>3554</v>
      </c>
      <c r="C194" s="34" t="s">
        <v>3555</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4" t="s">
        <v>3556</v>
      </c>
      <c r="C195" s="34" t="s">
        <v>3557</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4" t="s">
        <v>3558</v>
      </c>
      <c r="C196" s="34" t="s">
        <v>3559</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4" t="s">
        <v>3560</v>
      </c>
      <c r="C197" s="34" t="s">
        <v>3561</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4" t="s">
        <v>3562</v>
      </c>
      <c r="C198" s="34" t="s">
        <v>3563</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4" t="s">
        <v>3564</v>
      </c>
      <c r="C199" s="34" t="s">
        <v>3565</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4" t="s">
        <v>3566</v>
      </c>
      <c r="C200" s="34" t="s">
        <v>3567</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4" t="s">
        <v>2084</v>
      </c>
      <c r="C201" s="34" t="s">
        <v>1925</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2079</v>
      </c>
      <c r="AJ201" s="34" t="s">
        <v>74</v>
      </c>
      <c r="AK201" s="34" t="s">
        <v>65</v>
      </c>
      <c r="AL201" s="34" t="s">
        <v>218</v>
      </c>
      <c r="AM201" s="34" t="s">
        <v>219</v>
      </c>
      <c r="AN201" s="34">
        <v>17.933520000000001</v>
      </c>
      <c r="AO201" s="34" t="s">
        <v>68</v>
      </c>
      <c r="AP201" s="34"/>
      <c r="AQ201" s="34"/>
      <c r="AR201" s="34" t="s">
        <v>68</v>
      </c>
      <c r="AS201" s="34"/>
      <c r="AT201" s="34"/>
      <c r="AU201" s="34" t="s">
        <v>2080</v>
      </c>
      <c r="AV201" s="34" t="s">
        <v>2081</v>
      </c>
      <c r="AW201" s="34">
        <v>39.212310000000002</v>
      </c>
      <c r="AX201" s="34" t="s">
        <v>2082</v>
      </c>
      <c r="AY201" s="34" t="s">
        <v>2083</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4" t="s">
        <v>2085</v>
      </c>
      <c r="C202" s="34" t="s">
        <v>1927</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2079</v>
      </c>
      <c r="AJ202" s="34" t="s">
        <v>74</v>
      </c>
      <c r="AK202" s="34" t="s">
        <v>65</v>
      </c>
      <c r="AL202" s="34" t="s">
        <v>218</v>
      </c>
      <c r="AM202" s="34" t="s">
        <v>219</v>
      </c>
      <c r="AN202" s="34">
        <v>3.3040500000000002</v>
      </c>
      <c r="AO202" s="34" t="s">
        <v>68</v>
      </c>
      <c r="AP202" s="34"/>
      <c r="AQ202" s="34"/>
      <c r="AR202" s="34" t="s">
        <v>68</v>
      </c>
      <c r="AS202" s="34"/>
      <c r="AT202" s="34"/>
      <c r="AU202" s="34" t="s">
        <v>2080</v>
      </c>
      <c r="AV202" s="34" t="s">
        <v>2081</v>
      </c>
      <c r="AW202" s="34">
        <v>7.2267299999999999</v>
      </c>
      <c r="AX202" s="34" t="s">
        <v>2082</v>
      </c>
      <c r="AY202" s="34" t="s">
        <v>2083</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4" t="s">
        <v>7268</v>
      </c>
      <c r="C203" s="34" t="s">
        <v>7269</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7270</v>
      </c>
      <c r="AJ203" s="34" t="s">
        <v>64</v>
      </c>
      <c r="AK203" s="34" t="s">
        <v>65</v>
      </c>
      <c r="AL203" s="34" t="s">
        <v>66</v>
      </c>
      <c r="AM203" s="34" t="s">
        <v>67</v>
      </c>
      <c r="AN203" s="34">
        <v>2.18994</v>
      </c>
      <c r="AO203" s="34" t="s">
        <v>68</v>
      </c>
      <c r="AP203" s="34"/>
      <c r="AQ203" s="34"/>
      <c r="AR203" s="34" t="s">
        <v>68</v>
      </c>
      <c r="AS203" s="34"/>
      <c r="AT203" s="34"/>
      <c r="AU203" s="34" t="s">
        <v>7256</v>
      </c>
      <c r="AV203" s="34" t="s">
        <v>7257</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4" t="s">
        <v>7271</v>
      </c>
      <c r="C204" s="34" t="s">
        <v>7272</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7270</v>
      </c>
      <c r="AJ204" s="34" t="s">
        <v>64</v>
      </c>
      <c r="AK204" s="34" t="s">
        <v>65</v>
      </c>
      <c r="AL204" s="34" t="s">
        <v>66</v>
      </c>
      <c r="AM204" s="34" t="s">
        <v>67</v>
      </c>
      <c r="AN204" s="34">
        <v>0.59297</v>
      </c>
      <c r="AO204" s="34" t="s">
        <v>68</v>
      </c>
      <c r="AP204" s="34"/>
      <c r="AQ204" s="34"/>
      <c r="AR204" s="34" t="s">
        <v>68</v>
      </c>
      <c r="AS204" s="34"/>
      <c r="AT204" s="34"/>
      <c r="AU204" s="34" t="s">
        <v>7256</v>
      </c>
      <c r="AV204" s="34" t="s">
        <v>7257</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4" t="s">
        <v>7273</v>
      </c>
      <c r="C205" s="34" t="s">
        <v>7274</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7270</v>
      </c>
      <c r="AJ205" s="34" t="s">
        <v>64</v>
      </c>
      <c r="AK205" s="34" t="s">
        <v>65</v>
      </c>
      <c r="AL205" s="34" t="s">
        <v>66</v>
      </c>
      <c r="AM205" s="34" t="s">
        <v>67</v>
      </c>
      <c r="AN205" s="34">
        <v>0.30906</v>
      </c>
      <c r="AO205" s="34" t="s">
        <v>68</v>
      </c>
      <c r="AP205" s="34"/>
      <c r="AQ205" s="34"/>
      <c r="AR205" s="34" t="s">
        <v>68</v>
      </c>
      <c r="AS205" s="34"/>
      <c r="AT205" s="34"/>
      <c r="AU205" s="34" t="s">
        <v>7256</v>
      </c>
      <c r="AV205" s="34" t="s">
        <v>7257</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4" t="s">
        <v>6778</v>
      </c>
      <c r="C206" s="34" t="s">
        <v>6779</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4" t="s">
        <v>62</v>
      </c>
      <c r="AH206" s="34" t="s">
        <v>453</v>
      </c>
      <c r="AI206" s="34" t="s">
        <v>6780</v>
      </c>
      <c r="AJ206" s="34" t="s">
        <v>455</v>
      </c>
      <c r="AK206" s="34" t="s">
        <v>162</v>
      </c>
      <c r="AL206" s="34" t="s">
        <v>601</v>
      </c>
      <c r="AM206" s="34" t="s">
        <v>602</v>
      </c>
      <c r="AN206" s="34">
        <v>30.06756</v>
      </c>
      <c r="AO206" s="34" t="s">
        <v>68</v>
      </c>
      <c r="AP206" s="34"/>
      <c r="AQ206" s="34"/>
      <c r="AR206" s="34" t="s">
        <v>68</v>
      </c>
      <c r="AS206" s="34"/>
      <c r="AT206" s="34"/>
      <c r="AU206" s="34" t="s">
        <v>6781</v>
      </c>
      <c r="AV206" s="34" t="s">
        <v>6782</v>
      </c>
      <c r="AW206" s="34">
        <v>131.51139000000001</v>
      </c>
      <c r="AX206" s="34" t="s">
        <v>6783</v>
      </c>
      <c r="AY206" s="34" t="s">
        <v>6784</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URGENT</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4" t="s">
        <v>8685</v>
      </c>
      <c r="C207" s="34" t="s">
        <v>8686</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2100</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4" t="s">
        <v>8687</v>
      </c>
      <c r="C208" s="34" t="s">
        <v>8688</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2100</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4" t="s">
        <v>20112</v>
      </c>
      <c r="C209" s="34" t="s">
        <v>18738</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4" t="s">
        <v>95</v>
      </c>
      <c r="AH209" s="34" t="s">
        <v>129</v>
      </c>
      <c r="AI209" s="34" t="s">
        <v>2100</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4" t="s">
        <v>8689</v>
      </c>
      <c r="C210" s="34" t="s">
        <v>8690</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2100</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4" t="s">
        <v>8691</v>
      </c>
      <c r="C211" s="34" t="s">
        <v>8692</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4" t="s">
        <v>62</v>
      </c>
      <c r="AH211" s="34" t="s">
        <v>129</v>
      </c>
      <c r="AI211" s="34" t="s">
        <v>2100</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4" t="s">
        <v>20113</v>
      </c>
      <c r="C212" s="34" t="s">
        <v>18740</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4" t="s">
        <v>95</v>
      </c>
      <c r="AH212" s="34" t="s">
        <v>129</v>
      </c>
      <c r="AI212" s="34" t="s">
        <v>2100</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4" t="s">
        <v>20114</v>
      </c>
      <c r="C213" s="34" t="s">
        <v>18742</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4" t="s">
        <v>95</v>
      </c>
      <c r="AH213" s="34" t="s">
        <v>129</v>
      </c>
      <c r="AI213" s="34" t="s">
        <v>2100</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4" t="s">
        <v>20115</v>
      </c>
      <c r="C214" s="34" t="s">
        <v>18744</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4" t="s">
        <v>95</v>
      </c>
      <c r="AH214" s="34" t="s">
        <v>129</v>
      </c>
      <c r="AI214" s="34" t="s">
        <v>2100</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4" t="s">
        <v>9279</v>
      </c>
      <c r="C215" s="34" t="s">
        <v>9280</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4" t="s">
        <v>95</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4" t="s">
        <v>15302</v>
      </c>
      <c r="C216" s="34" t="s">
        <v>15303</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4" t="s">
        <v>20116</v>
      </c>
      <c r="C217" s="34" t="s">
        <v>18753</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2100</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4" t="s">
        <v>20117</v>
      </c>
      <c r="C218" s="34" t="s">
        <v>19306</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4" t="s">
        <v>138</v>
      </c>
      <c r="AH218" s="34" t="s">
        <v>461</v>
      </c>
      <c r="AI218" s="34" t="s">
        <v>12250</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12251</v>
      </c>
      <c r="AY218" s="34" t="s">
        <v>12252</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
      </c>
      <c r="BL218" s="34"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4" t="s">
        <v>20118</v>
      </c>
      <c r="C219" s="34" t="s">
        <v>19308</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4" t="s">
        <v>138</v>
      </c>
      <c r="AH219" s="34" t="s">
        <v>461</v>
      </c>
      <c r="AI219" s="34" t="s">
        <v>12250</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12251</v>
      </c>
      <c r="AY219" s="34" t="s">
        <v>12252</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
      </c>
      <c r="BL219" s="34"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4" t="s">
        <v>20119</v>
      </c>
      <c r="C220" s="34" t="s">
        <v>17700</v>
      </c>
      <c r="D220" s="34" t="s">
        <v>57</v>
      </c>
      <c r="E220" s="34" t="s">
        <v>128</v>
      </c>
      <c r="F220" s="34" t="s">
        <v>59</v>
      </c>
      <c r="G220" s="34">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117</v>
      </c>
      <c r="AH220" s="34" t="s">
        <v>129</v>
      </c>
      <c r="AI220" s="34" t="s">
        <v>7270</v>
      </c>
      <c r="AJ220" s="34" t="s">
        <v>64</v>
      </c>
      <c r="AK220" s="34" t="s">
        <v>65</v>
      </c>
      <c r="AL220" s="34" t="s">
        <v>66</v>
      </c>
      <c r="AM220" s="34" t="s">
        <v>67</v>
      </c>
      <c r="AN220" s="34">
        <v>4.4460800000000003</v>
      </c>
      <c r="AO220" s="34" t="s">
        <v>68</v>
      </c>
      <c r="AP220" s="34"/>
      <c r="AQ220" s="34"/>
      <c r="AR220" s="34" t="s">
        <v>68</v>
      </c>
      <c r="AS220" s="34"/>
      <c r="AT220" s="34"/>
      <c r="AU220" s="34" t="s">
        <v>7256</v>
      </c>
      <c r="AV220" s="34" t="s">
        <v>7257</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4" t="s">
        <v>20120</v>
      </c>
      <c r="C221" s="34" t="s">
        <v>17701</v>
      </c>
      <c r="D221" s="34" t="s">
        <v>57</v>
      </c>
      <c r="E221" s="34" t="s">
        <v>128</v>
      </c>
      <c r="F221" s="34" t="s">
        <v>59</v>
      </c>
      <c r="G221" s="34">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117</v>
      </c>
      <c r="AH221" s="34" t="s">
        <v>129</v>
      </c>
      <c r="AI221" s="34" t="s">
        <v>7270</v>
      </c>
      <c r="AJ221" s="34" t="s">
        <v>64</v>
      </c>
      <c r="AK221" s="34" t="s">
        <v>65</v>
      </c>
      <c r="AL221" s="34" t="s">
        <v>66</v>
      </c>
      <c r="AM221" s="34" t="s">
        <v>67</v>
      </c>
      <c r="AN221" s="34">
        <v>6.2122099999999998</v>
      </c>
      <c r="AO221" s="34" t="s">
        <v>68</v>
      </c>
      <c r="AP221" s="34"/>
      <c r="AQ221" s="34"/>
      <c r="AR221" s="34" t="s">
        <v>68</v>
      </c>
      <c r="AS221" s="34"/>
      <c r="AT221" s="34"/>
      <c r="AU221" s="34" t="s">
        <v>7256</v>
      </c>
      <c r="AV221" s="34" t="s">
        <v>7257</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4" t="s">
        <v>20121</v>
      </c>
      <c r="C222" s="34" t="s">
        <v>17702</v>
      </c>
      <c r="D222" s="34" t="s">
        <v>57</v>
      </c>
      <c r="E222" s="34" t="s">
        <v>128</v>
      </c>
      <c r="F222" s="34" t="s">
        <v>59</v>
      </c>
      <c r="G222" s="34">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117</v>
      </c>
      <c r="AH222" s="34" t="s">
        <v>129</v>
      </c>
      <c r="AI222" s="34" t="s">
        <v>7270</v>
      </c>
      <c r="AJ222" s="34" t="s">
        <v>64</v>
      </c>
      <c r="AK222" s="34" t="s">
        <v>65</v>
      </c>
      <c r="AL222" s="34" t="s">
        <v>66</v>
      </c>
      <c r="AM222" s="34" t="s">
        <v>67</v>
      </c>
      <c r="AN222" s="34">
        <v>0.56869999999999998</v>
      </c>
      <c r="AO222" s="34" t="s">
        <v>68</v>
      </c>
      <c r="AP222" s="34"/>
      <c r="AQ222" s="34"/>
      <c r="AR222" s="34" t="s">
        <v>68</v>
      </c>
      <c r="AS222" s="34"/>
      <c r="AT222" s="34"/>
      <c r="AU222" s="34" t="s">
        <v>7256</v>
      </c>
      <c r="AV222" s="34" t="s">
        <v>7257</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4" t="s">
        <v>20122</v>
      </c>
      <c r="C223" s="34" t="s">
        <v>17703</v>
      </c>
      <c r="D223" s="34" t="s">
        <v>57</v>
      </c>
      <c r="E223" s="34" t="s">
        <v>128</v>
      </c>
      <c r="F223" s="34" t="s">
        <v>59</v>
      </c>
      <c r="G223" s="34">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117</v>
      </c>
      <c r="AH223" s="34" t="s">
        <v>129</v>
      </c>
      <c r="AI223" s="34" t="s">
        <v>7270</v>
      </c>
      <c r="AJ223" s="34" t="s">
        <v>64</v>
      </c>
      <c r="AK223" s="34" t="s">
        <v>65</v>
      </c>
      <c r="AL223" s="34" t="s">
        <v>66</v>
      </c>
      <c r="AM223" s="34" t="s">
        <v>67</v>
      </c>
      <c r="AN223" s="34">
        <v>109.88969</v>
      </c>
      <c r="AO223" s="34" t="s">
        <v>68</v>
      </c>
      <c r="AP223" s="34"/>
      <c r="AQ223" s="34"/>
      <c r="AR223" s="34" t="s">
        <v>68</v>
      </c>
      <c r="AS223" s="34"/>
      <c r="AT223" s="34"/>
      <c r="AU223" s="34" t="s">
        <v>7256</v>
      </c>
      <c r="AV223" s="34" t="s">
        <v>7257</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4" t="s">
        <v>20123</v>
      </c>
      <c r="C224" s="34" t="s">
        <v>17704</v>
      </c>
      <c r="D224" s="34" t="s">
        <v>57</v>
      </c>
      <c r="E224" s="34" t="s">
        <v>128</v>
      </c>
      <c r="F224" s="34" t="s">
        <v>59</v>
      </c>
      <c r="G224" s="34">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117</v>
      </c>
      <c r="AH224" s="34" t="s">
        <v>129</v>
      </c>
      <c r="AI224" s="34" t="s">
        <v>7270</v>
      </c>
      <c r="AJ224" s="34" t="s">
        <v>64</v>
      </c>
      <c r="AK224" s="34" t="s">
        <v>65</v>
      </c>
      <c r="AL224" s="34" t="s">
        <v>66</v>
      </c>
      <c r="AM224" s="34" t="s">
        <v>67</v>
      </c>
      <c r="AN224" s="34">
        <v>13.83028</v>
      </c>
      <c r="AO224" s="34" t="s">
        <v>68</v>
      </c>
      <c r="AP224" s="34"/>
      <c r="AQ224" s="34"/>
      <c r="AR224" s="34" t="s">
        <v>68</v>
      </c>
      <c r="AS224" s="34"/>
      <c r="AT224" s="34"/>
      <c r="AU224" s="34" t="s">
        <v>7256</v>
      </c>
      <c r="AV224" s="34" t="s">
        <v>7257</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4" t="s">
        <v>20124</v>
      </c>
      <c r="C225" s="34" t="s">
        <v>17705</v>
      </c>
      <c r="D225" s="34" t="s">
        <v>57</v>
      </c>
      <c r="E225" s="34" t="s">
        <v>128</v>
      </c>
      <c r="F225" s="34" t="s">
        <v>59</v>
      </c>
      <c r="G225" s="34">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117</v>
      </c>
      <c r="AH225" s="34" t="s">
        <v>129</v>
      </c>
      <c r="AI225" s="34" t="s">
        <v>7270</v>
      </c>
      <c r="AJ225" s="34" t="s">
        <v>64</v>
      </c>
      <c r="AK225" s="34" t="s">
        <v>65</v>
      </c>
      <c r="AL225" s="34" t="s">
        <v>66</v>
      </c>
      <c r="AM225" s="34" t="s">
        <v>67</v>
      </c>
      <c r="AN225" s="34">
        <v>6.1963900000000001</v>
      </c>
      <c r="AO225" s="34" t="s">
        <v>68</v>
      </c>
      <c r="AP225" s="34"/>
      <c r="AQ225" s="34"/>
      <c r="AR225" s="34" t="s">
        <v>68</v>
      </c>
      <c r="AS225" s="34"/>
      <c r="AT225" s="34"/>
      <c r="AU225" s="34" t="s">
        <v>7256</v>
      </c>
      <c r="AV225" s="34" t="s">
        <v>7257</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4" t="s">
        <v>20125</v>
      </c>
      <c r="C226" s="34" t="s">
        <v>17706</v>
      </c>
      <c r="D226" s="34" t="s">
        <v>57</v>
      </c>
      <c r="E226" s="34" t="s">
        <v>128</v>
      </c>
      <c r="F226" s="34" t="s">
        <v>59</v>
      </c>
      <c r="G226" s="34">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117</v>
      </c>
      <c r="AH226" s="34" t="s">
        <v>129</v>
      </c>
      <c r="AI226" s="34" t="s">
        <v>7270</v>
      </c>
      <c r="AJ226" s="34" t="s">
        <v>64</v>
      </c>
      <c r="AK226" s="34" t="s">
        <v>65</v>
      </c>
      <c r="AL226" s="34" t="s">
        <v>66</v>
      </c>
      <c r="AM226" s="34" t="s">
        <v>67</v>
      </c>
      <c r="AN226" s="34">
        <v>210.76078000000001</v>
      </c>
      <c r="AO226" s="34" t="s">
        <v>68</v>
      </c>
      <c r="AP226" s="34"/>
      <c r="AQ226" s="34"/>
      <c r="AR226" s="34" t="s">
        <v>68</v>
      </c>
      <c r="AS226" s="34"/>
      <c r="AT226" s="34"/>
      <c r="AU226" s="34" t="s">
        <v>7256</v>
      </c>
      <c r="AV226" s="34" t="s">
        <v>7257</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4" t="s">
        <v>20126</v>
      </c>
      <c r="C227" s="34" t="s">
        <v>17746</v>
      </c>
      <c r="D227" s="34" t="s">
        <v>57</v>
      </c>
      <c r="E227" s="34" t="s">
        <v>128</v>
      </c>
      <c r="F227" s="34" t="s">
        <v>59</v>
      </c>
      <c r="G227" s="34">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117</v>
      </c>
      <c r="AH227" s="34" t="s">
        <v>129</v>
      </c>
      <c r="AI227" s="34" t="s">
        <v>7270</v>
      </c>
      <c r="AJ227" s="34" t="s">
        <v>64</v>
      </c>
      <c r="AK227" s="34" t="s">
        <v>65</v>
      </c>
      <c r="AL227" s="34" t="s">
        <v>66</v>
      </c>
      <c r="AM227" s="34" t="s">
        <v>67</v>
      </c>
      <c r="AN227" s="34">
        <v>40.154989999999998</v>
      </c>
      <c r="AO227" s="34" t="s">
        <v>68</v>
      </c>
      <c r="AP227" s="34"/>
      <c r="AQ227" s="34"/>
      <c r="AR227" s="34" t="s">
        <v>68</v>
      </c>
      <c r="AS227" s="34"/>
      <c r="AT227" s="34"/>
      <c r="AU227" s="34" t="s">
        <v>7256</v>
      </c>
      <c r="AV227" s="34" t="s">
        <v>7257</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4" t="s">
        <v>2354</v>
      </c>
      <c r="C228" s="34" t="s">
        <v>2355</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1246</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1247</v>
      </c>
      <c r="AY228" s="34" t="s">
        <v>1248</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4" t="s">
        <v>2356</v>
      </c>
      <c r="C229" s="34" t="s">
        <v>2357</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1246</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1247</v>
      </c>
      <c r="AY229" s="34" t="s">
        <v>1248</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4" t="s">
        <v>2359</v>
      </c>
      <c r="C230" s="34" t="s">
        <v>2360</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1246</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1247</v>
      </c>
      <c r="AY230" s="34" t="s">
        <v>1248</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4" t="s">
        <v>2361</v>
      </c>
      <c r="C231" s="34" t="s">
        <v>2362</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1246</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1247</v>
      </c>
      <c r="AY231" s="34" t="s">
        <v>1248</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4" t="s">
        <v>2110</v>
      </c>
      <c r="C232" s="34" t="s">
        <v>1953</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2111</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2832</v>
      </c>
      <c r="AY232" s="34" t="s">
        <v>2833</v>
      </c>
      <c r="AZ232" s="3">
        <v>2413</v>
      </c>
      <c r="BA232" s="34" t="s">
        <v>60</v>
      </c>
      <c r="BB232" s="34">
        <v>0</v>
      </c>
      <c r="BC232" s="34" t="s">
        <v>60</v>
      </c>
      <c r="BD232" s="34" t="s">
        <v>60</v>
      </c>
      <c r="BE232" s="34" t="s">
        <v>60</v>
      </c>
      <c r="BF232" s="34" t="str">
        <f>IFERROR(VLOOKUP(Data_Power_app[[#This Row],[PRO ODER]],'Result'!H:J,3,0),"")</f>
        <v>LAMINATION 4</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4" t="s">
        <v>3570</v>
      </c>
      <c r="C233" s="34" t="s">
        <v>3571</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8693</v>
      </c>
      <c r="C234" s="34" t="s">
        <v>8694</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4" t="s">
        <v>138</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
      </c>
      <c r="BJ234" s="34" t="str">
        <f>IFERROR(VLOOKUP(Data_Power_app[[#This Row],[PRO ODER]],'Plan Lean DC'!A:C,3,0),"")</f>
        <v>Line 6, 9</v>
      </c>
      <c r="BK234" s="34" t="str">
        <f>IFERROR(VLOOKUP(Data_Power_app[[#This Row],[PRO ODER]]&amp;"LEAN_IN",'Real Time'!A:D,4,0),"")</f>
        <v/>
      </c>
      <c r="BL234" s="34"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4" t="s">
        <v>2371</v>
      </c>
      <c r="C235" s="34" t="s">
        <v>2372</v>
      </c>
      <c r="D235" s="34" t="s">
        <v>1708</v>
      </c>
      <c r="E235" s="34" t="s">
        <v>1709</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1710</v>
      </c>
      <c r="AI235" s="34" t="s">
        <v>2373</v>
      </c>
      <c r="AJ235" s="34" t="s">
        <v>74</v>
      </c>
      <c r="AK235" s="34" t="s">
        <v>65</v>
      </c>
      <c r="AL235" s="34" t="s">
        <v>1712</v>
      </c>
      <c r="AM235" s="34" t="s">
        <v>1713</v>
      </c>
      <c r="AN235" s="34">
        <v>61.660049999999998</v>
      </c>
      <c r="AO235" s="34" t="s">
        <v>68</v>
      </c>
      <c r="AP235" s="34"/>
      <c r="AQ235" s="34"/>
      <c r="AR235" s="34" t="s">
        <v>68</v>
      </c>
      <c r="AS235" s="34"/>
      <c r="AT235" s="34"/>
      <c r="AU235" s="34" t="s">
        <v>2374</v>
      </c>
      <c r="AV235" s="34" t="s">
        <v>2375</v>
      </c>
      <c r="AW235" s="34">
        <v>138.77573000000001</v>
      </c>
      <c r="AX235" s="34" t="s">
        <v>2376</v>
      </c>
      <c r="AY235" s="34" t="s">
        <v>2377</v>
      </c>
      <c r="AZ235" s="3">
        <v>2657</v>
      </c>
      <c r="BA235" s="34" t="s">
        <v>194</v>
      </c>
      <c r="BB235" s="34">
        <v>0</v>
      </c>
      <c r="BC235" s="34" t="s">
        <v>60</v>
      </c>
      <c r="BD235" s="34" t="s">
        <v>60</v>
      </c>
      <c r="BE235" s="34" t="s">
        <v>1716</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c r="AG237" s="34" t="s">
        <v>62</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PRODUCTION DELAY</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PRODUCTION DELAY</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2809</v>
      </c>
      <c r="AY239" s="34" t="s">
        <v>2810</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4" t="s">
        <v>10119</v>
      </c>
      <c r="C246" s="34" t="s">
        <v>10120</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4" t="s">
        <v>4028</v>
      </c>
      <c r="C247" s="34" t="s">
        <v>4029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1246</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1247</v>
      </c>
      <c r="AY247" s="34" t="s">
        <v>1248</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4" t="s">
        <v>8094</v>
      </c>
      <c r="C248" s="34" t="s">
        <v>8095</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1316</v>
      </c>
      <c r="AJ248" s="34" t="s">
        <v>88</v>
      </c>
      <c r="AK248" s="34" t="s">
        <v>65</v>
      </c>
      <c r="AL248" s="34" t="s">
        <v>926</v>
      </c>
      <c r="AM248" s="34" t="s">
        <v>927</v>
      </c>
      <c r="AN248" s="34">
        <v>278.3168</v>
      </c>
      <c r="AO248" s="34" t="s">
        <v>91</v>
      </c>
      <c r="AP248" s="34" t="s">
        <v>92</v>
      </c>
      <c r="AQ248" s="34">
        <v>278.3168</v>
      </c>
      <c r="AR248" s="34" t="s">
        <v>68</v>
      </c>
      <c r="AS248" s="34"/>
      <c r="AT248" s="34"/>
      <c r="AU248" s="34" t="s">
        <v>1317</v>
      </c>
      <c r="AV248" s="34" t="s">
        <v>1318</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URGENT</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4" t="s">
        <v>2661</v>
      </c>
      <c r="C249" s="34" t="s">
        <v>2662</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LAMINATION 6</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4" t="s">
        <v>1335</v>
      </c>
      <c r="C250" s="34" t="s">
        <v>1336</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1337</v>
      </c>
      <c r="AJ250" s="34" t="s">
        <v>179</v>
      </c>
      <c r="AK250" s="34" t="s">
        <v>98</v>
      </c>
      <c r="AL250" s="34" t="s">
        <v>577</v>
      </c>
      <c r="AM250" s="34" t="s">
        <v>578</v>
      </c>
      <c r="AN250" s="34">
        <v>187.82042999999999</v>
      </c>
      <c r="AO250" s="34" t="s">
        <v>68</v>
      </c>
      <c r="AP250" s="34"/>
      <c r="AQ250" s="34"/>
      <c r="AR250" s="34" t="s">
        <v>68</v>
      </c>
      <c r="AS250" s="34"/>
      <c r="AT250" s="34"/>
      <c r="AU250" s="34" t="s">
        <v>1338</v>
      </c>
      <c r="AV250" s="34" t="s">
        <v>1339</v>
      </c>
      <c r="AW250" s="34">
        <v>410.74659000000003</v>
      </c>
      <c r="AX250" s="34" t="s">
        <v>2854</v>
      </c>
      <c r="AY250" s="34" t="s">
        <v>2855</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4" t="s">
        <v>1340</v>
      </c>
      <c r="C251" s="34" t="s">
        <v>1341</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1342</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1343</v>
      </c>
      <c r="AY251" s="34" t="s">
        <v>1344</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4" t="s">
        <v>4051</v>
      </c>
      <c r="C252" s="34" t="s">
        <v>4052</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1246</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1247</v>
      </c>
      <c r="AY252" s="34" t="s">
        <v>1248</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4" t="s">
        <v>4053</v>
      </c>
      <c r="C253" s="34" t="s">
        <v>4054</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1246</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1247</v>
      </c>
      <c r="AY253" s="34" t="s">
        <v>1248</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4" t="s">
        <v>4055</v>
      </c>
      <c r="C254" s="34" t="s">
        <v>4056</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1246</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1247</v>
      </c>
      <c r="AY254" s="34" t="s">
        <v>1248</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4" t="s">
        <v>4057</v>
      </c>
      <c r="C255" s="34" t="s">
        <v>4058</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1246</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1247</v>
      </c>
      <c r="AY255" s="34" t="s">
        <v>1248</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4" t="s">
        <v>4059</v>
      </c>
      <c r="C256" s="34" t="s">
        <v>4060</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1246</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1247</v>
      </c>
      <c r="AY256" s="34" t="s">
        <v>1248</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4" t="s">
        <v>4061</v>
      </c>
      <c r="C257" s="34" t="s">
        <v>4062</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1246</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1247</v>
      </c>
      <c r="AY257" s="34" t="s">
        <v>1248</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4" t="s">
        <v>4063</v>
      </c>
      <c r="C258" s="34" t="s">
        <v>4064</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1246</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1247</v>
      </c>
      <c r="AY258" s="34" t="s">
        <v>1248</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4" t="s">
        <v>4065</v>
      </c>
      <c r="C259" s="34" t="s">
        <v>4066</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1246</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1247</v>
      </c>
      <c r="AY259" s="34" t="s">
        <v>1248</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4" t="s">
        <v>4067</v>
      </c>
      <c r="C260" s="34" t="s">
        <v>4068</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1246</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1247</v>
      </c>
      <c r="AY260" s="34" t="s">
        <v>1248</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4" t="s">
        <v>4069</v>
      </c>
      <c r="C261" s="34" t="s">
        <v>4070</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1246</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1247</v>
      </c>
      <c r="AY261" s="34" t="s">
        <v>1248</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4" t="s">
        <v>4071</v>
      </c>
      <c r="C262" s="34" t="s">
        <v>4072</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1246</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1247</v>
      </c>
      <c r="AY262" s="34" t="s">
        <v>1248</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4" t="s">
        <v>4073</v>
      </c>
      <c r="C263" s="34" t="s">
        <v>4074</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1246</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1247</v>
      </c>
      <c r="AY263" s="34" t="s">
        <v>1248</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4" t="s">
        <v>4075</v>
      </c>
      <c r="C264" s="34" t="s">
        <v>4076</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1246</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1247</v>
      </c>
      <c r="AY264" s="34" t="s">
        <v>1248</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4" t="s">
        <v>4077</v>
      </c>
      <c r="C265" s="34" t="s">
        <v>4078</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1246</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1247</v>
      </c>
      <c r="AY265" s="34" t="s">
        <v>1248</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4" t="s">
        <v>4079</v>
      </c>
      <c r="C266" s="34" t="s">
        <v>4080</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1246</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1247</v>
      </c>
      <c r="AY266" s="34" t="s">
        <v>1248</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4" t="s">
        <v>4081</v>
      </c>
      <c r="C267" s="34" t="s">
        <v>4082</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1246</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1247</v>
      </c>
      <c r="AY267" s="34" t="s">
        <v>1248</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4" t="s">
        <v>4083</v>
      </c>
      <c r="C268" s="34" t="s">
        <v>4084</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1246</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1247</v>
      </c>
      <c r="AY268" s="34" t="s">
        <v>1248</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4" t="s">
        <v>4085</v>
      </c>
      <c r="C269" s="34" t="s">
        <v>4086</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1246</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1247</v>
      </c>
      <c r="AY269" s="34" t="s">
        <v>1248</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4" t="s">
        <v>4122</v>
      </c>
      <c r="C270" s="34" t="s">
        <v>4123</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1246</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1247</v>
      </c>
      <c r="AY270" s="34" t="s">
        <v>1248</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4" t="s">
        <v>4124</v>
      </c>
      <c r="C271" s="34" t="s">
        <v>4125</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1246</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1247</v>
      </c>
      <c r="AY271" s="34" t="s">
        <v>1248</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4" t="s">
        <v>4126</v>
      </c>
      <c r="C272" s="34" t="s">
        <v>4127</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1246</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1247</v>
      </c>
      <c r="AY272" s="34" t="s">
        <v>1248</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4" t="s">
        <v>4128</v>
      </c>
      <c r="C273" s="34" t="s">
        <v>4129</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1246</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1247</v>
      </c>
      <c r="AY273" s="34" t="s">
        <v>1248</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4" t="s">
        <v>2856</v>
      </c>
      <c r="C274" s="34" t="s">
        <v>2857</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4" t="s">
        <v>2663</v>
      </c>
      <c r="C275" s="34" t="s">
        <v>2664</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2826</v>
      </c>
      <c r="AY275" s="34" t="s">
        <v>2827</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4" t="s">
        <v>2858</v>
      </c>
      <c r="C276" s="34" t="s">
        <v>2859</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1571</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2821</v>
      </c>
      <c r="AY276" s="34" t="s">
        <v>2812</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4" t="s">
        <v>1372</v>
      </c>
      <c r="C277" s="34" t="s">
        <v>1373</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1367</v>
      </c>
      <c r="AJ277" s="34" t="s">
        <v>256</v>
      </c>
      <c r="AK277" s="34" t="s">
        <v>98</v>
      </c>
      <c r="AL277" s="34" t="s">
        <v>319</v>
      </c>
      <c r="AM277" s="34" t="s">
        <v>320</v>
      </c>
      <c r="AN277" s="34">
        <v>17.172129999999999</v>
      </c>
      <c r="AO277" s="34" t="s">
        <v>68</v>
      </c>
      <c r="AP277" s="34"/>
      <c r="AQ277" s="34"/>
      <c r="AR277" s="34" t="s">
        <v>68</v>
      </c>
      <c r="AS277" s="34"/>
      <c r="AT277" s="34"/>
      <c r="AU277" s="34" t="s">
        <v>1368</v>
      </c>
      <c r="AV277" s="34" t="s">
        <v>1369</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PRODUCTION DELAY</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4" t="s">
        <v>1378</v>
      </c>
      <c r="C278" s="34" t="s">
        <v>1379</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1375</v>
      </c>
      <c r="AJ278" s="34" t="s">
        <v>256</v>
      </c>
      <c r="AK278" s="34" t="s">
        <v>98</v>
      </c>
      <c r="AL278" s="34" t="s">
        <v>319</v>
      </c>
      <c r="AM278" s="34" t="s">
        <v>320</v>
      </c>
      <c r="AN278" s="34">
        <v>8.9108199999999993</v>
      </c>
      <c r="AO278" s="34" t="s">
        <v>68</v>
      </c>
      <c r="AP278" s="34"/>
      <c r="AQ278" s="34"/>
      <c r="AR278" s="34" t="s">
        <v>68</v>
      </c>
      <c r="AS278" s="34"/>
      <c r="AT278" s="34"/>
      <c r="AU278" s="34" t="s">
        <v>1376</v>
      </c>
      <c r="AV278" s="34" t="s">
        <v>1377</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4" t="s">
        <v>1394</v>
      </c>
      <c r="C279" s="34" t="s">
        <v>1395</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1391</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1392</v>
      </c>
      <c r="AY279" s="34" t="s">
        <v>1393</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4" t="s">
        <v>2121</v>
      </c>
      <c r="C280" s="34" t="s">
        <v>1986</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4" t="s">
        <v>2122</v>
      </c>
      <c r="C281" s="34" t="s">
        <v>1987</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4" t="s">
        <v>4102</v>
      </c>
      <c r="C282" s="34" t="s">
        <v>4103</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4104</v>
      </c>
      <c r="AJ282" s="34" t="s">
        <v>74</v>
      </c>
      <c r="AK282" s="34" t="s">
        <v>65</v>
      </c>
      <c r="AL282" s="34" t="s">
        <v>218</v>
      </c>
      <c r="AM282" s="34" t="s">
        <v>219</v>
      </c>
      <c r="AN282" s="34">
        <v>2.1399300000000001</v>
      </c>
      <c r="AO282" s="34" t="s">
        <v>68</v>
      </c>
      <c r="AP282" s="34"/>
      <c r="AQ282" s="34"/>
      <c r="AR282" s="34" t="s">
        <v>68</v>
      </c>
      <c r="AS282" s="34"/>
      <c r="AT282" s="34"/>
      <c r="AU282" s="34" t="s">
        <v>4105</v>
      </c>
      <c r="AV282" s="34" t="s">
        <v>4106</v>
      </c>
      <c r="AW282" s="34">
        <v>4.6811400000000001</v>
      </c>
      <c r="AX282" s="34" t="s">
        <v>4107</v>
      </c>
      <c r="AY282" s="34" t="s">
        <v>4108</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4" t="s">
        <v>4109</v>
      </c>
      <c r="C283" s="34" t="s">
        <v>4110</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4104</v>
      </c>
      <c r="AJ283" s="34" t="s">
        <v>74</v>
      </c>
      <c r="AK283" s="34" t="s">
        <v>65</v>
      </c>
      <c r="AL283" s="34" t="s">
        <v>218</v>
      </c>
      <c r="AM283" s="34" t="s">
        <v>219</v>
      </c>
      <c r="AN283" s="34">
        <v>2.5987200000000001</v>
      </c>
      <c r="AO283" s="34" t="s">
        <v>68</v>
      </c>
      <c r="AP283" s="34"/>
      <c r="AQ283" s="34"/>
      <c r="AR283" s="34" t="s">
        <v>68</v>
      </c>
      <c r="AS283" s="34"/>
      <c r="AT283" s="34"/>
      <c r="AU283" s="34" t="s">
        <v>4105</v>
      </c>
      <c r="AV283" s="34" t="s">
        <v>4106</v>
      </c>
      <c r="AW283" s="34">
        <v>5.6821999999999999</v>
      </c>
      <c r="AX283" s="34" t="s">
        <v>4107</v>
      </c>
      <c r="AY283" s="34" t="s">
        <v>4108</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4" t="s">
        <v>4111</v>
      </c>
      <c r="C284" s="34" t="s">
        <v>4112</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4104</v>
      </c>
      <c r="AJ284" s="34" t="s">
        <v>74</v>
      </c>
      <c r="AK284" s="34" t="s">
        <v>65</v>
      </c>
      <c r="AL284" s="34" t="s">
        <v>218</v>
      </c>
      <c r="AM284" s="34" t="s">
        <v>219</v>
      </c>
      <c r="AN284" s="34">
        <v>1.8729499999999999</v>
      </c>
      <c r="AO284" s="34" t="s">
        <v>68</v>
      </c>
      <c r="AP284" s="34"/>
      <c r="AQ284" s="34"/>
      <c r="AR284" s="34" t="s">
        <v>68</v>
      </c>
      <c r="AS284" s="34"/>
      <c r="AT284" s="34"/>
      <c r="AU284" s="34" t="s">
        <v>4105</v>
      </c>
      <c r="AV284" s="34" t="s">
        <v>4106</v>
      </c>
      <c r="AW284" s="34">
        <v>4.0952799999999998</v>
      </c>
      <c r="AX284" s="34" t="s">
        <v>4107</v>
      </c>
      <c r="AY284" s="34" t="s">
        <v>4108</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4" t="s">
        <v>4113</v>
      </c>
      <c r="C285" s="34" t="s">
        <v>4114</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4104</v>
      </c>
      <c r="AJ285" s="34" t="s">
        <v>74</v>
      </c>
      <c r="AK285" s="34" t="s">
        <v>65</v>
      </c>
      <c r="AL285" s="34" t="s">
        <v>218</v>
      </c>
      <c r="AM285" s="34" t="s">
        <v>219</v>
      </c>
      <c r="AN285" s="34">
        <v>1.28765</v>
      </c>
      <c r="AO285" s="34" t="s">
        <v>68</v>
      </c>
      <c r="AP285" s="34"/>
      <c r="AQ285" s="34"/>
      <c r="AR285" s="34" t="s">
        <v>68</v>
      </c>
      <c r="AS285" s="34"/>
      <c r="AT285" s="34"/>
      <c r="AU285" s="34" t="s">
        <v>4105</v>
      </c>
      <c r="AV285" s="34" t="s">
        <v>4106</v>
      </c>
      <c r="AW285" s="34">
        <v>2.8155100000000002</v>
      </c>
      <c r="AX285" s="34" t="s">
        <v>4107</v>
      </c>
      <c r="AY285" s="34" t="s">
        <v>4108</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4" t="s">
        <v>4115</v>
      </c>
      <c r="C286" s="34" t="s">
        <v>4116</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4104</v>
      </c>
      <c r="AJ286" s="34" t="s">
        <v>74</v>
      </c>
      <c r="AK286" s="34" t="s">
        <v>65</v>
      </c>
      <c r="AL286" s="34" t="s">
        <v>218</v>
      </c>
      <c r="AM286" s="34" t="s">
        <v>219</v>
      </c>
      <c r="AN286" s="34">
        <v>0.40764</v>
      </c>
      <c r="AO286" s="34" t="s">
        <v>68</v>
      </c>
      <c r="AP286" s="34"/>
      <c r="AQ286" s="34"/>
      <c r="AR286" s="34" t="s">
        <v>68</v>
      </c>
      <c r="AS286" s="34"/>
      <c r="AT286" s="34"/>
      <c r="AU286" s="34" t="s">
        <v>4105</v>
      </c>
      <c r="AV286" s="34" t="s">
        <v>4106</v>
      </c>
      <c r="AW286" s="34">
        <v>0.89161000000000001</v>
      </c>
      <c r="AX286" s="34" t="s">
        <v>4107</v>
      </c>
      <c r="AY286" s="34" t="s">
        <v>4108</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4" t="s">
        <v>4132</v>
      </c>
      <c r="C287" s="34" t="s">
        <v>4133</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4104</v>
      </c>
      <c r="AJ287" s="34" t="s">
        <v>74</v>
      </c>
      <c r="AK287" s="34" t="s">
        <v>65</v>
      </c>
      <c r="AL287" s="34" t="s">
        <v>218</v>
      </c>
      <c r="AM287" s="34" t="s">
        <v>219</v>
      </c>
      <c r="AN287" s="34">
        <v>0.15018000000000001</v>
      </c>
      <c r="AO287" s="34" t="s">
        <v>68</v>
      </c>
      <c r="AP287" s="34"/>
      <c r="AQ287" s="34"/>
      <c r="AR287" s="34" t="s">
        <v>68</v>
      </c>
      <c r="AS287" s="34"/>
      <c r="AT287" s="34"/>
      <c r="AU287" s="34" t="s">
        <v>4105</v>
      </c>
      <c r="AV287" s="34" t="s">
        <v>4106</v>
      </c>
      <c r="AW287" s="34">
        <v>0.32849</v>
      </c>
      <c r="AX287" s="34" t="s">
        <v>4107</v>
      </c>
      <c r="AY287" s="34" t="s">
        <v>4108</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4" t="s">
        <v>1404</v>
      </c>
      <c r="C288" s="34" t="s">
        <v>1405</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PRODUCTION DELAY</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4" t="s">
        <v>2123</v>
      </c>
      <c r="C289" s="34" t="s">
        <v>1985</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2124</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2125</v>
      </c>
      <c r="AY289" s="34" t="s">
        <v>2126</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4" t="s">
        <v>1752</v>
      </c>
      <c r="C290" s="34" t="s">
        <v>1753</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1315</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PRODUCTION DELAY</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4" t="s">
        <v>1757</v>
      </c>
      <c r="C291" s="34" t="s">
        <v>1758</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1353</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PRODUCTION DELAY</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4" t="s">
        <v>1759</v>
      </c>
      <c r="C292" s="34" t="s">
        <v>1760</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1353</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4" t="s">
        <v>1763</v>
      </c>
      <c r="C293" s="34" t="s">
        <v>1764</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1353</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4" t="s">
        <v>3578</v>
      </c>
      <c r="C294" s="34" t="s">
        <v>3579</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1476</v>
      </c>
      <c r="AJ294" s="34" t="s">
        <v>169</v>
      </c>
      <c r="AK294" s="34" t="s">
        <v>65</v>
      </c>
      <c r="AL294" s="34" t="s">
        <v>153</v>
      </c>
      <c r="AM294" s="34" t="s">
        <v>154</v>
      </c>
      <c r="AN294" s="34">
        <v>935.34842000000003</v>
      </c>
      <c r="AO294" s="34" t="s">
        <v>68</v>
      </c>
      <c r="AP294" s="34"/>
      <c r="AQ294" s="34"/>
      <c r="AR294" s="34" t="s">
        <v>68</v>
      </c>
      <c r="AS294" s="34"/>
      <c r="AT294" s="34"/>
      <c r="AU294" s="34" t="s">
        <v>1477</v>
      </c>
      <c r="AV294" s="34" t="s">
        <v>1478</v>
      </c>
      <c r="AW294" s="34">
        <v>2045.7184500000001</v>
      </c>
      <c r="AX294" s="34" t="s">
        <v>2864</v>
      </c>
      <c r="AY294" s="34" t="s">
        <v>2865</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4" t="s">
        <v>4119</v>
      </c>
      <c r="C295" s="34" t="s">
        <v>4120</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1257</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1258</v>
      </c>
      <c r="AY295" s="34" t="s">
        <v>1259</v>
      </c>
      <c r="AZ295" s="3">
        <v>393</v>
      </c>
      <c r="BA295" s="34" t="s">
        <v>194</v>
      </c>
      <c r="BB295" s="34">
        <v>0</v>
      </c>
      <c r="BC295" s="34" t="s">
        <v>60</v>
      </c>
      <c r="BD295" s="34" t="s">
        <v>60</v>
      </c>
      <c r="BE295" s="34" t="s">
        <v>1260</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4" t="s">
        <v>1358</v>
      </c>
      <c r="C296" s="34" t="s">
        <v>1359</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4" t="s">
        <v>1362</v>
      </c>
      <c r="C297" s="34" t="s">
        <v>1363</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1323</v>
      </c>
      <c r="AI297" s="34" t="s">
        <v>1361</v>
      </c>
      <c r="AJ297" s="34" t="s">
        <v>74</v>
      </c>
      <c r="AK297" s="34" t="s">
        <v>65</v>
      </c>
      <c r="AL297" s="34" t="s">
        <v>229</v>
      </c>
      <c r="AM297" s="34" t="s">
        <v>230</v>
      </c>
      <c r="AN297" s="34">
        <v>21.783339999999999</v>
      </c>
      <c r="AO297" s="34" t="s">
        <v>68</v>
      </c>
      <c r="AP297" s="34"/>
      <c r="AQ297" s="34"/>
      <c r="AR297" s="34" t="s">
        <v>68</v>
      </c>
      <c r="AS297" s="34"/>
      <c r="AT297" s="34"/>
      <c r="AU297" s="34" t="s">
        <v>1325</v>
      </c>
      <c r="AV297" s="34" t="s">
        <v>1326</v>
      </c>
      <c r="AW297" s="34">
        <v>47.635840000000002</v>
      </c>
      <c r="AX297" s="34" t="s">
        <v>224</v>
      </c>
      <c r="AY297" s="34" t="s">
        <v>224</v>
      </c>
      <c r="AZ297" s="3" t="s">
        <v>224</v>
      </c>
      <c r="BA297" s="34" t="s">
        <v>194</v>
      </c>
      <c r="BB297" s="34">
        <v>0</v>
      </c>
      <c r="BC297" s="34" t="s">
        <v>103</v>
      </c>
      <c r="BD297" s="34" t="s">
        <v>15305</v>
      </c>
      <c r="BE297" s="34" t="s">
        <v>1327</v>
      </c>
      <c r="BF297" s="34" t="str">
        <f>IFERROR(VLOOKUP(Data_Power_app[[#This Row],[PRO ODER]],'Result'!H:J,3,0),"")</f>
        <v>LAMINATION 3</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4" t="s">
        <v>12254</v>
      </c>
      <c r="C298" s="34" t="s">
        <v>12255</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1735</v>
      </c>
      <c r="AI298" s="34" t="s">
        <v>12256</v>
      </c>
      <c r="AJ298" s="34" t="s">
        <v>74</v>
      </c>
      <c r="AK298" s="34" t="s">
        <v>98</v>
      </c>
      <c r="AL298" s="34" t="s">
        <v>214</v>
      </c>
      <c r="AM298" s="34" t="s">
        <v>215</v>
      </c>
      <c r="AN298" s="34">
        <v>3.47376</v>
      </c>
      <c r="AO298" s="34" t="s">
        <v>68</v>
      </c>
      <c r="AP298" s="34"/>
      <c r="AQ298" s="34"/>
      <c r="AR298" s="34" t="s">
        <v>68</v>
      </c>
      <c r="AS298" s="34"/>
      <c r="AT298" s="34"/>
      <c r="AU298" s="34" t="s">
        <v>6184</v>
      </c>
      <c r="AV298" s="34" t="s">
        <v>6185</v>
      </c>
      <c r="AW298" s="34">
        <v>7.5958199999999998</v>
      </c>
      <c r="AX298" s="34" t="s">
        <v>12257</v>
      </c>
      <c r="AY298" s="34" t="s">
        <v>12258</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4" t="s">
        <v>12259</v>
      </c>
      <c r="C299" s="34" t="s">
        <v>12260</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1735</v>
      </c>
      <c r="AI299" s="34" t="s">
        <v>12256</v>
      </c>
      <c r="AJ299" s="34" t="s">
        <v>74</v>
      </c>
      <c r="AK299" s="34" t="s">
        <v>98</v>
      </c>
      <c r="AL299" s="34" t="s">
        <v>214</v>
      </c>
      <c r="AM299" s="34" t="s">
        <v>215</v>
      </c>
      <c r="AN299" s="34">
        <v>17.89809</v>
      </c>
      <c r="AO299" s="34" t="s">
        <v>68</v>
      </c>
      <c r="AP299" s="34"/>
      <c r="AQ299" s="34"/>
      <c r="AR299" s="34" t="s">
        <v>68</v>
      </c>
      <c r="AS299" s="34"/>
      <c r="AT299" s="34"/>
      <c r="AU299" s="34" t="s">
        <v>6184</v>
      </c>
      <c r="AV299" s="34" t="s">
        <v>6185</v>
      </c>
      <c r="AW299" s="34">
        <v>39.136279999999999</v>
      </c>
      <c r="AX299" s="34" t="s">
        <v>12257</v>
      </c>
      <c r="AY299" s="34" t="s">
        <v>12258</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4" t="s">
        <v>12261</v>
      </c>
      <c r="C300" s="34" t="s">
        <v>12262</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1735</v>
      </c>
      <c r="AI300" s="34" t="s">
        <v>12256</v>
      </c>
      <c r="AJ300" s="34" t="s">
        <v>74</v>
      </c>
      <c r="AK300" s="34" t="s">
        <v>98</v>
      </c>
      <c r="AL300" s="34" t="s">
        <v>214</v>
      </c>
      <c r="AM300" s="34" t="s">
        <v>215</v>
      </c>
      <c r="AN300" s="34">
        <v>39.387459999999997</v>
      </c>
      <c r="AO300" s="34" t="s">
        <v>68</v>
      </c>
      <c r="AP300" s="34"/>
      <c r="AQ300" s="34"/>
      <c r="AR300" s="34" t="s">
        <v>68</v>
      </c>
      <c r="AS300" s="34"/>
      <c r="AT300" s="34"/>
      <c r="AU300" s="34" t="s">
        <v>6184</v>
      </c>
      <c r="AV300" s="34" t="s">
        <v>6185</v>
      </c>
      <c r="AW300" s="34">
        <v>86.125889999999998</v>
      </c>
      <c r="AX300" s="34" t="s">
        <v>12257</v>
      </c>
      <c r="AY300" s="34" t="s">
        <v>12258</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4" t="s">
        <v>5027</v>
      </c>
      <c r="C301" s="34" t="s">
        <v>5028</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4" t="s">
        <v>5029</v>
      </c>
      <c r="C302" s="34" t="s">
        <v>5030</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4" t="s">
        <v>5031</v>
      </c>
      <c r="C303" s="34" t="s">
        <v>5032</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5033</v>
      </c>
      <c r="C304" s="34" t="s">
        <v>5034</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4" t="s">
        <v>246</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4" t="s">
        <v>5035</v>
      </c>
      <c r="C305" s="34" t="s">
        <v>5036</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4" t="s">
        <v>5037</v>
      </c>
      <c r="C306" s="34" t="s">
        <v>5038</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PRODUCTION DELAY</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4" t="s">
        <v>5039</v>
      </c>
      <c r="C307" s="34" t="s">
        <v>5040</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4" t="s">
        <v>62</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PRODUCTION DELAY</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4" t="s">
        <v>5041</v>
      </c>
      <c r="C308" s="34" t="s">
        <v>5042</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4" t="s">
        <v>62</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PRODUCTION DELAY</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5043</v>
      </c>
      <c r="C309" s="34" t="s">
        <v>5044</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PRODUCTION DELAY</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5045</v>
      </c>
      <c r="C310" s="34" t="s">
        <v>5046</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PRODUCTION DELAY</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5047</v>
      </c>
      <c r="C311" s="34" t="s">
        <v>5048</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PRODUCTION DELAY</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5049</v>
      </c>
      <c r="C312" s="34" t="s">
        <v>5050</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PRODUCTION DELAY</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4" t="s">
        <v>5051</v>
      </c>
      <c r="C313" s="34" t="s">
        <v>5052</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5053</v>
      </c>
      <c r="C314" s="34" t="s">
        <v>5054</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PRODUCTION DELAY</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5055</v>
      </c>
      <c r="C315" s="34" t="s">
        <v>5056</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PRODUCTION DELAY</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4" t="s">
        <v>5058</v>
      </c>
      <c r="C316" s="34" t="s">
        <v>5059</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1257</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1258</v>
      </c>
      <c r="AY316" s="34" t="s">
        <v>1259</v>
      </c>
      <c r="AZ316" s="3">
        <v>1527</v>
      </c>
      <c r="BA316" s="34" t="s">
        <v>194</v>
      </c>
      <c r="BB316" s="34">
        <v>0</v>
      </c>
      <c r="BC316" s="34" t="s">
        <v>60</v>
      </c>
      <c r="BD316" s="34" t="s">
        <v>60</v>
      </c>
      <c r="BE316" s="34" t="s">
        <v>1260</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4" t="s">
        <v>5060</v>
      </c>
      <c r="C317" s="34" t="s">
        <v>5061</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1257</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1258</v>
      </c>
      <c r="AY317" s="34" t="s">
        <v>1259</v>
      </c>
      <c r="AZ317" s="3">
        <v>1011</v>
      </c>
      <c r="BA317" s="34" t="s">
        <v>194</v>
      </c>
      <c r="BB317" s="34">
        <v>0</v>
      </c>
      <c r="BC317" s="34" t="s">
        <v>60</v>
      </c>
      <c r="BD317" s="34" t="s">
        <v>60</v>
      </c>
      <c r="BE317" s="34" t="s">
        <v>1260</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4" t="s">
        <v>5062</v>
      </c>
      <c r="C318" s="34" t="s">
        <v>5063</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1257</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1258</v>
      </c>
      <c r="AY318" s="34" t="s">
        <v>1259</v>
      </c>
      <c r="AZ318" s="3">
        <v>192</v>
      </c>
      <c r="BA318" s="34" t="s">
        <v>194</v>
      </c>
      <c r="BB318" s="34">
        <v>0</v>
      </c>
      <c r="BC318" s="34" t="s">
        <v>60</v>
      </c>
      <c r="BD318" s="34" t="s">
        <v>60</v>
      </c>
      <c r="BE318" s="34" t="s">
        <v>1260</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4" t="s">
        <v>5064</v>
      </c>
      <c r="C319" s="34" t="s">
        <v>5065</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1257</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1258</v>
      </c>
      <c r="AY319" s="34" t="s">
        <v>1259</v>
      </c>
      <c r="AZ319" s="3">
        <v>921</v>
      </c>
      <c r="BA319" s="34" t="s">
        <v>194</v>
      </c>
      <c r="BB319" s="34">
        <v>0</v>
      </c>
      <c r="BC319" s="34" t="s">
        <v>60</v>
      </c>
      <c r="BD319" s="34" t="s">
        <v>60</v>
      </c>
      <c r="BE319" s="34" t="s">
        <v>1260</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4" t="s">
        <v>5084</v>
      </c>
      <c r="C320" s="34" t="s">
        <v>5085</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5079</v>
      </c>
      <c r="AJ320" s="34" t="s">
        <v>74</v>
      </c>
      <c r="AK320" s="34" t="s">
        <v>98</v>
      </c>
      <c r="AL320" s="34" t="s">
        <v>214</v>
      </c>
      <c r="AM320" s="34" t="s">
        <v>215</v>
      </c>
      <c r="AN320" s="34">
        <v>162.65898999999999</v>
      </c>
      <c r="AO320" s="34" t="s">
        <v>68</v>
      </c>
      <c r="AP320" s="34"/>
      <c r="AQ320" s="34"/>
      <c r="AR320" s="34" t="s">
        <v>68</v>
      </c>
      <c r="AS320" s="34"/>
      <c r="AT320" s="34"/>
      <c r="AU320" s="34" t="s">
        <v>5080</v>
      </c>
      <c r="AV320" s="34" t="s">
        <v>5081</v>
      </c>
      <c r="AW320" s="34">
        <v>355.74498</v>
      </c>
      <c r="AX320" s="34" t="s">
        <v>5082</v>
      </c>
      <c r="AY320" s="34" t="s">
        <v>5083</v>
      </c>
      <c r="AZ320" s="3">
        <v>6921</v>
      </c>
      <c r="BA320" s="34" t="s">
        <v>194</v>
      </c>
      <c r="BB320" s="34">
        <v>0</v>
      </c>
      <c r="BC320" s="34" t="s">
        <v>60</v>
      </c>
      <c r="BD320" s="34" t="s">
        <v>60</v>
      </c>
      <c r="BE320" s="34" t="s">
        <v>226</v>
      </c>
      <c r="BF320" s="34" t="str">
        <f>IFERROR(VLOOKUP(Data_Power_app[[#This Row],[PRO ODER]],'Result'!H:J,3,0),"")</f>
        <v>LAMINATION 3</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4" t="s">
        <v>1435</v>
      </c>
      <c r="C321" s="34" t="s">
        <v>1436</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4" t="s">
        <v>1440</v>
      </c>
      <c r="C322" s="34" t="s">
        <v>1441</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4" t="s">
        <v>1442</v>
      </c>
      <c r="C323" s="34" t="s">
        <v>1443</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4" t="s">
        <v>1447</v>
      </c>
      <c r="C324" s="34" t="s">
        <v>1448</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4" t="s">
        <v>1453</v>
      </c>
      <c r="C325" s="34" t="s">
        <v>1454</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4" t="s">
        <v>1459</v>
      </c>
      <c r="C326" s="34" t="s">
        <v>1460</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4" t="s">
        <v>2127</v>
      </c>
      <c r="C327" s="34" t="s">
        <v>1967</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4" t="s">
        <v>2128</v>
      </c>
      <c r="C328" s="34" t="s">
        <v>1971</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4" t="s">
        <v>5105</v>
      </c>
      <c r="C329" s="34" t="s">
        <v>5106</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1246</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1247</v>
      </c>
      <c r="AY329" s="34" t="s">
        <v>1248</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4" t="s">
        <v>5107</v>
      </c>
      <c r="C330" s="34" t="s">
        <v>5108</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1246</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1247</v>
      </c>
      <c r="AY330" s="34" t="s">
        <v>1248</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4" t="s">
        <v>5109</v>
      </c>
      <c r="C331" s="34" t="s">
        <v>5110</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1246</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1247</v>
      </c>
      <c r="AY331" s="34" t="s">
        <v>1248</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4" t="s">
        <v>5111</v>
      </c>
      <c r="C332" s="34" t="s">
        <v>5112</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1246</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1247</v>
      </c>
      <c r="AY332" s="34" t="s">
        <v>1248</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4" t="s">
        <v>5113</v>
      </c>
      <c r="C333" s="34" t="s">
        <v>5114</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1246</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1247</v>
      </c>
      <c r="AY333" s="34" t="s">
        <v>1248</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4" t="s">
        <v>5115</v>
      </c>
      <c r="C334" s="34" t="s">
        <v>5116</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1246</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1247</v>
      </c>
      <c r="AY334" s="34" t="s">
        <v>1248</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4" t="s">
        <v>5117</v>
      </c>
      <c r="C335" s="34" t="s">
        <v>5118</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1246</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1247</v>
      </c>
      <c r="AY335" s="34" t="s">
        <v>1248</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4" t="s">
        <v>5119</v>
      </c>
      <c r="C336" s="34" t="s">
        <v>5120</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1246</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1247</v>
      </c>
      <c r="AY336" s="34" t="s">
        <v>1248</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4" t="s">
        <v>5121</v>
      </c>
      <c r="C337" s="34" t="s">
        <v>5122</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1246</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1247</v>
      </c>
      <c r="AY337" s="34" t="s">
        <v>1248</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4" t="s">
        <v>5123</v>
      </c>
      <c r="C338" s="34" t="s">
        <v>5124</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1246</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1247</v>
      </c>
      <c r="AY338" s="34" t="s">
        <v>1248</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4" t="s">
        <v>5125</v>
      </c>
      <c r="C339" s="34" t="s">
        <v>5126</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1246</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1247</v>
      </c>
      <c r="AY339" s="34" t="s">
        <v>1248</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4" t="s">
        <v>5144</v>
      </c>
      <c r="C340" s="34" t="s">
        <v>5145</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5129</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4" t="s">
        <v>1468</v>
      </c>
      <c r="C341" s="34" t="s">
        <v>1469</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4" t="s">
        <v>1470</v>
      </c>
      <c r="C342" s="34" t="s">
        <v>1471</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1472</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4" t="s">
        <v>1473</v>
      </c>
      <c r="C343" s="34" t="s">
        <v>1474</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4" t="s">
        <v>2130</v>
      </c>
      <c r="C344" s="34" t="s">
        <v>1968</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4" t="s">
        <v>5154</v>
      </c>
      <c r="C345" s="34" t="s">
        <v>5155</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5156</v>
      </c>
      <c r="AI345" s="34" t="s">
        <v>5157</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5158</v>
      </c>
      <c r="AV345" s="34" t="s">
        <v>5159</v>
      </c>
      <c r="AW345" s="34">
        <v>7.9121800000000002</v>
      </c>
      <c r="AX345" s="34" t="s">
        <v>5160</v>
      </c>
      <c r="AY345" s="34" t="s">
        <v>5161</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4" t="s">
        <v>5162</v>
      </c>
      <c r="C346" s="34" t="s">
        <v>5163</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5156</v>
      </c>
      <c r="AI346" s="34" t="s">
        <v>5157</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5158</v>
      </c>
      <c r="AV346" s="34" t="s">
        <v>5159</v>
      </c>
      <c r="AW346" s="34">
        <v>6.8160800000000004</v>
      </c>
      <c r="AX346" s="34" t="s">
        <v>5164</v>
      </c>
      <c r="AY346" s="34" t="s">
        <v>5165</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4" t="s">
        <v>5167</v>
      </c>
      <c r="C347" s="34" t="s">
        <v>5168</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5156</v>
      </c>
      <c r="AI347" s="34" t="s">
        <v>5157</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5158</v>
      </c>
      <c r="AV347" s="34" t="s">
        <v>5159</v>
      </c>
      <c r="AW347" s="34">
        <v>7.0892499999999998</v>
      </c>
      <c r="AX347" s="34" t="s">
        <v>5164</v>
      </c>
      <c r="AY347" s="34" t="s">
        <v>5165</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4" t="s">
        <v>5169</v>
      </c>
      <c r="C348" s="34" t="s">
        <v>5170</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5156</v>
      </c>
      <c r="AI348" s="34" t="s">
        <v>5157</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5158</v>
      </c>
      <c r="AV348" s="34" t="s">
        <v>5159</v>
      </c>
      <c r="AW348" s="34">
        <v>11.82347</v>
      </c>
      <c r="AX348" s="34" t="s">
        <v>5164</v>
      </c>
      <c r="AY348" s="34" t="s">
        <v>5165</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4" t="s">
        <v>4176</v>
      </c>
      <c r="C349" s="34" t="s">
        <v>4177</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4104</v>
      </c>
      <c r="AJ349" s="34" t="s">
        <v>74</v>
      </c>
      <c r="AK349" s="34" t="s">
        <v>65</v>
      </c>
      <c r="AL349" s="34" t="s">
        <v>218</v>
      </c>
      <c r="AM349" s="34" t="s">
        <v>219</v>
      </c>
      <c r="AN349" s="34">
        <v>3.53125</v>
      </c>
      <c r="AO349" s="34" t="s">
        <v>68</v>
      </c>
      <c r="AP349" s="34"/>
      <c r="AQ349" s="34"/>
      <c r="AR349" s="34" t="s">
        <v>68</v>
      </c>
      <c r="AS349" s="34"/>
      <c r="AT349" s="34"/>
      <c r="AU349" s="34" t="s">
        <v>4105</v>
      </c>
      <c r="AV349" s="34" t="s">
        <v>4106</v>
      </c>
      <c r="AW349" s="34">
        <v>7.7237600000000004</v>
      </c>
      <c r="AX349" s="34" t="s">
        <v>4107</v>
      </c>
      <c r="AY349" s="34" t="s">
        <v>4108</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4" t="s">
        <v>4178</v>
      </c>
      <c r="C350" s="34" t="s">
        <v>4179</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4104</v>
      </c>
      <c r="AJ350" s="34" t="s">
        <v>74</v>
      </c>
      <c r="AK350" s="34" t="s">
        <v>65</v>
      </c>
      <c r="AL350" s="34" t="s">
        <v>218</v>
      </c>
      <c r="AM350" s="34" t="s">
        <v>219</v>
      </c>
      <c r="AN350" s="34">
        <v>3.6913800000000001</v>
      </c>
      <c r="AO350" s="34" t="s">
        <v>68</v>
      </c>
      <c r="AP350" s="34"/>
      <c r="AQ350" s="34"/>
      <c r="AR350" s="34" t="s">
        <v>68</v>
      </c>
      <c r="AS350" s="34"/>
      <c r="AT350" s="34"/>
      <c r="AU350" s="34" t="s">
        <v>4105</v>
      </c>
      <c r="AV350" s="34" t="s">
        <v>4106</v>
      </c>
      <c r="AW350" s="34">
        <v>8.0749700000000004</v>
      </c>
      <c r="AX350" s="34" t="s">
        <v>4107</v>
      </c>
      <c r="AY350" s="34" t="s">
        <v>4108</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4" t="s">
        <v>4180</v>
      </c>
      <c r="C351" s="34" t="s">
        <v>4181</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4104</v>
      </c>
      <c r="AJ351" s="34" t="s">
        <v>74</v>
      </c>
      <c r="AK351" s="34" t="s">
        <v>65</v>
      </c>
      <c r="AL351" s="34" t="s">
        <v>218</v>
      </c>
      <c r="AM351" s="34" t="s">
        <v>219</v>
      </c>
      <c r="AN351" s="34">
        <v>4.8148400000000002</v>
      </c>
      <c r="AO351" s="34" t="s">
        <v>68</v>
      </c>
      <c r="AP351" s="34"/>
      <c r="AQ351" s="34"/>
      <c r="AR351" s="34" t="s">
        <v>68</v>
      </c>
      <c r="AS351" s="34"/>
      <c r="AT351" s="34"/>
      <c r="AU351" s="34" t="s">
        <v>4105</v>
      </c>
      <c r="AV351" s="34" t="s">
        <v>4106</v>
      </c>
      <c r="AW351" s="34">
        <v>10.53257</v>
      </c>
      <c r="AX351" s="34" t="s">
        <v>4107</v>
      </c>
      <c r="AY351" s="34" t="s">
        <v>4108</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4" t="s">
        <v>4182</v>
      </c>
      <c r="C352" s="34" t="s">
        <v>4183</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4104</v>
      </c>
      <c r="AJ352" s="34" t="s">
        <v>74</v>
      </c>
      <c r="AK352" s="34" t="s">
        <v>65</v>
      </c>
      <c r="AL352" s="34" t="s">
        <v>218</v>
      </c>
      <c r="AM352" s="34" t="s">
        <v>219</v>
      </c>
      <c r="AN352" s="34">
        <v>5.0020800000000003</v>
      </c>
      <c r="AO352" s="34" t="s">
        <v>68</v>
      </c>
      <c r="AP352" s="34"/>
      <c r="AQ352" s="34"/>
      <c r="AR352" s="34" t="s">
        <v>68</v>
      </c>
      <c r="AS352" s="34"/>
      <c r="AT352" s="34"/>
      <c r="AU352" s="34" t="s">
        <v>4105</v>
      </c>
      <c r="AV352" s="34" t="s">
        <v>4106</v>
      </c>
      <c r="AW352" s="34">
        <v>10.942170000000001</v>
      </c>
      <c r="AX352" s="34" t="s">
        <v>4107</v>
      </c>
      <c r="AY352" s="34" t="s">
        <v>4108</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4" t="s">
        <v>4184</v>
      </c>
      <c r="C353" s="34" t="s">
        <v>4185</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4104</v>
      </c>
      <c r="AJ353" s="34" t="s">
        <v>74</v>
      </c>
      <c r="AK353" s="34" t="s">
        <v>65</v>
      </c>
      <c r="AL353" s="34" t="s">
        <v>218</v>
      </c>
      <c r="AM353" s="34" t="s">
        <v>219</v>
      </c>
      <c r="AN353" s="34">
        <v>4.6355599999999999</v>
      </c>
      <c r="AO353" s="34" t="s">
        <v>68</v>
      </c>
      <c r="AP353" s="34"/>
      <c r="AQ353" s="34"/>
      <c r="AR353" s="34" t="s">
        <v>68</v>
      </c>
      <c r="AS353" s="34"/>
      <c r="AT353" s="34"/>
      <c r="AU353" s="34" t="s">
        <v>4105</v>
      </c>
      <c r="AV353" s="34" t="s">
        <v>4106</v>
      </c>
      <c r="AW353" s="34">
        <v>10.135820000000001</v>
      </c>
      <c r="AX353" s="34" t="s">
        <v>4107</v>
      </c>
      <c r="AY353" s="34" t="s">
        <v>4108</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4" t="s">
        <v>4186</v>
      </c>
      <c r="C354" s="34" t="s">
        <v>4187</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4104</v>
      </c>
      <c r="AJ354" s="34" t="s">
        <v>74</v>
      </c>
      <c r="AK354" s="34" t="s">
        <v>65</v>
      </c>
      <c r="AL354" s="34" t="s">
        <v>218</v>
      </c>
      <c r="AM354" s="34" t="s">
        <v>219</v>
      </c>
      <c r="AN354" s="34">
        <v>6.0402699999999996</v>
      </c>
      <c r="AO354" s="34" t="s">
        <v>68</v>
      </c>
      <c r="AP354" s="34"/>
      <c r="AQ354" s="34"/>
      <c r="AR354" s="34" t="s">
        <v>68</v>
      </c>
      <c r="AS354" s="34"/>
      <c r="AT354" s="34"/>
      <c r="AU354" s="34" t="s">
        <v>4105</v>
      </c>
      <c r="AV354" s="34" t="s">
        <v>4106</v>
      </c>
      <c r="AW354" s="34">
        <v>13.207280000000001</v>
      </c>
      <c r="AX354" s="34" t="s">
        <v>4107</v>
      </c>
      <c r="AY354" s="34" t="s">
        <v>4108</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4" t="s">
        <v>4188</v>
      </c>
      <c r="C355" s="34" t="s">
        <v>4189</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4104</v>
      </c>
      <c r="AJ355" s="34" t="s">
        <v>74</v>
      </c>
      <c r="AK355" s="34" t="s">
        <v>65</v>
      </c>
      <c r="AL355" s="34" t="s">
        <v>218</v>
      </c>
      <c r="AM355" s="34" t="s">
        <v>219</v>
      </c>
      <c r="AN355" s="34">
        <v>2.5284900000000001</v>
      </c>
      <c r="AO355" s="34" t="s">
        <v>68</v>
      </c>
      <c r="AP355" s="34"/>
      <c r="AQ355" s="34"/>
      <c r="AR355" s="34" t="s">
        <v>68</v>
      </c>
      <c r="AS355" s="34"/>
      <c r="AT355" s="34"/>
      <c r="AU355" s="34" t="s">
        <v>4105</v>
      </c>
      <c r="AV355" s="34" t="s">
        <v>4106</v>
      </c>
      <c r="AW355" s="34">
        <v>5.5286299999999997</v>
      </c>
      <c r="AX355" s="34" t="s">
        <v>4107</v>
      </c>
      <c r="AY355" s="34" t="s">
        <v>4108</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4" t="s">
        <v>4190</v>
      </c>
      <c r="C356" s="34" t="s">
        <v>4191</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4104</v>
      </c>
      <c r="AJ356" s="34" t="s">
        <v>74</v>
      </c>
      <c r="AK356" s="34" t="s">
        <v>65</v>
      </c>
      <c r="AL356" s="34" t="s">
        <v>218</v>
      </c>
      <c r="AM356" s="34" t="s">
        <v>219</v>
      </c>
      <c r="AN356" s="34">
        <v>1.6734800000000001</v>
      </c>
      <c r="AO356" s="34" t="s">
        <v>68</v>
      </c>
      <c r="AP356" s="34"/>
      <c r="AQ356" s="34"/>
      <c r="AR356" s="34" t="s">
        <v>68</v>
      </c>
      <c r="AS356" s="34"/>
      <c r="AT356" s="34"/>
      <c r="AU356" s="34" t="s">
        <v>4105</v>
      </c>
      <c r="AV356" s="34" t="s">
        <v>4106</v>
      </c>
      <c r="AW356" s="34">
        <v>3.6602899999999998</v>
      </c>
      <c r="AX356" s="34" t="s">
        <v>4107</v>
      </c>
      <c r="AY356" s="34" t="s">
        <v>4108</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4" t="s">
        <v>4192</v>
      </c>
      <c r="C357" s="34" t="s">
        <v>4193</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4104</v>
      </c>
      <c r="AJ357" s="34" t="s">
        <v>74</v>
      </c>
      <c r="AK357" s="34" t="s">
        <v>65</v>
      </c>
      <c r="AL357" s="34" t="s">
        <v>218</v>
      </c>
      <c r="AM357" s="34" t="s">
        <v>219</v>
      </c>
      <c r="AN357" s="34">
        <v>0.25746000000000002</v>
      </c>
      <c r="AO357" s="34" t="s">
        <v>68</v>
      </c>
      <c r="AP357" s="34"/>
      <c r="AQ357" s="34"/>
      <c r="AR357" s="34" t="s">
        <v>68</v>
      </c>
      <c r="AS357" s="34"/>
      <c r="AT357" s="34"/>
      <c r="AU357" s="34" t="s">
        <v>4105</v>
      </c>
      <c r="AV357" s="34" t="s">
        <v>4106</v>
      </c>
      <c r="AW357" s="34">
        <v>0.56311999999999995</v>
      </c>
      <c r="AX357" s="34" t="s">
        <v>4107</v>
      </c>
      <c r="AY357" s="34" t="s">
        <v>4108</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4" t="s">
        <v>4194</v>
      </c>
      <c r="C358" s="34" t="s">
        <v>4195</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2071</v>
      </c>
      <c r="AJ358" s="34" t="s">
        <v>74</v>
      </c>
      <c r="AK358" s="34" t="s">
        <v>98</v>
      </c>
      <c r="AL358" s="34" t="s">
        <v>218</v>
      </c>
      <c r="AM358" s="34" t="s">
        <v>219</v>
      </c>
      <c r="AN358" s="34">
        <v>4.1195899999999996</v>
      </c>
      <c r="AO358" s="34" t="s">
        <v>68</v>
      </c>
      <c r="AP358" s="34"/>
      <c r="AQ358" s="34"/>
      <c r="AR358" s="34" t="s">
        <v>68</v>
      </c>
      <c r="AS358" s="34"/>
      <c r="AT358" s="34"/>
      <c r="AU358" s="34" t="s">
        <v>2072</v>
      </c>
      <c r="AV358" s="34" t="s">
        <v>2073</v>
      </c>
      <c r="AW358" s="34">
        <v>9.0104399999999991</v>
      </c>
      <c r="AX358" s="34" t="s">
        <v>2074</v>
      </c>
      <c r="AY358" s="34" t="s">
        <v>2075</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4" t="s">
        <v>4196</v>
      </c>
      <c r="C359" s="34" t="s">
        <v>4197</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2071</v>
      </c>
      <c r="AJ359" s="34" t="s">
        <v>74</v>
      </c>
      <c r="AK359" s="34" t="s">
        <v>98</v>
      </c>
      <c r="AL359" s="34" t="s">
        <v>218</v>
      </c>
      <c r="AM359" s="34" t="s">
        <v>219</v>
      </c>
      <c r="AN359" s="34">
        <v>4.9435099999999998</v>
      </c>
      <c r="AO359" s="34" t="s">
        <v>68</v>
      </c>
      <c r="AP359" s="34"/>
      <c r="AQ359" s="34"/>
      <c r="AR359" s="34" t="s">
        <v>68</v>
      </c>
      <c r="AS359" s="34"/>
      <c r="AT359" s="34"/>
      <c r="AU359" s="34" t="s">
        <v>2072</v>
      </c>
      <c r="AV359" s="34" t="s">
        <v>2073</v>
      </c>
      <c r="AW359" s="34">
        <v>10.812530000000001</v>
      </c>
      <c r="AX359" s="34" t="s">
        <v>2074</v>
      </c>
      <c r="AY359" s="34" t="s">
        <v>2075</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4" t="s">
        <v>4198</v>
      </c>
      <c r="C360" s="34" t="s">
        <v>4199</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2071</v>
      </c>
      <c r="AJ360" s="34" t="s">
        <v>74</v>
      </c>
      <c r="AK360" s="34" t="s">
        <v>98</v>
      </c>
      <c r="AL360" s="34" t="s">
        <v>218</v>
      </c>
      <c r="AM360" s="34" t="s">
        <v>219</v>
      </c>
      <c r="AN360" s="34">
        <v>4.5315500000000002</v>
      </c>
      <c r="AO360" s="34" t="s">
        <v>68</v>
      </c>
      <c r="AP360" s="34"/>
      <c r="AQ360" s="34"/>
      <c r="AR360" s="34" t="s">
        <v>68</v>
      </c>
      <c r="AS360" s="34"/>
      <c r="AT360" s="34"/>
      <c r="AU360" s="34" t="s">
        <v>2072</v>
      </c>
      <c r="AV360" s="34" t="s">
        <v>2073</v>
      </c>
      <c r="AW360" s="34">
        <v>9.9114799999999992</v>
      </c>
      <c r="AX360" s="34" t="s">
        <v>2074</v>
      </c>
      <c r="AY360" s="34" t="s">
        <v>2075</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4" t="s">
        <v>4200</v>
      </c>
      <c r="C361" s="34" t="s">
        <v>4201</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2071</v>
      </c>
      <c r="AJ361" s="34" t="s">
        <v>74</v>
      </c>
      <c r="AK361" s="34" t="s">
        <v>98</v>
      </c>
      <c r="AL361" s="34" t="s">
        <v>218</v>
      </c>
      <c r="AM361" s="34" t="s">
        <v>219</v>
      </c>
      <c r="AN361" s="34">
        <v>6.1793800000000001</v>
      </c>
      <c r="AO361" s="34" t="s">
        <v>68</v>
      </c>
      <c r="AP361" s="34"/>
      <c r="AQ361" s="34"/>
      <c r="AR361" s="34" t="s">
        <v>68</v>
      </c>
      <c r="AS361" s="34"/>
      <c r="AT361" s="34"/>
      <c r="AU361" s="34" t="s">
        <v>2072</v>
      </c>
      <c r="AV361" s="34" t="s">
        <v>2073</v>
      </c>
      <c r="AW361" s="34">
        <v>13.51566</v>
      </c>
      <c r="AX361" s="34" t="s">
        <v>2074</v>
      </c>
      <c r="AY361" s="34" t="s">
        <v>2075</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4" t="s">
        <v>5019</v>
      </c>
      <c r="C362" s="34" t="s">
        <v>5020</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2071</v>
      </c>
      <c r="AJ362" s="34" t="s">
        <v>74</v>
      </c>
      <c r="AK362" s="34" t="s">
        <v>98</v>
      </c>
      <c r="AL362" s="34" t="s">
        <v>218</v>
      </c>
      <c r="AM362" s="34" t="s">
        <v>219</v>
      </c>
      <c r="AN362" s="34">
        <v>7.7687499999999998</v>
      </c>
      <c r="AO362" s="34" t="s">
        <v>68</v>
      </c>
      <c r="AP362" s="34"/>
      <c r="AQ362" s="34"/>
      <c r="AR362" s="34" t="s">
        <v>68</v>
      </c>
      <c r="AS362" s="34"/>
      <c r="AT362" s="34"/>
      <c r="AU362" s="34" t="s">
        <v>2072</v>
      </c>
      <c r="AV362" s="34" t="s">
        <v>2073</v>
      </c>
      <c r="AW362" s="34">
        <v>16.992280000000001</v>
      </c>
      <c r="AX362" s="34" t="s">
        <v>2074</v>
      </c>
      <c r="AY362" s="34" t="s">
        <v>2075</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4" t="s">
        <v>4202</v>
      </c>
      <c r="C363" s="34" t="s">
        <v>4203</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2071</v>
      </c>
      <c r="AJ363" s="34" t="s">
        <v>74</v>
      </c>
      <c r="AK363" s="34" t="s">
        <v>98</v>
      </c>
      <c r="AL363" s="34" t="s">
        <v>218</v>
      </c>
      <c r="AM363" s="34" t="s">
        <v>219</v>
      </c>
      <c r="AN363" s="34">
        <v>5.65</v>
      </c>
      <c r="AO363" s="34" t="s">
        <v>68</v>
      </c>
      <c r="AP363" s="34"/>
      <c r="AQ363" s="34"/>
      <c r="AR363" s="34" t="s">
        <v>68</v>
      </c>
      <c r="AS363" s="34"/>
      <c r="AT363" s="34"/>
      <c r="AU363" s="34" t="s">
        <v>2072</v>
      </c>
      <c r="AV363" s="34" t="s">
        <v>2073</v>
      </c>
      <c r="AW363" s="34">
        <v>12.35802</v>
      </c>
      <c r="AX363" s="34" t="s">
        <v>2074</v>
      </c>
      <c r="AY363" s="34" t="s">
        <v>2075</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4" t="s">
        <v>5173</v>
      </c>
      <c r="C364" s="34" t="s">
        <v>5174</v>
      </c>
      <c r="D364" s="34" t="s">
        <v>75</v>
      </c>
      <c r="E364" s="34" t="s">
        <v>5175</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5156</v>
      </c>
      <c r="AI364" s="34" t="s">
        <v>5176</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5158</v>
      </c>
      <c r="AV364" s="34" t="s">
        <v>5159</v>
      </c>
      <c r="AW364" s="34">
        <v>18.002289999999999</v>
      </c>
      <c r="AX364" s="34" t="s">
        <v>5164</v>
      </c>
      <c r="AY364" s="34" t="s">
        <v>5165</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4" t="s">
        <v>4204</v>
      </c>
      <c r="C365" s="34" t="s">
        <v>4205</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4206</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4207</v>
      </c>
      <c r="AY365" s="34" t="s">
        <v>4208</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PRODUCTION DELAY</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4" t="s">
        <v>6786</v>
      </c>
      <c r="C366" s="34" t="s">
        <v>6787</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4" t="s">
        <v>2136</v>
      </c>
      <c r="C367" s="34" t="s">
        <v>1993</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2137</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4" t="s">
        <v>2138</v>
      </c>
      <c r="C368" s="34" t="s">
        <v>1995</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4" t="s">
        <v>6091</v>
      </c>
      <c r="C369" s="34" t="s">
        <v>6092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6093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6094</v>
      </c>
      <c r="AY369" s="34" t="s">
        <v>6095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4" t="s">
        <v>1480</v>
      </c>
      <c r="C370" s="34" t="s">
        <v>1481</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4" t="s">
        <v>1488</v>
      </c>
      <c r="C371" s="34" t="s">
        <v>1489</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4" t="s">
        <v>1491</v>
      </c>
      <c r="C372" s="34" t="s">
        <v>1492</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4" t="s">
        <v>1497</v>
      </c>
      <c r="C373" s="34" t="s">
        <v>1498</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4" t="s">
        <v>1500</v>
      </c>
      <c r="C374" s="34" t="s">
        <v>1501</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4" t="s">
        <v>4218</v>
      </c>
      <c r="C375" s="34" t="s">
        <v>4219</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1310</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LAMINATION 1</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4" t="s">
        <v>4220</v>
      </c>
      <c r="C376" s="34" t="s">
        <v>4221</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4222</v>
      </c>
      <c r="AJ376" s="34" t="s">
        <v>74</v>
      </c>
      <c r="AK376" s="34" t="s">
        <v>98</v>
      </c>
      <c r="AL376" s="34" t="s">
        <v>173</v>
      </c>
      <c r="AM376" s="34" t="s">
        <v>174</v>
      </c>
      <c r="AN376" s="34">
        <v>250.96984</v>
      </c>
      <c r="AO376" s="34" t="s">
        <v>91</v>
      </c>
      <c r="AP376" s="34" t="s">
        <v>92</v>
      </c>
      <c r="AQ376" s="34">
        <v>250.96984</v>
      </c>
      <c r="AR376" s="34" t="s">
        <v>68</v>
      </c>
      <c r="AS376" s="34"/>
      <c r="AT376" s="34"/>
      <c r="AU376" s="34" t="s">
        <v>4223</v>
      </c>
      <c r="AV376" s="34" t="s">
        <v>4224</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4" t="s">
        <v>4225</v>
      </c>
      <c r="C377" s="34" t="s">
        <v>4226</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4222</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4223</v>
      </c>
      <c r="AV377" s="34" t="s">
        <v>4224</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LAMINATION 1</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4" t="s">
        <v>6120</v>
      </c>
      <c r="C379" s="34" t="s">
        <v>6121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6122</v>
      </c>
      <c r="AJ379" s="34" t="s">
        <v>74</v>
      </c>
      <c r="AK379" s="34" t="s">
        <v>65</v>
      </c>
      <c r="AL379" s="34" t="s">
        <v>218</v>
      </c>
      <c r="AM379" s="34" t="s">
        <v>219</v>
      </c>
      <c r="AN379" s="34">
        <v>3.4329999999999999E-2</v>
      </c>
      <c r="AO379" s="34" t="s">
        <v>68</v>
      </c>
      <c r="AP379" s="34"/>
      <c r="AQ379" s="34"/>
      <c r="AR379" s="34" t="s">
        <v>68</v>
      </c>
      <c r="AS379" s="34"/>
      <c r="AT379" s="34"/>
      <c r="AU379" s="34" t="s">
        <v>6123</v>
      </c>
      <c r="AV379" s="34" t="s">
        <v>6124</v>
      </c>
      <c r="AW379" s="34">
        <v>7.5090000000000004E-2</v>
      </c>
      <c r="AX379" s="34" t="s">
        <v>6125</v>
      </c>
      <c r="AY379" s="34" t="s">
        <v>6126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4" t="s">
        <v>6127</v>
      </c>
      <c r="C380" s="34" t="s">
        <v>6128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6122</v>
      </c>
      <c r="AJ380" s="34" t="s">
        <v>74</v>
      </c>
      <c r="AK380" s="34" t="s">
        <v>65</v>
      </c>
      <c r="AL380" s="34" t="s">
        <v>218</v>
      </c>
      <c r="AM380" s="34" t="s">
        <v>219</v>
      </c>
      <c r="AN380" s="34">
        <v>3.4329999999999999E-2</v>
      </c>
      <c r="AO380" s="34" t="s">
        <v>68</v>
      </c>
      <c r="AP380" s="34"/>
      <c r="AQ380" s="34"/>
      <c r="AR380" s="34" t="s">
        <v>68</v>
      </c>
      <c r="AS380" s="34"/>
      <c r="AT380" s="34"/>
      <c r="AU380" s="34" t="s">
        <v>6123</v>
      </c>
      <c r="AV380" s="34" t="s">
        <v>6124</v>
      </c>
      <c r="AW380" s="34">
        <v>7.5090000000000004E-2</v>
      </c>
      <c r="AX380" s="34" t="s">
        <v>6125</v>
      </c>
      <c r="AY380" s="34" t="s">
        <v>6126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4" t="s">
        <v>6129</v>
      </c>
      <c r="C381" s="34" t="s">
        <v>6130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6122</v>
      </c>
      <c r="AJ381" s="34" t="s">
        <v>74</v>
      </c>
      <c r="AK381" s="34" t="s">
        <v>65</v>
      </c>
      <c r="AL381" s="34" t="s">
        <v>218</v>
      </c>
      <c r="AM381" s="34" t="s">
        <v>219</v>
      </c>
      <c r="AN381" s="34">
        <v>2.9430000000000001E-2</v>
      </c>
      <c r="AO381" s="34" t="s">
        <v>68</v>
      </c>
      <c r="AP381" s="34"/>
      <c r="AQ381" s="34"/>
      <c r="AR381" s="34" t="s">
        <v>68</v>
      </c>
      <c r="AS381" s="34"/>
      <c r="AT381" s="34"/>
      <c r="AU381" s="34" t="s">
        <v>6123</v>
      </c>
      <c r="AV381" s="34" t="s">
        <v>6124</v>
      </c>
      <c r="AW381" s="34">
        <v>6.4360000000000001E-2</v>
      </c>
      <c r="AX381" s="34" t="s">
        <v>6125</v>
      </c>
      <c r="AY381" s="34" t="s">
        <v>6126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4" t="s">
        <v>6131</v>
      </c>
      <c r="C382" s="34" t="s">
        <v>6132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6122</v>
      </c>
      <c r="AJ382" s="34" t="s">
        <v>74</v>
      </c>
      <c r="AK382" s="34" t="s">
        <v>65</v>
      </c>
      <c r="AL382" s="34" t="s">
        <v>218</v>
      </c>
      <c r="AM382" s="34" t="s">
        <v>219</v>
      </c>
      <c r="AN382" s="34">
        <v>2.9430000000000001E-2</v>
      </c>
      <c r="AO382" s="34" t="s">
        <v>68</v>
      </c>
      <c r="AP382" s="34"/>
      <c r="AQ382" s="34"/>
      <c r="AR382" s="34" t="s">
        <v>68</v>
      </c>
      <c r="AS382" s="34"/>
      <c r="AT382" s="34"/>
      <c r="AU382" s="34" t="s">
        <v>6123</v>
      </c>
      <c r="AV382" s="34" t="s">
        <v>6124</v>
      </c>
      <c r="AW382" s="34">
        <v>6.4360000000000001E-2</v>
      </c>
      <c r="AX382" s="34" t="s">
        <v>6125</v>
      </c>
      <c r="AY382" s="34" t="s">
        <v>6126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4" t="s">
        <v>6133</v>
      </c>
      <c r="C383" s="34" t="s">
        <v>6134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6122</v>
      </c>
      <c r="AJ383" s="34" t="s">
        <v>74</v>
      </c>
      <c r="AK383" s="34" t="s">
        <v>65</v>
      </c>
      <c r="AL383" s="34" t="s">
        <v>218</v>
      </c>
      <c r="AM383" s="34" t="s">
        <v>219</v>
      </c>
      <c r="AN383" s="34">
        <v>3.6195300000000001</v>
      </c>
      <c r="AO383" s="34" t="s">
        <v>68</v>
      </c>
      <c r="AP383" s="34"/>
      <c r="AQ383" s="34"/>
      <c r="AR383" s="34" t="s">
        <v>68</v>
      </c>
      <c r="AS383" s="34"/>
      <c r="AT383" s="34"/>
      <c r="AU383" s="34" t="s">
        <v>6123</v>
      </c>
      <c r="AV383" s="34" t="s">
        <v>6124</v>
      </c>
      <c r="AW383" s="34">
        <v>7.9168599999999998</v>
      </c>
      <c r="AX383" s="34" t="s">
        <v>6125</v>
      </c>
      <c r="AY383" s="34" t="s">
        <v>6126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4" t="s">
        <v>6135</v>
      </c>
      <c r="C384" s="34" t="s">
        <v>6136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6122</v>
      </c>
      <c r="AJ384" s="34" t="s">
        <v>74</v>
      </c>
      <c r="AK384" s="34" t="s">
        <v>65</v>
      </c>
      <c r="AL384" s="34" t="s">
        <v>218</v>
      </c>
      <c r="AM384" s="34" t="s">
        <v>219</v>
      </c>
      <c r="AN384" s="34">
        <v>3.6195300000000001</v>
      </c>
      <c r="AO384" s="34" t="s">
        <v>68</v>
      </c>
      <c r="AP384" s="34"/>
      <c r="AQ384" s="34"/>
      <c r="AR384" s="34" t="s">
        <v>68</v>
      </c>
      <c r="AS384" s="34"/>
      <c r="AT384" s="34"/>
      <c r="AU384" s="34" t="s">
        <v>6123</v>
      </c>
      <c r="AV384" s="34" t="s">
        <v>6124</v>
      </c>
      <c r="AW384" s="34">
        <v>7.9168599999999998</v>
      </c>
      <c r="AX384" s="34" t="s">
        <v>6125</v>
      </c>
      <c r="AY384" s="34" t="s">
        <v>6126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4" t="s">
        <v>6137</v>
      </c>
      <c r="C385" s="34" t="s">
        <v>6138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6122</v>
      </c>
      <c r="AJ385" s="34" t="s">
        <v>74</v>
      </c>
      <c r="AK385" s="34" t="s">
        <v>65</v>
      </c>
      <c r="AL385" s="34" t="s">
        <v>218</v>
      </c>
      <c r="AM385" s="34" t="s">
        <v>219</v>
      </c>
      <c r="AN385" s="34">
        <v>3.4506299999999999</v>
      </c>
      <c r="AO385" s="34" t="s">
        <v>68</v>
      </c>
      <c r="AP385" s="34"/>
      <c r="AQ385" s="34"/>
      <c r="AR385" s="34" t="s">
        <v>68</v>
      </c>
      <c r="AS385" s="34"/>
      <c r="AT385" s="34"/>
      <c r="AU385" s="34" t="s">
        <v>6123</v>
      </c>
      <c r="AV385" s="34" t="s">
        <v>6124</v>
      </c>
      <c r="AW385" s="34">
        <v>7.5483399999999996</v>
      </c>
      <c r="AX385" s="34" t="s">
        <v>6125</v>
      </c>
      <c r="AY385" s="34" t="s">
        <v>6126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4" t="s">
        <v>6139</v>
      </c>
      <c r="C386" s="34" t="s">
        <v>6140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6122</v>
      </c>
      <c r="AJ386" s="34" t="s">
        <v>74</v>
      </c>
      <c r="AK386" s="34" t="s">
        <v>65</v>
      </c>
      <c r="AL386" s="34" t="s">
        <v>218</v>
      </c>
      <c r="AM386" s="34" t="s">
        <v>219</v>
      </c>
      <c r="AN386" s="34">
        <v>3.4506299999999999</v>
      </c>
      <c r="AO386" s="34" t="s">
        <v>68</v>
      </c>
      <c r="AP386" s="34"/>
      <c r="AQ386" s="34"/>
      <c r="AR386" s="34" t="s">
        <v>68</v>
      </c>
      <c r="AS386" s="34"/>
      <c r="AT386" s="34"/>
      <c r="AU386" s="34" t="s">
        <v>6123</v>
      </c>
      <c r="AV386" s="34" t="s">
        <v>6124</v>
      </c>
      <c r="AW386" s="34">
        <v>7.5483399999999996</v>
      </c>
      <c r="AX386" s="34" t="s">
        <v>6125</v>
      </c>
      <c r="AY386" s="34" t="s">
        <v>6126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4" t="s">
        <v>6141</v>
      </c>
      <c r="C387" s="34" t="s">
        <v>6142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6122</v>
      </c>
      <c r="AJ387" s="34" t="s">
        <v>74</v>
      </c>
      <c r="AK387" s="34" t="s">
        <v>65</v>
      </c>
      <c r="AL387" s="34" t="s">
        <v>218</v>
      </c>
      <c r="AM387" s="34" t="s">
        <v>219</v>
      </c>
      <c r="AN387" s="34">
        <v>3.9321199999999998</v>
      </c>
      <c r="AO387" s="34" t="s">
        <v>68</v>
      </c>
      <c r="AP387" s="34"/>
      <c r="AQ387" s="34"/>
      <c r="AR387" s="34" t="s">
        <v>68</v>
      </c>
      <c r="AS387" s="34"/>
      <c r="AT387" s="34"/>
      <c r="AU387" s="34" t="s">
        <v>6123</v>
      </c>
      <c r="AV387" s="34" t="s">
        <v>6124</v>
      </c>
      <c r="AW387" s="34">
        <v>8.6015999999999995</v>
      </c>
      <c r="AX387" s="34" t="s">
        <v>6125</v>
      </c>
      <c r="AY387" s="34" t="s">
        <v>6126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4" t="s">
        <v>6143</v>
      </c>
      <c r="C388" s="34" t="s">
        <v>6144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6122</v>
      </c>
      <c r="AJ388" s="34" t="s">
        <v>74</v>
      </c>
      <c r="AK388" s="34" t="s">
        <v>65</v>
      </c>
      <c r="AL388" s="34" t="s">
        <v>218</v>
      </c>
      <c r="AM388" s="34" t="s">
        <v>219</v>
      </c>
      <c r="AN388" s="34">
        <v>3.9321199999999998</v>
      </c>
      <c r="AO388" s="34" t="s">
        <v>68</v>
      </c>
      <c r="AP388" s="34"/>
      <c r="AQ388" s="34"/>
      <c r="AR388" s="34" t="s">
        <v>68</v>
      </c>
      <c r="AS388" s="34"/>
      <c r="AT388" s="34"/>
      <c r="AU388" s="34" t="s">
        <v>6123</v>
      </c>
      <c r="AV388" s="34" t="s">
        <v>6124</v>
      </c>
      <c r="AW388" s="34">
        <v>8.6015999999999995</v>
      </c>
      <c r="AX388" s="34" t="s">
        <v>6125</v>
      </c>
      <c r="AY388" s="34" t="s">
        <v>6126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4" t="s">
        <v>6145</v>
      </c>
      <c r="C389" s="34" t="s">
        <v>6146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6122</v>
      </c>
      <c r="AJ389" s="34" t="s">
        <v>74</v>
      </c>
      <c r="AK389" s="34" t="s">
        <v>65</v>
      </c>
      <c r="AL389" s="34" t="s">
        <v>218</v>
      </c>
      <c r="AM389" s="34" t="s">
        <v>219</v>
      </c>
      <c r="AN389" s="34">
        <v>3.4415499999999999</v>
      </c>
      <c r="AO389" s="34" t="s">
        <v>68</v>
      </c>
      <c r="AP389" s="34"/>
      <c r="AQ389" s="34"/>
      <c r="AR389" s="34" t="s">
        <v>68</v>
      </c>
      <c r="AS389" s="34"/>
      <c r="AT389" s="34"/>
      <c r="AU389" s="34" t="s">
        <v>6123</v>
      </c>
      <c r="AV389" s="34" t="s">
        <v>6124</v>
      </c>
      <c r="AW389" s="34">
        <v>7.52508</v>
      </c>
      <c r="AX389" s="34" t="s">
        <v>6125</v>
      </c>
      <c r="AY389" s="34" t="s">
        <v>6126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4" t="s">
        <v>6147</v>
      </c>
      <c r="C390" s="34" t="s">
        <v>6148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6122</v>
      </c>
      <c r="AJ390" s="34" t="s">
        <v>74</v>
      </c>
      <c r="AK390" s="34" t="s">
        <v>65</v>
      </c>
      <c r="AL390" s="34" t="s">
        <v>218</v>
      </c>
      <c r="AM390" s="34" t="s">
        <v>219</v>
      </c>
      <c r="AN390" s="34">
        <v>3.02014</v>
      </c>
      <c r="AO390" s="34" t="s">
        <v>68</v>
      </c>
      <c r="AP390" s="34"/>
      <c r="AQ390" s="34"/>
      <c r="AR390" s="34" t="s">
        <v>68</v>
      </c>
      <c r="AS390" s="34"/>
      <c r="AT390" s="34"/>
      <c r="AU390" s="34" t="s">
        <v>6123</v>
      </c>
      <c r="AV390" s="34" t="s">
        <v>6124</v>
      </c>
      <c r="AW390" s="34">
        <v>6.6036400000000004</v>
      </c>
      <c r="AX390" s="34" t="s">
        <v>6125</v>
      </c>
      <c r="AY390" s="34" t="s">
        <v>6126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4" t="s">
        <v>6149</v>
      </c>
      <c r="C391" s="34" t="s">
        <v>6150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6122</v>
      </c>
      <c r="AJ391" s="34" t="s">
        <v>74</v>
      </c>
      <c r="AK391" s="34" t="s">
        <v>65</v>
      </c>
      <c r="AL391" s="34" t="s">
        <v>218</v>
      </c>
      <c r="AM391" s="34" t="s">
        <v>219</v>
      </c>
      <c r="AN391" s="34">
        <v>2.9967199999999998</v>
      </c>
      <c r="AO391" s="34" t="s">
        <v>68</v>
      </c>
      <c r="AP391" s="34"/>
      <c r="AQ391" s="34"/>
      <c r="AR391" s="34" t="s">
        <v>68</v>
      </c>
      <c r="AS391" s="34"/>
      <c r="AT391" s="34"/>
      <c r="AU391" s="34" t="s">
        <v>6123</v>
      </c>
      <c r="AV391" s="34" t="s">
        <v>6124</v>
      </c>
      <c r="AW391" s="34">
        <v>6.5524500000000003</v>
      </c>
      <c r="AX391" s="34" t="s">
        <v>6125</v>
      </c>
      <c r="AY391" s="34" t="s">
        <v>6126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4" t="s">
        <v>6151</v>
      </c>
      <c r="C392" s="34" t="s">
        <v>6152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6122</v>
      </c>
      <c r="AJ392" s="34" t="s">
        <v>74</v>
      </c>
      <c r="AK392" s="34" t="s">
        <v>65</v>
      </c>
      <c r="AL392" s="34" t="s">
        <v>218</v>
      </c>
      <c r="AM392" s="34" t="s">
        <v>219</v>
      </c>
      <c r="AN392" s="34">
        <v>2.145E-2</v>
      </c>
      <c r="AO392" s="34" t="s">
        <v>68</v>
      </c>
      <c r="AP392" s="34"/>
      <c r="AQ392" s="34"/>
      <c r="AR392" s="34" t="s">
        <v>68</v>
      </c>
      <c r="AS392" s="34"/>
      <c r="AT392" s="34"/>
      <c r="AU392" s="34" t="s">
        <v>6123</v>
      </c>
      <c r="AV392" s="34" t="s">
        <v>6124</v>
      </c>
      <c r="AW392" s="34">
        <v>4.6929999999999999E-2</v>
      </c>
      <c r="AX392" s="34" t="s">
        <v>6125</v>
      </c>
      <c r="AY392" s="34" t="s">
        <v>6126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4" t="s">
        <v>6153</v>
      </c>
      <c r="C393" s="34" t="s">
        <v>6154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1246</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1247</v>
      </c>
      <c r="AY393" s="34" t="s">
        <v>1248</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4" t="s">
        <v>6155</v>
      </c>
      <c r="C394" s="34" t="s">
        <v>6156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1246</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1247</v>
      </c>
      <c r="AY394" s="34" t="s">
        <v>1248</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4" t="s">
        <v>6157</v>
      </c>
      <c r="C395" s="34" t="s">
        <v>6158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1246</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1247</v>
      </c>
      <c r="AY395" s="34" t="s">
        <v>1248</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4" t="s">
        <v>6159</v>
      </c>
      <c r="C396" s="34" t="s">
        <v>6160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1246</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1247</v>
      </c>
      <c r="AY396" s="34" t="s">
        <v>1248</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4" t="s">
        <v>6161</v>
      </c>
      <c r="C397" s="34" t="s">
        <v>6162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1246</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1247</v>
      </c>
      <c r="AY397" s="34" t="s">
        <v>1248</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4" t="s">
        <v>6163</v>
      </c>
      <c r="C398" s="34" t="s">
        <v>6164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1246</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1247</v>
      </c>
      <c r="AY398" s="34" t="s">
        <v>1248</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4" t="s">
        <v>6165</v>
      </c>
      <c r="C399" s="34" t="s">
        <v>6166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1246</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1247</v>
      </c>
      <c r="AY399" s="34" t="s">
        <v>1248</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4" t="s">
        <v>6167</v>
      </c>
      <c r="C400" s="34" t="s">
        <v>6168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1246</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1247</v>
      </c>
      <c r="AY400" s="34" t="s">
        <v>1248</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4" t="s">
        <v>6169</v>
      </c>
      <c r="C401" s="34" t="s">
        <v>6170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1246</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1247</v>
      </c>
      <c r="AY401" s="34" t="s">
        <v>1248</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4" t="s">
        <v>6171</v>
      </c>
      <c r="C402" s="34" t="s">
        <v>6172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1246</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1247</v>
      </c>
      <c r="AY402" s="34" t="s">
        <v>1248</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4" t="s">
        <v>6173</v>
      </c>
      <c r="C403" s="34" t="s">
        <v>6174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1246</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1247</v>
      </c>
      <c r="AY403" s="34" t="s">
        <v>1248</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4" t="s">
        <v>6175</v>
      </c>
      <c r="C404" s="34" t="s">
        <v>6176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1246</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1247</v>
      </c>
      <c r="AY404" s="34" t="s">
        <v>1248</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4" t="s">
        <v>6177</v>
      </c>
      <c r="C405" s="34" t="s">
        <v>6178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1246</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1247</v>
      </c>
      <c r="AY405" s="34" t="s">
        <v>1248</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4" t="s">
        <v>6179</v>
      </c>
      <c r="C406" s="34" t="s">
        <v>6180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5129</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4" t="s">
        <v>2139</v>
      </c>
      <c r="C407" s="34" t="s">
        <v>1973</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2140</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2141</v>
      </c>
      <c r="AY407" s="34" t="s">
        <v>2142</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4" t="s">
        <v>2866</v>
      </c>
      <c r="C408" s="34" t="s">
        <v>2867</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2129</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2834</v>
      </c>
      <c r="AY408" s="34" t="s">
        <v>2835</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4" t="s">
        <v>1518</v>
      </c>
      <c r="C409" s="34" t="s">
        <v>1519</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URGENT</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4" t="s">
        <v>8695</v>
      </c>
      <c r="C410" s="34" t="s">
        <v>8696</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8697</v>
      </c>
      <c r="AI410" s="34" t="s">
        <v>8698</v>
      </c>
      <c r="AJ410" s="34" t="s">
        <v>74</v>
      </c>
      <c r="AK410" s="34" t="s">
        <v>98</v>
      </c>
      <c r="AL410" s="34" t="s">
        <v>8699</v>
      </c>
      <c r="AM410" s="34" t="s">
        <v>8700</v>
      </c>
      <c r="AN410" s="34">
        <v>12.81005</v>
      </c>
      <c r="AO410" s="34" t="s">
        <v>68</v>
      </c>
      <c r="AP410" s="34"/>
      <c r="AQ410" s="34"/>
      <c r="AR410" s="34" t="s">
        <v>68</v>
      </c>
      <c r="AS410" s="34"/>
      <c r="AT410" s="34"/>
      <c r="AU410" s="34" t="s">
        <v>8701</v>
      </c>
      <c r="AV410" s="34" t="s">
        <v>8702</v>
      </c>
      <c r="AW410" s="34">
        <v>28.015779999999999</v>
      </c>
      <c r="AX410" s="34" t="s">
        <v>8703</v>
      </c>
      <c r="AY410" s="34" t="s">
        <v>8704</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URGENT</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4" t="s">
        <v>5201</v>
      </c>
      <c r="C411" s="34" t="s">
        <v>5202</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5203</v>
      </c>
      <c r="AJ411" s="34" t="s">
        <v>74</v>
      </c>
      <c r="AK411" s="34" t="s">
        <v>65</v>
      </c>
      <c r="AL411" s="34" t="s">
        <v>218</v>
      </c>
      <c r="AM411" s="34" t="s">
        <v>219</v>
      </c>
      <c r="AN411" s="34">
        <v>0.25746000000000002</v>
      </c>
      <c r="AO411" s="34" t="s">
        <v>68</v>
      </c>
      <c r="AP411" s="34"/>
      <c r="AQ411" s="34"/>
      <c r="AR411" s="34" t="s">
        <v>68</v>
      </c>
      <c r="AS411" s="34"/>
      <c r="AT411" s="34"/>
      <c r="AU411" s="34" t="s">
        <v>5204</v>
      </c>
      <c r="AV411" s="34" t="s">
        <v>5205</v>
      </c>
      <c r="AW411" s="34">
        <v>0.56311999999999995</v>
      </c>
      <c r="AX411" s="34" t="s">
        <v>5206</v>
      </c>
      <c r="AY411" s="34" t="s">
        <v>5207</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4" t="s">
        <v>1503</v>
      </c>
      <c r="C412" s="34" t="s">
        <v>1504</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URGENT</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4" t="s">
        <v>5210</v>
      </c>
      <c r="C413" s="34" t="s">
        <v>5211</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5209</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1502</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4" t="s">
        <v>2410</v>
      </c>
      <c r="C414" s="34" t="s">
        <v>2411</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2406</v>
      </c>
      <c r="AJ414" s="34" t="s">
        <v>696</v>
      </c>
      <c r="AK414" s="34" t="s">
        <v>98</v>
      </c>
      <c r="AL414" s="34" t="s">
        <v>697</v>
      </c>
      <c r="AM414" s="34" t="s">
        <v>698</v>
      </c>
      <c r="AN414" s="34">
        <v>8.1209600000000002</v>
      </c>
      <c r="AO414" s="34" t="s">
        <v>68</v>
      </c>
      <c r="AP414" s="34"/>
      <c r="AQ414" s="34"/>
      <c r="AR414" s="34" t="s">
        <v>68</v>
      </c>
      <c r="AS414" s="34"/>
      <c r="AT414" s="34"/>
      <c r="AU414" s="34" t="s">
        <v>2407</v>
      </c>
      <c r="AV414" s="34" t="s">
        <v>2408</v>
      </c>
      <c r="AW414" s="34">
        <v>17.759029999999999</v>
      </c>
      <c r="AX414" s="34" t="s">
        <v>2862</v>
      </c>
      <c r="AY414" s="34" t="s">
        <v>2863</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4" t="s">
        <v>2424</v>
      </c>
      <c r="C415" s="34" t="s">
        <v>2425</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2426</v>
      </c>
      <c r="AJ415" s="34" t="s">
        <v>696</v>
      </c>
      <c r="AK415" s="34" t="s">
        <v>162</v>
      </c>
      <c r="AL415" s="34" t="s">
        <v>697</v>
      </c>
      <c r="AM415" s="34" t="s">
        <v>698</v>
      </c>
      <c r="AN415" s="34">
        <v>2.9356100000000001</v>
      </c>
      <c r="AO415" s="34" t="s">
        <v>68</v>
      </c>
      <c r="AP415" s="34"/>
      <c r="AQ415" s="34"/>
      <c r="AR415" s="34" t="s">
        <v>68</v>
      </c>
      <c r="AS415" s="34"/>
      <c r="AT415" s="34"/>
      <c r="AU415" s="34" t="s">
        <v>2427</v>
      </c>
      <c r="AV415" s="34" t="s">
        <v>2428</v>
      </c>
      <c r="AW415" s="34">
        <v>6.4196499999999999</v>
      </c>
      <c r="AX415" s="34" t="s">
        <v>2429</v>
      </c>
      <c r="AY415" s="34" t="s">
        <v>2430</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4" t="s">
        <v>2431</v>
      </c>
      <c r="C416" s="34" t="s">
        <v>2432</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2426</v>
      </c>
      <c r="AJ416" s="34" t="s">
        <v>696</v>
      </c>
      <c r="AK416" s="34" t="s">
        <v>162</v>
      </c>
      <c r="AL416" s="34" t="s">
        <v>697</v>
      </c>
      <c r="AM416" s="34" t="s">
        <v>698</v>
      </c>
      <c r="AN416" s="34">
        <v>8.2332999999999998</v>
      </c>
      <c r="AO416" s="34" t="s">
        <v>68</v>
      </c>
      <c r="AP416" s="34"/>
      <c r="AQ416" s="34"/>
      <c r="AR416" s="34" t="s">
        <v>68</v>
      </c>
      <c r="AS416" s="34"/>
      <c r="AT416" s="34"/>
      <c r="AU416" s="34" t="s">
        <v>2427</v>
      </c>
      <c r="AV416" s="34" t="s">
        <v>2428</v>
      </c>
      <c r="AW416" s="34">
        <v>18.005230000000001</v>
      </c>
      <c r="AX416" s="34" t="s">
        <v>2429</v>
      </c>
      <c r="AY416" s="34" t="s">
        <v>2430</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4" t="s">
        <v>2433</v>
      </c>
      <c r="C417" s="34" t="s">
        <v>2434</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2426</v>
      </c>
      <c r="AJ417" s="34" t="s">
        <v>696</v>
      </c>
      <c r="AK417" s="34" t="s">
        <v>162</v>
      </c>
      <c r="AL417" s="34" t="s">
        <v>697</v>
      </c>
      <c r="AM417" s="34" t="s">
        <v>698</v>
      </c>
      <c r="AN417" s="34">
        <v>17.39583</v>
      </c>
      <c r="AO417" s="34" t="s">
        <v>68</v>
      </c>
      <c r="AP417" s="34"/>
      <c r="AQ417" s="34"/>
      <c r="AR417" s="34" t="s">
        <v>68</v>
      </c>
      <c r="AS417" s="34"/>
      <c r="AT417" s="34"/>
      <c r="AU417" s="34" t="s">
        <v>2427</v>
      </c>
      <c r="AV417" s="34" t="s">
        <v>2428</v>
      </c>
      <c r="AW417" s="34">
        <v>38.04307</v>
      </c>
      <c r="AX417" s="34" t="s">
        <v>2429</v>
      </c>
      <c r="AY417" s="34" t="s">
        <v>2430</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4" t="s">
        <v>2435</v>
      </c>
      <c r="C418" s="34" t="s">
        <v>2436</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2426</v>
      </c>
      <c r="AJ418" s="34" t="s">
        <v>696</v>
      </c>
      <c r="AK418" s="34" t="s">
        <v>162</v>
      </c>
      <c r="AL418" s="34" t="s">
        <v>697</v>
      </c>
      <c r="AM418" s="34" t="s">
        <v>698</v>
      </c>
      <c r="AN418" s="34">
        <v>4.61599</v>
      </c>
      <c r="AO418" s="34" t="s">
        <v>68</v>
      </c>
      <c r="AP418" s="34"/>
      <c r="AQ418" s="34"/>
      <c r="AR418" s="34" t="s">
        <v>68</v>
      </c>
      <c r="AS418" s="34"/>
      <c r="AT418" s="34"/>
      <c r="AU418" s="34" t="s">
        <v>2427</v>
      </c>
      <c r="AV418" s="34" t="s">
        <v>2428</v>
      </c>
      <c r="AW418" s="34">
        <v>10.094720000000001</v>
      </c>
      <c r="AX418" s="34" t="s">
        <v>2429</v>
      </c>
      <c r="AY418" s="34" t="s">
        <v>2430</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4" t="s">
        <v>2437</v>
      </c>
      <c r="C419" s="34" t="s">
        <v>2438</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2426</v>
      </c>
      <c r="AJ419" s="34" t="s">
        <v>696</v>
      </c>
      <c r="AK419" s="34" t="s">
        <v>162</v>
      </c>
      <c r="AL419" s="34" t="s">
        <v>697</v>
      </c>
      <c r="AM419" s="34" t="s">
        <v>698</v>
      </c>
      <c r="AN419" s="34">
        <v>16.057120000000001</v>
      </c>
      <c r="AO419" s="34" t="s">
        <v>68</v>
      </c>
      <c r="AP419" s="34"/>
      <c r="AQ419" s="34"/>
      <c r="AR419" s="34" t="s">
        <v>68</v>
      </c>
      <c r="AS419" s="34"/>
      <c r="AT419" s="34"/>
      <c r="AU419" s="34" t="s">
        <v>2427</v>
      </c>
      <c r="AV419" s="34" t="s">
        <v>2428</v>
      </c>
      <c r="AW419" s="34">
        <v>35.115459999999999</v>
      </c>
      <c r="AX419" s="34" t="s">
        <v>2429</v>
      </c>
      <c r="AY419" s="34" t="s">
        <v>2430</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4" t="s">
        <v>2439</v>
      </c>
      <c r="C420" s="34" t="s">
        <v>2440</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2426</v>
      </c>
      <c r="AJ420" s="34" t="s">
        <v>696</v>
      </c>
      <c r="AK420" s="34" t="s">
        <v>162</v>
      </c>
      <c r="AL420" s="34" t="s">
        <v>697</v>
      </c>
      <c r="AM420" s="34" t="s">
        <v>698</v>
      </c>
      <c r="AN420" s="34">
        <v>3.0676399999999999</v>
      </c>
      <c r="AO420" s="34" t="s">
        <v>68</v>
      </c>
      <c r="AP420" s="34"/>
      <c r="AQ420" s="34"/>
      <c r="AR420" s="34" t="s">
        <v>68</v>
      </c>
      <c r="AS420" s="34"/>
      <c r="AT420" s="34"/>
      <c r="AU420" s="34" t="s">
        <v>2427</v>
      </c>
      <c r="AV420" s="34" t="s">
        <v>2428</v>
      </c>
      <c r="AW420" s="34">
        <v>6.7086800000000002</v>
      </c>
      <c r="AX420" s="34" t="s">
        <v>2429</v>
      </c>
      <c r="AY420" s="34" t="s">
        <v>2430</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4" t="s">
        <v>7302</v>
      </c>
      <c r="C421" s="34" t="s">
        <v>7303</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6085</v>
      </c>
      <c r="AJ421" s="34" t="s">
        <v>74</v>
      </c>
      <c r="AK421" s="34" t="s">
        <v>486</v>
      </c>
      <c r="AL421" s="34" t="s">
        <v>948</v>
      </c>
      <c r="AM421" s="34" t="s">
        <v>949</v>
      </c>
      <c r="AN421" s="34">
        <v>20.416309999999999</v>
      </c>
      <c r="AO421" s="34" t="s">
        <v>68</v>
      </c>
      <c r="AP421" s="34"/>
      <c r="AQ421" s="34"/>
      <c r="AR421" s="34" t="s">
        <v>68</v>
      </c>
      <c r="AS421" s="34"/>
      <c r="AT421" s="34"/>
      <c r="AU421" s="34" t="s">
        <v>6086</v>
      </c>
      <c r="AV421" s="34" t="s">
        <v>6087</v>
      </c>
      <c r="AW421" s="34">
        <v>44.649760000000001</v>
      </c>
      <c r="AX421" s="34" t="s">
        <v>6088</v>
      </c>
      <c r="AY421" s="34" t="s">
        <v>6089</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4" t="s">
        <v>1509</v>
      </c>
      <c r="C422" s="34" t="s">
        <v>1510</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1506</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1507</v>
      </c>
      <c r="AY422" s="34" t="s">
        <v>1508</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4" t="s">
        <v>1514</v>
      </c>
      <c r="C423" s="34" t="s">
        <v>1515</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4" t="s">
        <v>2143</v>
      </c>
      <c r="C424" s="34" t="s">
        <v>1974</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4" t="s">
        <v>2144</v>
      </c>
      <c r="C425" s="34" t="s">
        <v>1976</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4" t="s">
        <v>2145</v>
      </c>
      <c r="C426" s="34" t="s">
        <v>1977</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1748</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4" t="s">
        <v>3582</v>
      </c>
      <c r="C427" s="34" t="s">
        <v>3583</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4" t="s">
        <v>3584</v>
      </c>
      <c r="C428" s="34" t="s">
        <v>3585</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4" t="s">
        <v>3586</v>
      </c>
      <c r="C429" s="34" t="s">
        <v>3587</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3588</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4" t="s">
        <v>3589</v>
      </c>
      <c r="C430" s="34" t="s">
        <v>3590</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3588</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4" t="s">
        <v>3591</v>
      </c>
      <c r="C431" s="34" t="s">
        <v>3592</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3588</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4" t="s">
        <v>3593</v>
      </c>
      <c r="C432" s="34" t="s">
        <v>3594</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3588</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4" t="s">
        <v>3595</v>
      </c>
      <c r="C433" s="34" t="s">
        <v>3596</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4" t="s">
        <v>62</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4" t="s">
        <v>3597</v>
      </c>
      <c r="C434" s="34" t="s">
        <v>3598</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4" t="s">
        <v>3599</v>
      </c>
      <c r="C435" s="34" t="s">
        <v>3600</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1748</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4" t="s">
        <v>4137</v>
      </c>
      <c r="C436" s="34" t="s">
        <v>4138</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1625</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1626</v>
      </c>
      <c r="AY436" s="34" t="s">
        <v>1627</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4" t="s">
        <v>1773</v>
      </c>
      <c r="C437" s="34" t="s">
        <v>1774</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4" t="s">
        <v>5220</v>
      </c>
      <c r="C438" s="34" t="s">
        <v>5221</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1693</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4" t="s">
        <v>7275</v>
      </c>
      <c r="C439" s="34" t="s">
        <v>7276</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2400</v>
      </c>
      <c r="AI439" s="34" t="s">
        <v>7277</v>
      </c>
      <c r="AJ439" s="34" t="s">
        <v>74</v>
      </c>
      <c r="AK439" s="34" t="s">
        <v>2402</v>
      </c>
      <c r="AL439" s="34" t="s">
        <v>2403</v>
      </c>
      <c r="AM439" s="34" t="s">
        <v>2404</v>
      </c>
      <c r="AN439" s="34">
        <v>62.019300000000001</v>
      </c>
      <c r="AO439" s="34" t="s">
        <v>68</v>
      </c>
      <c r="AP439" s="34"/>
      <c r="AQ439" s="34"/>
      <c r="AR439" s="34" t="s">
        <v>68</v>
      </c>
      <c r="AS439" s="34"/>
      <c r="AT439" s="34"/>
      <c r="AU439" s="34" t="s">
        <v>7278</v>
      </c>
      <c r="AV439" s="34" t="s">
        <v>7279</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4" t="s">
        <v>7280</v>
      </c>
      <c r="C440" s="34" t="s">
        <v>7281</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2400</v>
      </c>
      <c r="AI440" s="34" t="s">
        <v>2401</v>
      </c>
      <c r="AJ440" s="34" t="s">
        <v>74</v>
      </c>
      <c r="AK440" s="34" t="s">
        <v>2402</v>
      </c>
      <c r="AL440" s="34" t="s">
        <v>2403</v>
      </c>
      <c r="AM440" s="34" t="s">
        <v>2404</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4" t="s">
        <v>7304</v>
      </c>
      <c r="C441" s="34" t="s">
        <v>7305</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2400</v>
      </c>
      <c r="AI441" s="34" t="s">
        <v>7277</v>
      </c>
      <c r="AJ441" s="34" t="s">
        <v>74</v>
      </c>
      <c r="AK441" s="34" t="s">
        <v>2402</v>
      </c>
      <c r="AL441" s="34" t="s">
        <v>2403</v>
      </c>
      <c r="AM441" s="34" t="s">
        <v>2404</v>
      </c>
      <c r="AN441" s="34">
        <v>0.83965999999999996</v>
      </c>
      <c r="AO441" s="34" t="s">
        <v>68</v>
      </c>
      <c r="AP441" s="34"/>
      <c r="AQ441" s="34"/>
      <c r="AR441" s="34" t="s">
        <v>68</v>
      </c>
      <c r="AS441" s="34"/>
      <c r="AT441" s="34"/>
      <c r="AU441" s="34" t="s">
        <v>7278</v>
      </c>
      <c r="AV441" s="34" t="s">
        <v>7279</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4" t="s">
        <v>7306</v>
      </c>
      <c r="C442" s="34" t="s">
        <v>7307</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6085</v>
      </c>
      <c r="AJ442" s="34" t="s">
        <v>74</v>
      </c>
      <c r="AK442" s="34" t="s">
        <v>486</v>
      </c>
      <c r="AL442" s="34" t="s">
        <v>948</v>
      </c>
      <c r="AM442" s="34" t="s">
        <v>949</v>
      </c>
      <c r="AN442" s="34">
        <v>8.1729999999999997E-2</v>
      </c>
      <c r="AO442" s="34" t="s">
        <v>68</v>
      </c>
      <c r="AP442" s="34"/>
      <c r="AQ442" s="34"/>
      <c r="AR442" s="34" t="s">
        <v>68</v>
      </c>
      <c r="AS442" s="34"/>
      <c r="AT442" s="34"/>
      <c r="AU442" s="34" t="s">
        <v>6086</v>
      </c>
      <c r="AV442" s="34" t="s">
        <v>6087</v>
      </c>
      <c r="AW442" s="34">
        <v>0.17876</v>
      </c>
      <c r="AX442" s="34" t="s">
        <v>6088</v>
      </c>
      <c r="AY442" s="34" t="s">
        <v>6089</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4" t="s">
        <v>5226</v>
      </c>
      <c r="C443" s="34" t="s">
        <v>5227</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2850</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2851</v>
      </c>
      <c r="AY443" s="34" t="s">
        <v>2852</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4" t="s">
        <v>6181</v>
      </c>
      <c r="C444" s="34" t="s">
        <v>6182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1735</v>
      </c>
      <c r="AI444" s="34" t="s">
        <v>6183</v>
      </c>
      <c r="AJ444" s="34" t="s">
        <v>74</v>
      </c>
      <c r="AK444" s="34" t="s">
        <v>98</v>
      </c>
      <c r="AL444" s="34" t="s">
        <v>214</v>
      </c>
      <c r="AM444" s="34" t="s">
        <v>215</v>
      </c>
      <c r="AN444" s="34">
        <v>0.55367999999999995</v>
      </c>
      <c r="AO444" s="34" t="s">
        <v>68</v>
      </c>
      <c r="AP444" s="34"/>
      <c r="AQ444" s="34"/>
      <c r="AR444" s="34" t="s">
        <v>68</v>
      </c>
      <c r="AS444" s="34"/>
      <c r="AT444" s="34"/>
      <c r="AU444" s="34" t="s">
        <v>6184</v>
      </c>
      <c r="AV444" s="34" t="s">
        <v>6185</v>
      </c>
      <c r="AW444" s="34">
        <v>1.2109700000000001</v>
      </c>
      <c r="AX444" s="34" t="s">
        <v>5216</v>
      </c>
      <c r="AY444" s="34" t="s">
        <v>5217</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4" t="s">
        <v>8096</v>
      </c>
      <c r="C445" s="34" t="s">
        <v>8097</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2370</v>
      </c>
      <c r="AI445" s="34" t="s">
        <v>3572</v>
      </c>
      <c r="AJ445" s="34" t="s">
        <v>74</v>
      </c>
      <c r="AK445" s="34" t="s">
        <v>65</v>
      </c>
      <c r="AL445" s="34" t="s">
        <v>140</v>
      </c>
      <c r="AM445" s="34" t="s">
        <v>141</v>
      </c>
      <c r="AN445" s="34">
        <v>19.489650000000001</v>
      </c>
      <c r="AO445" s="34" t="s">
        <v>68</v>
      </c>
      <c r="AP445" s="34"/>
      <c r="AQ445" s="34"/>
      <c r="AR445" s="34" t="s">
        <v>68</v>
      </c>
      <c r="AS445" s="34"/>
      <c r="AT445" s="34"/>
      <c r="AU445" s="34" t="s">
        <v>3573</v>
      </c>
      <c r="AV445" s="34" t="s">
        <v>3574</v>
      </c>
      <c r="AW445" s="34">
        <v>42.615029999999997</v>
      </c>
      <c r="AX445" s="34" t="s">
        <v>3575</v>
      </c>
      <c r="AY445" s="34" t="s">
        <v>3576</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4" t="s">
        <v>1794</v>
      </c>
      <c r="C446" s="34" t="s">
        <v>1795</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1796</v>
      </c>
      <c r="AJ446" s="34" t="s">
        <v>863</v>
      </c>
      <c r="AK446" s="34" t="s">
        <v>98</v>
      </c>
      <c r="AL446" s="34" t="s">
        <v>319</v>
      </c>
      <c r="AM446" s="34" t="s">
        <v>320</v>
      </c>
      <c r="AN446" s="34">
        <v>0.85775999999999997</v>
      </c>
      <c r="AO446" s="34" t="s">
        <v>68</v>
      </c>
      <c r="AP446" s="34"/>
      <c r="AQ446" s="34"/>
      <c r="AR446" s="34" t="s">
        <v>68</v>
      </c>
      <c r="AS446" s="34"/>
      <c r="AT446" s="34"/>
      <c r="AU446" s="34" t="s">
        <v>1797</v>
      </c>
      <c r="AV446" s="34" t="s">
        <v>1798</v>
      </c>
      <c r="AW446" s="34">
        <v>3.7515100000000001</v>
      </c>
      <c r="AX446" s="34" t="s">
        <v>1799</v>
      </c>
      <c r="AY446" s="34" t="s">
        <v>1800</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4" t="s">
        <v>8705</v>
      </c>
      <c r="C447" s="34" t="s">
        <v>8706</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8707</v>
      </c>
      <c r="AJ447" s="34" t="s">
        <v>179</v>
      </c>
      <c r="AK447" s="34" t="s">
        <v>98</v>
      </c>
      <c r="AL447" s="34" t="s">
        <v>180</v>
      </c>
      <c r="AM447" s="34" t="s">
        <v>181</v>
      </c>
      <c r="AN447" s="34">
        <v>8.5555000000000003</v>
      </c>
      <c r="AO447" s="34" t="s">
        <v>68</v>
      </c>
      <c r="AP447" s="34"/>
      <c r="AQ447" s="34"/>
      <c r="AR447" s="34" t="s">
        <v>68</v>
      </c>
      <c r="AS447" s="34"/>
      <c r="AT447" s="34"/>
      <c r="AU447" s="34" t="s">
        <v>8708</v>
      </c>
      <c r="AV447" s="34" t="s">
        <v>8709</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4" t="s">
        <v>2447</v>
      </c>
      <c r="C448" s="34" t="s">
        <v>2448</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2444</v>
      </c>
      <c r="AJ448" s="34" t="s">
        <v>696</v>
      </c>
      <c r="AK448" s="34" t="s">
        <v>162</v>
      </c>
      <c r="AL448" s="34" t="s">
        <v>697</v>
      </c>
      <c r="AM448" s="34" t="s">
        <v>698</v>
      </c>
      <c r="AN448" s="34">
        <v>5.75387</v>
      </c>
      <c r="AO448" s="34" t="s">
        <v>68</v>
      </c>
      <c r="AP448" s="34"/>
      <c r="AQ448" s="34"/>
      <c r="AR448" s="34" t="s">
        <v>68</v>
      </c>
      <c r="AS448" s="34"/>
      <c r="AT448" s="34"/>
      <c r="AU448" s="34" t="s">
        <v>2427</v>
      </c>
      <c r="AV448" s="34" t="s">
        <v>2428</v>
      </c>
      <c r="AW448" s="34">
        <v>12.583170000000001</v>
      </c>
      <c r="AX448" s="34" t="s">
        <v>2868</v>
      </c>
      <c r="AY448" s="34" t="s">
        <v>2869</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4" t="s">
        <v>1885</v>
      </c>
      <c r="C449" s="34" t="s">
        <v>1886</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1887</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1888</v>
      </c>
      <c r="AY449" s="34" t="s">
        <v>1694</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4" t="s">
        <v>1424</v>
      </c>
      <c r="C450" s="34" t="s">
        <v>1425</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1423</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4" t="s">
        <v>5229</v>
      </c>
      <c r="C451" s="34" t="s">
        <v>5230</v>
      </c>
      <c r="D451" s="34" t="s">
        <v>1522</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1523</v>
      </c>
      <c r="AI451" s="34" t="s">
        <v>1524</v>
      </c>
      <c r="AJ451" s="34" t="s">
        <v>1525</v>
      </c>
      <c r="AK451" s="34" t="s">
        <v>98</v>
      </c>
      <c r="AL451" s="34" t="s">
        <v>1526</v>
      </c>
      <c r="AM451" s="34" t="s">
        <v>1527</v>
      </c>
      <c r="AN451" s="34">
        <v>5.1958700000000002</v>
      </c>
      <c r="AO451" s="34" t="s">
        <v>1528</v>
      </c>
      <c r="AP451" s="34" t="s">
        <v>1529</v>
      </c>
      <c r="AQ451" s="34">
        <v>4.3178599999999996</v>
      </c>
      <c r="AR451" s="34" t="s">
        <v>68</v>
      </c>
      <c r="AS451" s="34"/>
      <c r="AT451" s="34"/>
      <c r="AU451" s="34" t="s">
        <v>1530</v>
      </c>
      <c r="AV451" s="34" t="s">
        <v>1531</v>
      </c>
      <c r="AW451" s="34">
        <v>16.053260000000002</v>
      </c>
      <c r="AX451" s="34" t="s">
        <v>1532</v>
      </c>
      <c r="AY451" s="34" t="s">
        <v>9459</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4" t="s">
        <v>1533</v>
      </c>
      <c r="C452" s="34" t="s">
        <v>1534</v>
      </c>
      <c r="D452" s="34" t="s">
        <v>1522</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1523</v>
      </c>
      <c r="AI452" s="34" t="s">
        <v>1524</v>
      </c>
      <c r="AJ452" s="34" t="s">
        <v>1525</v>
      </c>
      <c r="AK452" s="34" t="s">
        <v>98</v>
      </c>
      <c r="AL452" s="34" t="s">
        <v>1526</v>
      </c>
      <c r="AM452" s="34" t="s">
        <v>1527</v>
      </c>
      <c r="AN452" s="34">
        <v>30.780850000000001</v>
      </c>
      <c r="AO452" s="34" t="s">
        <v>1528</v>
      </c>
      <c r="AP452" s="34" t="s">
        <v>1529</v>
      </c>
      <c r="AQ452" s="34">
        <v>25.285689999999999</v>
      </c>
      <c r="AR452" s="34" t="s">
        <v>68</v>
      </c>
      <c r="AS452" s="34"/>
      <c r="AT452" s="34"/>
      <c r="AU452" s="34" t="s">
        <v>1530</v>
      </c>
      <c r="AV452" s="34" t="s">
        <v>1531</v>
      </c>
      <c r="AW452" s="34">
        <v>94.009</v>
      </c>
      <c r="AX452" s="34" t="s">
        <v>1532</v>
      </c>
      <c r="AY452" s="34" t="s">
        <v>9459</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4" t="s">
        <v>1535</v>
      </c>
      <c r="C453" s="34" t="s">
        <v>1536</v>
      </c>
      <c r="D453" s="34" t="s">
        <v>1522</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1523</v>
      </c>
      <c r="AI453" s="34" t="s">
        <v>1537</v>
      </c>
      <c r="AJ453" s="34" t="s">
        <v>1525</v>
      </c>
      <c r="AK453" s="34" t="s">
        <v>98</v>
      </c>
      <c r="AL453" s="34" t="s">
        <v>1526</v>
      </c>
      <c r="AM453" s="34" t="s">
        <v>1527</v>
      </c>
      <c r="AN453" s="34">
        <v>26.86252</v>
      </c>
      <c r="AO453" s="34" t="s">
        <v>1528</v>
      </c>
      <c r="AP453" s="34" t="s">
        <v>1529</v>
      </c>
      <c r="AQ453" s="34">
        <v>22.086279999999999</v>
      </c>
      <c r="AR453" s="34" t="s">
        <v>68</v>
      </c>
      <c r="AS453" s="34"/>
      <c r="AT453" s="34"/>
      <c r="AU453" s="34" t="s">
        <v>1538</v>
      </c>
      <c r="AV453" s="34" t="s">
        <v>1539</v>
      </c>
      <c r="AW453" s="34">
        <v>82.113789999999995</v>
      </c>
      <c r="AX453" s="34" t="s">
        <v>1540</v>
      </c>
      <c r="AY453" s="34" t="s">
        <v>9460</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4" t="s">
        <v>1542</v>
      </c>
      <c r="C454" s="34" t="s">
        <v>1543</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4" t="s">
        <v>5231</v>
      </c>
      <c r="C455" s="34" t="s">
        <v>5232</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5233</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5234</v>
      </c>
      <c r="C456" s="34" t="s">
        <v>5235</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5236</v>
      </c>
      <c r="C457" s="34" t="s">
        <v>5237</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5238</v>
      </c>
      <c r="C458" s="34" t="s">
        <v>5239</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5240</v>
      </c>
      <c r="C459" s="34" t="s">
        <v>5241</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5242</v>
      </c>
      <c r="C460" s="34" t="s">
        <v>5243</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4" t="s">
        <v>5244</v>
      </c>
      <c r="C461" s="34" t="s">
        <v>5245</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4" t="s">
        <v>5246</v>
      </c>
      <c r="C462" s="34" t="s">
        <v>5247</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5248</v>
      </c>
      <c r="C463" s="34" t="s">
        <v>5249</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5250</v>
      </c>
      <c r="C464" s="34" t="s">
        <v>5251</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4" t="s">
        <v>5252</v>
      </c>
      <c r="C465" s="34" t="s">
        <v>5253</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4" t="s">
        <v>5254</v>
      </c>
      <c r="C466" s="34" t="s">
        <v>5255</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4" t="s">
        <v>5256</v>
      </c>
      <c r="C467" s="34" t="s">
        <v>5257</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4" t="s">
        <v>5258</v>
      </c>
      <c r="C468" s="34" t="s">
        <v>5259</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5260</v>
      </c>
      <c r="C469" s="34" t="s">
        <v>5261</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5262</v>
      </c>
      <c r="C470" s="34" t="s">
        <v>5263</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5264</v>
      </c>
      <c r="C471" s="34" t="s">
        <v>5265</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5266</v>
      </c>
      <c r="C472" s="34" t="s">
        <v>5267</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4" t="s">
        <v>138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c r="BJ472" s="34" t="str">
        <f>IFERROR(VLOOKUP(Data_Power_app[[#This Row],[PRO ODER]],'Plan Lean DC'!A:C,3,0),"")</f>
        <v>Line 6, 9</v>
      </c>
      <c r="BK472" s="34" t="str">
        <f>IFERROR(VLOOKUP(Data_Power_app[[#This Row],[PRO ODER]]&amp;"LEAN_IN",'Real Time'!A:D,4,0),"")</f>
        <v/>
      </c>
      <c r="BL472" s="34"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4" t="s">
        <v>5268</v>
      </c>
      <c r="C473" s="34" t="s">
        <v>5269</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5270</v>
      </c>
      <c r="C474" s="34" t="s">
        <v>5271</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5272</v>
      </c>
      <c r="C475" s="34" t="s">
        <v>5273</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4" t="s">
        <v>246</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5274</v>
      </c>
      <c r="C476" s="34" t="s">
        <v>5275</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4" t="s">
        <v>7308</v>
      </c>
      <c r="C477" s="34" t="s">
        <v>7309</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7310</v>
      </c>
      <c r="AJ477" s="34" t="s">
        <v>74</v>
      </c>
      <c r="AK477" s="34" t="s">
        <v>65</v>
      </c>
      <c r="AL477" s="34" t="s">
        <v>218</v>
      </c>
      <c r="AM477" s="34" t="s">
        <v>219</v>
      </c>
      <c r="AN477" s="34">
        <v>1.5596399999999999</v>
      </c>
      <c r="AO477" s="34" t="s">
        <v>68</v>
      </c>
      <c r="AP477" s="34"/>
      <c r="AQ477" s="34"/>
      <c r="AR477" s="34" t="s">
        <v>68</v>
      </c>
      <c r="AS477" s="34"/>
      <c r="AT477" s="34"/>
      <c r="AU477" s="34" t="s">
        <v>7311</v>
      </c>
      <c r="AV477" s="34" t="s">
        <v>7312</v>
      </c>
      <c r="AW477" s="34">
        <v>3.41133</v>
      </c>
      <c r="AX477" s="34" t="s">
        <v>7313</v>
      </c>
      <c r="AY477" s="34" t="s">
        <v>7314</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4" t="s">
        <v>2146</v>
      </c>
      <c r="C478" s="34" t="s">
        <v>2004</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4" t="s">
        <v>2147</v>
      </c>
      <c r="C479" s="34" t="s">
        <v>2005</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4" t="s">
        <v>2148</v>
      </c>
      <c r="C480" s="34" t="s">
        <v>2006</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4" t="s">
        <v>2149</v>
      </c>
      <c r="C481" s="34" t="s">
        <v>2007</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4" t="s">
        <v>62</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4" t="s">
        <v>2150</v>
      </c>
      <c r="C482" s="34" t="s">
        <v>2008</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4" t="s">
        <v>2151</v>
      </c>
      <c r="C483" s="34" t="s">
        <v>2011</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4" t="s">
        <v>2152</v>
      </c>
      <c r="C484" s="34" t="s">
        <v>2014</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4" t="s">
        <v>1889</v>
      </c>
      <c r="C485" s="34" t="s">
        <v>1890</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1887</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1888</v>
      </c>
      <c r="AY485" s="34" t="s">
        <v>1694</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4" t="s">
        <v>7316</v>
      </c>
      <c r="C486" s="34" t="s">
        <v>7317</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6085</v>
      </c>
      <c r="AJ486" s="34" t="s">
        <v>74</v>
      </c>
      <c r="AK486" s="34" t="s">
        <v>486</v>
      </c>
      <c r="AL486" s="34" t="s">
        <v>948</v>
      </c>
      <c r="AM486" s="34" t="s">
        <v>949</v>
      </c>
      <c r="AN486" s="34">
        <v>1.635E-2</v>
      </c>
      <c r="AO486" s="34" t="s">
        <v>68</v>
      </c>
      <c r="AP486" s="34"/>
      <c r="AQ486" s="34"/>
      <c r="AR486" s="34" t="s">
        <v>68</v>
      </c>
      <c r="AS486" s="34"/>
      <c r="AT486" s="34"/>
      <c r="AU486" s="34" t="s">
        <v>6086</v>
      </c>
      <c r="AV486" s="34" t="s">
        <v>6087</v>
      </c>
      <c r="AW486" s="34">
        <v>3.5749999999999997E-2</v>
      </c>
      <c r="AX486" s="34" t="s">
        <v>6088</v>
      </c>
      <c r="AY486" s="34" t="s">
        <v>6089</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4" t="s">
        <v>5182</v>
      </c>
      <c r="C487" s="34" t="s">
        <v>5183</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5184</v>
      </c>
      <c r="AI487" s="34" t="s">
        <v>5185</v>
      </c>
      <c r="AJ487" s="34" t="s">
        <v>74</v>
      </c>
      <c r="AK487" s="34" t="s">
        <v>98</v>
      </c>
      <c r="AL487" s="34" t="s">
        <v>4147</v>
      </c>
      <c r="AM487" s="34" t="s">
        <v>4148</v>
      </c>
      <c r="AN487" s="34">
        <v>12.16398</v>
      </c>
      <c r="AO487" s="34" t="s">
        <v>68</v>
      </c>
      <c r="AP487" s="34"/>
      <c r="AQ487" s="34"/>
      <c r="AR487" s="34" t="s">
        <v>68</v>
      </c>
      <c r="AS487" s="34"/>
      <c r="AT487" s="34"/>
      <c r="AU487" s="34" t="s">
        <v>5186</v>
      </c>
      <c r="AV487" s="34" t="s">
        <v>5187</v>
      </c>
      <c r="AW487" s="34">
        <v>26.602920000000001</v>
      </c>
      <c r="AX487" s="34" t="s">
        <v>1745</v>
      </c>
      <c r="AY487" s="34" t="s">
        <v>1746</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4" t="s">
        <v>5188</v>
      </c>
      <c r="C488" s="34" t="s">
        <v>5189</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5184</v>
      </c>
      <c r="AI488" s="34" t="s">
        <v>5185</v>
      </c>
      <c r="AJ488" s="34" t="s">
        <v>74</v>
      </c>
      <c r="AK488" s="34" t="s">
        <v>98</v>
      </c>
      <c r="AL488" s="34" t="s">
        <v>4147</v>
      </c>
      <c r="AM488" s="34" t="s">
        <v>4148</v>
      </c>
      <c r="AN488" s="34">
        <v>4.0118</v>
      </c>
      <c r="AO488" s="34" t="s">
        <v>68</v>
      </c>
      <c r="AP488" s="34"/>
      <c r="AQ488" s="34"/>
      <c r="AR488" s="34" t="s">
        <v>68</v>
      </c>
      <c r="AS488" s="34"/>
      <c r="AT488" s="34"/>
      <c r="AU488" s="34" t="s">
        <v>5186</v>
      </c>
      <c r="AV488" s="34" t="s">
        <v>5187</v>
      </c>
      <c r="AW488" s="34">
        <v>8.7740100000000005</v>
      </c>
      <c r="AX488" s="34" t="s">
        <v>1745</v>
      </c>
      <c r="AY488" s="34" t="s">
        <v>1746</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4" t="s">
        <v>6101</v>
      </c>
      <c r="C489" s="34" t="s">
        <v>6102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1742</v>
      </c>
      <c r="AJ489" s="34" t="s">
        <v>74</v>
      </c>
      <c r="AK489" s="34" t="s">
        <v>98</v>
      </c>
      <c r="AL489" s="34" t="s">
        <v>1298</v>
      </c>
      <c r="AM489" s="34" t="s">
        <v>1299</v>
      </c>
      <c r="AN489" s="34">
        <v>0.44625999999999999</v>
      </c>
      <c r="AO489" s="34" t="s">
        <v>68</v>
      </c>
      <c r="AP489" s="34"/>
      <c r="AQ489" s="34"/>
      <c r="AR489" s="34" t="s">
        <v>68</v>
      </c>
      <c r="AS489" s="34"/>
      <c r="AT489" s="34"/>
      <c r="AU489" s="34" t="s">
        <v>1743</v>
      </c>
      <c r="AV489" s="34" t="s">
        <v>1744</v>
      </c>
      <c r="AW489" s="34">
        <v>0.53678000000000003</v>
      </c>
      <c r="AX489" s="34" t="s">
        <v>1745</v>
      </c>
      <c r="AY489" s="34" t="s">
        <v>1746</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4" t="s">
        <v>5190</v>
      </c>
      <c r="C490" s="34" t="s">
        <v>5191</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5184</v>
      </c>
      <c r="AI490" s="34" t="s">
        <v>5185</v>
      </c>
      <c r="AJ490" s="34" t="s">
        <v>74</v>
      </c>
      <c r="AK490" s="34" t="s">
        <v>98</v>
      </c>
      <c r="AL490" s="34" t="s">
        <v>4147</v>
      </c>
      <c r="AM490" s="34" t="s">
        <v>4148</v>
      </c>
      <c r="AN490" s="34">
        <v>0.37364999999999998</v>
      </c>
      <c r="AO490" s="34" t="s">
        <v>68</v>
      </c>
      <c r="AP490" s="34"/>
      <c r="AQ490" s="34"/>
      <c r="AR490" s="34" t="s">
        <v>68</v>
      </c>
      <c r="AS490" s="34"/>
      <c r="AT490" s="34"/>
      <c r="AU490" s="34" t="s">
        <v>5186</v>
      </c>
      <c r="AV490" s="34" t="s">
        <v>5187</v>
      </c>
      <c r="AW490" s="34">
        <v>0.81713999999999998</v>
      </c>
      <c r="AX490" s="34" t="s">
        <v>1745</v>
      </c>
      <c r="AY490" s="34" t="s">
        <v>1746</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4" t="s">
        <v>5488</v>
      </c>
      <c r="C491" s="34" t="s">
        <v>5489</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2451</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2452</v>
      </c>
      <c r="AV491" s="34" t="s">
        <v>2453</v>
      </c>
      <c r="AW491" s="34">
        <v>111.41449</v>
      </c>
      <c r="AX491" s="34" t="s">
        <v>1502</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4" t="s">
        <v>5490</v>
      </c>
      <c r="C492" s="34" t="s">
        <v>5491</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2451</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2452</v>
      </c>
      <c r="AV492" s="34" t="s">
        <v>2453</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4" t="s">
        <v>5492</v>
      </c>
      <c r="C493" s="34" t="s">
        <v>5493</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2451</v>
      </c>
      <c r="AJ493" s="34" t="s">
        <v>161</v>
      </c>
      <c r="AK493" s="34" t="s">
        <v>162</v>
      </c>
      <c r="AL493" s="34" t="s">
        <v>163</v>
      </c>
      <c r="AM493" s="34" t="s">
        <v>164</v>
      </c>
      <c r="AN493" s="34">
        <v>103.37284</v>
      </c>
      <c r="AO493" s="34" t="s">
        <v>82</v>
      </c>
      <c r="AP493" s="34" t="s">
        <v>83</v>
      </c>
      <c r="AQ493" s="34">
        <v>90.030619999999999</v>
      </c>
      <c r="AR493" s="34" t="s">
        <v>68</v>
      </c>
      <c r="AS493" s="34"/>
      <c r="AT493" s="34"/>
      <c r="AU493" s="34" t="s">
        <v>2452</v>
      </c>
      <c r="AV493" s="34" t="s">
        <v>2453</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4" t="s">
        <v>5494</v>
      </c>
      <c r="C494" s="34" t="s">
        <v>5495</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2451</v>
      </c>
      <c r="AJ494" s="34" t="s">
        <v>161</v>
      </c>
      <c r="AK494" s="34" t="s">
        <v>162</v>
      </c>
      <c r="AL494" s="34" t="s">
        <v>163</v>
      </c>
      <c r="AM494" s="34" t="s">
        <v>164</v>
      </c>
      <c r="AN494" s="34">
        <v>124.38999</v>
      </c>
      <c r="AO494" s="34" t="s">
        <v>82</v>
      </c>
      <c r="AP494" s="34" t="s">
        <v>83</v>
      </c>
      <c r="AQ494" s="34">
        <v>108.26179999999999</v>
      </c>
      <c r="AR494" s="34" t="s">
        <v>68</v>
      </c>
      <c r="AS494" s="34"/>
      <c r="AT494" s="34"/>
      <c r="AU494" s="34" t="s">
        <v>2452</v>
      </c>
      <c r="AV494" s="34" t="s">
        <v>2453</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4" t="s">
        <v>2449</v>
      </c>
      <c r="C495" s="34" t="s">
        <v>2450</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2451</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2452</v>
      </c>
      <c r="AV495" s="34" t="s">
        <v>2453</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4" t="s">
        <v>5496</v>
      </c>
      <c r="C496" s="34" t="s">
        <v>5497</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4" t="s">
        <v>62</v>
      </c>
      <c r="AH496" s="34" t="s">
        <v>160</v>
      </c>
      <c r="AI496" s="34" t="s">
        <v>2451</v>
      </c>
      <c r="AJ496" s="34" t="s">
        <v>161</v>
      </c>
      <c r="AK496" s="34" t="s">
        <v>162</v>
      </c>
      <c r="AL496" s="34" t="s">
        <v>163</v>
      </c>
      <c r="AM496" s="34" t="s">
        <v>164</v>
      </c>
      <c r="AN496" s="34">
        <v>58.935929999999999</v>
      </c>
      <c r="AO496" s="34" t="s">
        <v>82</v>
      </c>
      <c r="AP496" s="34" t="s">
        <v>83</v>
      </c>
      <c r="AQ496" s="34">
        <v>51.05742</v>
      </c>
      <c r="AR496" s="34" t="s">
        <v>68</v>
      </c>
      <c r="AS496" s="34"/>
      <c r="AT496" s="34"/>
      <c r="AU496" s="34" t="s">
        <v>2452</v>
      </c>
      <c r="AV496" s="34" t="s">
        <v>2453</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4" t="s">
        <v>5498</v>
      </c>
      <c r="C497" s="34" t="s">
        <v>5499</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4" t="s">
        <v>62</v>
      </c>
      <c r="AH497" s="34" t="s">
        <v>160</v>
      </c>
      <c r="AI497" s="34" t="s">
        <v>2451</v>
      </c>
      <c r="AJ497" s="34" t="s">
        <v>161</v>
      </c>
      <c r="AK497" s="34" t="s">
        <v>162</v>
      </c>
      <c r="AL497" s="34" t="s">
        <v>163</v>
      </c>
      <c r="AM497" s="34" t="s">
        <v>164</v>
      </c>
      <c r="AN497" s="34">
        <v>12.21171</v>
      </c>
      <c r="AO497" s="34" t="s">
        <v>82</v>
      </c>
      <c r="AP497" s="34" t="s">
        <v>83</v>
      </c>
      <c r="AQ497" s="34">
        <v>10.59248</v>
      </c>
      <c r="AR497" s="34" t="s">
        <v>68</v>
      </c>
      <c r="AS497" s="34"/>
      <c r="AT497" s="34"/>
      <c r="AU497" s="34" t="s">
        <v>2452</v>
      </c>
      <c r="AV497" s="34" t="s">
        <v>2453</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4" t="s">
        <v>5500</v>
      </c>
      <c r="C498" s="34" t="s">
        <v>5501</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2454</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2455</v>
      </c>
      <c r="AV498" s="34" t="s">
        <v>2456</v>
      </c>
      <c r="AW498" s="34">
        <v>111.90398</v>
      </c>
      <c r="AX498" s="34" t="s">
        <v>1502</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4" t="s">
        <v>5502</v>
      </c>
      <c r="C499" s="34" t="s">
        <v>5503</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2454</v>
      </c>
      <c r="AJ499" s="34" t="s">
        <v>161</v>
      </c>
      <c r="AK499" s="34" t="s">
        <v>162</v>
      </c>
      <c r="AL499" s="34" t="s">
        <v>163</v>
      </c>
      <c r="AM499" s="34" t="s">
        <v>164</v>
      </c>
      <c r="AN499" s="34">
        <v>89.75994</v>
      </c>
      <c r="AO499" s="34" t="s">
        <v>82</v>
      </c>
      <c r="AP499" s="34" t="s">
        <v>83</v>
      </c>
      <c r="AQ499" s="34">
        <v>78.490639999999999</v>
      </c>
      <c r="AR499" s="34" t="s">
        <v>68</v>
      </c>
      <c r="AS499" s="34"/>
      <c r="AT499" s="34"/>
      <c r="AU499" s="34" t="s">
        <v>2455</v>
      </c>
      <c r="AV499" s="34" t="s">
        <v>2456</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URGENT</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4" t="s">
        <v>5504</v>
      </c>
      <c r="C500" s="34" t="s">
        <v>5505</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2454</v>
      </c>
      <c r="AJ500" s="34" t="s">
        <v>161</v>
      </c>
      <c r="AK500" s="34" t="s">
        <v>162</v>
      </c>
      <c r="AL500" s="34" t="s">
        <v>163</v>
      </c>
      <c r="AM500" s="34" t="s">
        <v>164</v>
      </c>
      <c r="AN500" s="34">
        <v>102.4308</v>
      </c>
      <c r="AO500" s="34" t="s">
        <v>82</v>
      </c>
      <c r="AP500" s="34" t="s">
        <v>83</v>
      </c>
      <c r="AQ500" s="34">
        <v>89.300899999999999</v>
      </c>
      <c r="AR500" s="34" t="s">
        <v>68</v>
      </c>
      <c r="AS500" s="34"/>
      <c r="AT500" s="34"/>
      <c r="AU500" s="34" t="s">
        <v>2455</v>
      </c>
      <c r="AV500" s="34" t="s">
        <v>2456</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URGENT</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4" t="s">
        <v>5506</v>
      </c>
      <c r="C501" s="34" t="s">
        <v>5507</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2454</v>
      </c>
      <c r="AJ501" s="34" t="s">
        <v>161</v>
      </c>
      <c r="AK501" s="34" t="s">
        <v>162</v>
      </c>
      <c r="AL501" s="34" t="s">
        <v>163</v>
      </c>
      <c r="AM501" s="34" t="s">
        <v>164</v>
      </c>
      <c r="AN501" s="34">
        <v>148.49561</v>
      </c>
      <c r="AO501" s="34" t="s">
        <v>82</v>
      </c>
      <c r="AP501" s="34" t="s">
        <v>83</v>
      </c>
      <c r="AQ501" s="34">
        <v>129.24212</v>
      </c>
      <c r="AR501" s="34" t="s">
        <v>68</v>
      </c>
      <c r="AS501" s="34"/>
      <c r="AT501" s="34"/>
      <c r="AU501" s="34" t="s">
        <v>2455</v>
      </c>
      <c r="AV501" s="34" t="s">
        <v>2456</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URGENT</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4" t="s">
        <v>5508</v>
      </c>
      <c r="C502" s="34" t="s">
        <v>5509</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2454</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2455</v>
      </c>
      <c r="AV502" s="34" t="s">
        <v>2456</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URGENT</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4" t="s">
        <v>5510</v>
      </c>
      <c r="C503" s="34" t="s">
        <v>5511</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2454</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2455</v>
      </c>
      <c r="AV503" s="34" t="s">
        <v>2456</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URGENT</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4" t="s">
        <v>6103</v>
      </c>
      <c r="C504" s="34" t="s">
        <v>6104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4661</v>
      </c>
      <c r="AI504" s="34" t="s">
        <v>6105</v>
      </c>
      <c r="AJ504" s="34" t="s">
        <v>74</v>
      </c>
      <c r="AK504" s="34" t="s">
        <v>98</v>
      </c>
      <c r="AL504" s="34" t="s">
        <v>1298</v>
      </c>
      <c r="AM504" s="34" t="s">
        <v>1299</v>
      </c>
      <c r="AN504" s="34">
        <v>54.922359999999998</v>
      </c>
      <c r="AO504" s="34" t="s">
        <v>68</v>
      </c>
      <c r="AP504" s="34"/>
      <c r="AQ504" s="34"/>
      <c r="AR504" s="34" t="s">
        <v>68</v>
      </c>
      <c r="AS504" s="34"/>
      <c r="AT504" s="34"/>
      <c r="AU504" s="34" t="s">
        <v>1300</v>
      </c>
      <c r="AV504" s="34" t="s">
        <v>1301</v>
      </c>
      <c r="AW504" s="34">
        <v>66.070390000000003</v>
      </c>
      <c r="AX504" s="34" t="s">
        <v>6106</v>
      </c>
      <c r="AY504" s="34" t="s">
        <v>6107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4" t="s">
        <v>6108</v>
      </c>
      <c r="C505" s="34" t="s">
        <v>6109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4661</v>
      </c>
      <c r="AI505" s="34" t="s">
        <v>6105</v>
      </c>
      <c r="AJ505" s="34" t="s">
        <v>74</v>
      </c>
      <c r="AK505" s="34" t="s">
        <v>98</v>
      </c>
      <c r="AL505" s="34" t="s">
        <v>1298</v>
      </c>
      <c r="AM505" s="34" t="s">
        <v>1299</v>
      </c>
      <c r="AN505" s="34">
        <v>0.31385999999999997</v>
      </c>
      <c r="AO505" s="34" t="s">
        <v>68</v>
      </c>
      <c r="AP505" s="34"/>
      <c r="AQ505" s="34"/>
      <c r="AR505" s="34" t="s">
        <v>68</v>
      </c>
      <c r="AS505" s="34"/>
      <c r="AT505" s="34"/>
      <c r="AU505" s="34" t="s">
        <v>1300</v>
      </c>
      <c r="AV505" s="34" t="s">
        <v>1301</v>
      </c>
      <c r="AW505" s="34">
        <v>0.37759999999999999</v>
      </c>
      <c r="AX505" s="34" t="s">
        <v>6106</v>
      </c>
      <c r="AY505" s="34" t="s">
        <v>6107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4" t="s">
        <v>7318</v>
      </c>
      <c r="C506" s="34" t="s">
        <v>7319</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2107</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2108</v>
      </c>
      <c r="AY506" s="34" t="s">
        <v>2109</v>
      </c>
      <c r="AZ506" s="3">
        <v>2936</v>
      </c>
      <c r="BA506" s="34" t="s">
        <v>60</v>
      </c>
      <c r="BB506" s="34">
        <v>0</v>
      </c>
      <c r="BC506" s="34" t="s">
        <v>60</v>
      </c>
      <c r="BD506" s="34" t="s">
        <v>60</v>
      </c>
      <c r="BE506" s="34" t="s">
        <v>60</v>
      </c>
      <c r="BF506" s="34" t="str">
        <f>IFERROR(VLOOKUP(Data_Power_app[[#This Row],[PRO ODER]],'Result'!H:J,3,0),"")</f>
        <v>LAMINATION 3</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4" t="s">
        <v>7320</v>
      </c>
      <c r="C507" s="34" t="s">
        <v>7321</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LAMINATION 3</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4" t="s">
        <v>7322</v>
      </c>
      <c r="C508" s="34" t="s">
        <v>7323</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LAMINATION 3</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4" t="s">
        <v>7324</v>
      </c>
      <c r="C509" s="34" t="s">
        <v>7325</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LAMINATION 3</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4" t="s">
        <v>7326</v>
      </c>
      <c r="C510" s="34" t="s">
        <v>7327</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LAMINATION 3</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4" t="s">
        <v>7328</v>
      </c>
      <c r="C511" s="34" t="s">
        <v>7329</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LAMINATION 3</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4" t="s">
        <v>7330</v>
      </c>
      <c r="C512" s="34" t="s">
        <v>7331</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LAMINATION 3</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4" t="s">
        <v>7332</v>
      </c>
      <c r="C513" s="34" t="s">
        <v>7333</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LAMINATION 3</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4" t="s">
        <v>1547</v>
      </c>
      <c r="C514" s="34" t="s">
        <v>1548</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4" t="s">
        <v>62</v>
      </c>
      <c r="AH514" s="34" t="s">
        <v>341</v>
      </c>
      <c r="AI514" s="34" t="s">
        <v>1549</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1550</v>
      </c>
      <c r="AY514" s="34" t="s">
        <v>1551</v>
      </c>
      <c r="AZ514" s="3">
        <v>509</v>
      </c>
      <c r="BA514" s="34" t="s">
        <v>60</v>
      </c>
      <c r="BB514" s="34">
        <v>509</v>
      </c>
      <c r="BC514" s="34" t="s">
        <v>60</v>
      </c>
      <c r="BD514" s="34" t="s">
        <v>60</v>
      </c>
      <c r="BE514" s="34" t="s">
        <v>60</v>
      </c>
      <c r="BF514" s="34" t="str">
        <f>IFERROR(VLOOKUP(Data_Power_app[[#This Row],[PRO ODER]],'Result'!H:J,3,0),"")</f>
        <v>LAMINATION 5</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URGENT</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4" t="s">
        <v>1552</v>
      </c>
      <c r="C515" s="34" t="s">
        <v>1553</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4" t="s">
        <v>62</v>
      </c>
      <c r="AH515" s="34" t="s">
        <v>341</v>
      </c>
      <c r="AI515" s="34" t="s">
        <v>1549</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1550</v>
      </c>
      <c r="AY515" s="34" t="s">
        <v>1551</v>
      </c>
      <c r="AZ515" s="3">
        <v>533</v>
      </c>
      <c r="BA515" s="34" t="s">
        <v>60</v>
      </c>
      <c r="BB515" s="34">
        <v>533</v>
      </c>
      <c r="BC515" s="34" t="s">
        <v>60</v>
      </c>
      <c r="BD515" s="34" t="s">
        <v>60</v>
      </c>
      <c r="BE515" s="34" t="s">
        <v>60</v>
      </c>
      <c r="BF515" s="34" t="str">
        <f>IFERROR(VLOOKUP(Data_Power_app[[#This Row],[PRO ODER]],'Result'!H:J,3,0),"")</f>
        <v>LAMINATION 5</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4" t="s">
        <v>1554</v>
      </c>
      <c r="C516" s="34" t="s">
        <v>1555</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1549</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1550</v>
      </c>
      <c r="AY516" s="34" t="s">
        <v>1551</v>
      </c>
      <c r="AZ516" s="3">
        <v>539</v>
      </c>
      <c r="BA516" s="34" t="s">
        <v>60</v>
      </c>
      <c r="BB516" s="34">
        <v>0</v>
      </c>
      <c r="BC516" s="34" t="s">
        <v>60</v>
      </c>
      <c r="BD516" s="34" t="s">
        <v>60</v>
      </c>
      <c r="BE516" s="34" t="s">
        <v>60</v>
      </c>
      <c r="BF516" s="34" t="str">
        <f>IFERROR(VLOOKUP(Data_Power_app[[#This Row],[PRO ODER]],'Result'!H:J,3,0),"")</f>
        <v>LAMINATION 5</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4" t="s">
        <v>8098</v>
      </c>
      <c r="C517" s="34" t="s">
        <v>8099</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8100</v>
      </c>
      <c r="AJ517" s="34" t="s">
        <v>863</v>
      </c>
      <c r="AK517" s="34" t="s">
        <v>98</v>
      </c>
      <c r="AL517" s="34" t="s">
        <v>319</v>
      </c>
      <c r="AM517" s="34" t="s">
        <v>320</v>
      </c>
      <c r="AN517" s="34">
        <v>1.7790900000000001</v>
      </c>
      <c r="AO517" s="34" t="s">
        <v>68</v>
      </c>
      <c r="AP517" s="34"/>
      <c r="AQ517" s="34"/>
      <c r="AR517" s="34" t="s">
        <v>68</v>
      </c>
      <c r="AS517" s="34"/>
      <c r="AT517" s="34"/>
      <c r="AU517" s="34" t="s">
        <v>8101</v>
      </c>
      <c r="AV517" s="34" t="s">
        <v>8102</v>
      </c>
      <c r="AW517" s="34">
        <v>7.7811300000000001</v>
      </c>
      <c r="AX517" s="34" t="s">
        <v>8103</v>
      </c>
      <c r="AY517" s="34" t="s">
        <v>8104</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URGENT</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4" t="s">
        <v>7334</v>
      </c>
      <c r="C518" s="34" t="s">
        <v>7335</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7336</v>
      </c>
      <c r="AI518" s="34" t="s">
        <v>7337</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7338</v>
      </c>
      <c r="AY518" s="34" t="s">
        <v>7339</v>
      </c>
      <c r="AZ518" s="3">
        <v>90</v>
      </c>
      <c r="BA518" s="34" t="s">
        <v>194</v>
      </c>
      <c r="BB518" s="34">
        <v>0</v>
      </c>
      <c r="BC518" s="34" t="s">
        <v>60</v>
      </c>
      <c r="BD518" s="34" t="s">
        <v>60</v>
      </c>
      <c r="BE518" s="34" t="s">
        <v>15306</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4" t="s">
        <v>5462</v>
      </c>
      <c r="C519" s="34" t="s">
        <v>5463</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5464</v>
      </c>
      <c r="AI519" s="34" t="s">
        <v>5465</v>
      </c>
      <c r="AJ519" s="34" t="s">
        <v>74</v>
      </c>
      <c r="AK519" s="34" t="s">
        <v>98</v>
      </c>
      <c r="AL519" s="34" t="s">
        <v>5466</v>
      </c>
      <c r="AM519" s="34" t="s">
        <v>5467</v>
      </c>
      <c r="AN519" s="34">
        <v>4.9859600000000004</v>
      </c>
      <c r="AO519" s="34" t="s">
        <v>68</v>
      </c>
      <c r="AP519" s="34"/>
      <c r="AQ519" s="34"/>
      <c r="AR519" s="34" t="s">
        <v>68</v>
      </c>
      <c r="AS519" s="34"/>
      <c r="AT519" s="34"/>
      <c r="AU519" s="34" t="s">
        <v>5468</v>
      </c>
      <c r="AV519" s="34" t="s">
        <v>5469</v>
      </c>
      <c r="AW519" s="34">
        <v>10.904249999999999</v>
      </c>
      <c r="AX519" s="34" t="s">
        <v>5470</v>
      </c>
      <c r="AY519" s="34" t="s">
        <v>5471</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4" t="s">
        <v>5472</v>
      </c>
      <c r="C520" s="34" t="s">
        <v>5473</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5464</v>
      </c>
      <c r="AI520" s="34" t="s">
        <v>5465</v>
      </c>
      <c r="AJ520" s="34" t="s">
        <v>74</v>
      </c>
      <c r="AK520" s="34" t="s">
        <v>98</v>
      </c>
      <c r="AL520" s="34" t="s">
        <v>5466</v>
      </c>
      <c r="AM520" s="34" t="s">
        <v>5467</v>
      </c>
      <c r="AN520" s="34">
        <v>2.9576799999999999</v>
      </c>
      <c r="AO520" s="34" t="s">
        <v>68</v>
      </c>
      <c r="AP520" s="34"/>
      <c r="AQ520" s="34"/>
      <c r="AR520" s="34" t="s">
        <v>68</v>
      </c>
      <c r="AS520" s="34"/>
      <c r="AT520" s="34"/>
      <c r="AU520" s="34" t="s">
        <v>5468</v>
      </c>
      <c r="AV520" s="34" t="s">
        <v>5469</v>
      </c>
      <c r="AW520" s="34">
        <v>6.4677300000000004</v>
      </c>
      <c r="AX520" s="34" t="s">
        <v>5470</v>
      </c>
      <c r="AY520" s="34" t="s">
        <v>5471</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4" t="s">
        <v>6190</v>
      </c>
      <c r="C521" s="34" t="s">
        <v>6191</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1689</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4" t="s">
        <v>2195</v>
      </c>
      <c r="C522" s="34" t="s">
        <v>2196</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1887</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1888</v>
      </c>
      <c r="AY522" s="34" t="s">
        <v>1694</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4" t="s">
        <v>6111</v>
      </c>
      <c r="C523" s="34" t="s">
        <v>6112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1689</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4" t="s">
        <v>6192</v>
      </c>
      <c r="C524" s="34" t="s">
        <v>6193</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6194</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4" t="s">
        <v>6118</v>
      </c>
      <c r="C525" s="34" t="s">
        <v>6119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1689</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4" t="s">
        <v>6790</v>
      </c>
      <c r="C526" s="34" t="s">
        <v>6791</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4" t="s">
        <v>6792</v>
      </c>
      <c r="C527" s="34" t="s">
        <v>6793</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4" t="s">
        <v>7340</v>
      </c>
      <c r="C528" s="34" t="s">
        <v>7341</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4684</v>
      </c>
      <c r="AJ528" s="34" t="s">
        <v>74</v>
      </c>
      <c r="AK528" s="34" t="s">
        <v>98</v>
      </c>
      <c r="AL528" s="34" t="s">
        <v>4140</v>
      </c>
      <c r="AM528" s="34" t="s">
        <v>4141</v>
      </c>
      <c r="AN528" s="34">
        <v>43.57846</v>
      </c>
      <c r="AO528" s="34" t="s">
        <v>68</v>
      </c>
      <c r="AP528" s="34"/>
      <c r="AQ528" s="34"/>
      <c r="AR528" s="34" t="s">
        <v>68</v>
      </c>
      <c r="AS528" s="34"/>
      <c r="AT528" s="34"/>
      <c r="AU528" s="34" t="s">
        <v>4685</v>
      </c>
      <c r="AV528" s="34" t="s">
        <v>4686</v>
      </c>
      <c r="AW528" s="34">
        <v>95.298069999999996</v>
      </c>
      <c r="AX528" s="34" t="s">
        <v>4687</v>
      </c>
      <c r="AY528" s="34" t="s">
        <v>4688</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4" t="s">
        <v>7342</v>
      </c>
      <c r="C529" s="34" t="s">
        <v>7343</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4684</v>
      </c>
      <c r="AJ529" s="34" t="s">
        <v>74</v>
      </c>
      <c r="AK529" s="34" t="s">
        <v>98</v>
      </c>
      <c r="AL529" s="34" t="s">
        <v>4140</v>
      </c>
      <c r="AM529" s="34" t="s">
        <v>4141</v>
      </c>
      <c r="AN529" s="34">
        <v>22.7074</v>
      </c>
      <c r="AO529" s="34" t="s">
        <v>68</v>
      </c>
      <c r="AP529" s="34"/>
      <c r="AQ529" s="34"/>
      <c r="AR529" s="34" t="s">
        <v>68</v>
      </c>
      <c r="AS529" s="34"/>
      <c r="AT529" s="34"/>
      <c r="AU529" s="34" t="s">
        <v>4685</v>
      </c>
      <c r="AV529" s="34" t="s">
        <v>4686</v>
      </c>
      <c r="AW529" s="34">
        <v>49.656700000000001</v>
      </c>
      <c r="AX529" s="34" t="s">
        <v>4687</v>
      </c>
      <c r="AY529" s="34" t="s">
        <v>4688</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4" t="s">
        <v>7344</v>
      </c>
      <c r="C530" s="34" t="s">
        <v>7345</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4684</v>
      </c>
      <c r="AJ530" s="34" t="s">
        <v>74</v>
      </c>
      <c r="AK530" s="34" t="s">
        <v>98</v>
      </c>
      <c r="AL530" s="34" t="s">
        <v>4140</v>
      </c>
      <c r="AM530" s="34" t="s">
        <v>4141</v>
      </c>
      <c r="AN530" s="34">
        <v>109.93504</v>
      </c>
      <c r="AO530" s="34" t="s">
        <v>68</v>
      </c>
      <c r="AP530" s="34"/>
      <c r="AQ530" s="34"/>
      <c r="AR530" s="34" t="s">
        <v>68</v>
      </c>
      <c r="AS530" s="34"/>
      <c r="AT530" s="34"/>
      <c r="AU530" s="34" t="s">
        <v>4685</v>
      </c>
      <c r="AV530" s="34" t="s">
        <v>4686</v>
      </c>
      <c r="AW530" s="34">
        <v>240.40682000000001</v>
      </c>
      <c r="AX530" s="34" t="s">
        <v>4687</v>
      </c>
      <c r="AY530" s="34" t="s">
        <v>4688</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4" t="s">
        <v>12263</v>
      </c>
      <c r="C531" s="34" t="s">
        <v>12264</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1735</v>
      </c>
      <c r="AI531" s="34" t="s">
        <v>6183</v>
      </c>
      <c r="AJ531" s="34" t="s">
        <v>74</v>
      </c>
      <c r="AK531" s="34" t="s">
        <v>98</v>
      </c>
      <c r="AL531" s="34" t="s">
        <v>214</v>
      </c>
      <c r="AM531" s="34" t="s">
        <v>215</v>
      </c>
      <c r="AN531" s="34">
        <v>34.647120000000001</v>
      </c>
      <c r="AO531" s="34" t="s">
        <v>68</v>
      </c>
      <c r="AP531" s="34"/>
      <c r="AQ531" s="34"/>
      <c r="AR531" s="34" t="s">
        <v>68</v>
      </c>
      <c r="AS531" s="34"/>
      <c r="AT531" s="34"/>
      <c r="AU531" s="34" t="s">
        <v>6184</v>
      </c>
      <c r="AV531" s="34" t="s">
        <v>6185</v>
      </c>
      <c r="AW531" s="34">
        <v>75.76052</v>
      </c>
      <c r="AX531" s="34" t="s">
        <v>12265</v>
      </c>
      <c r="AY531" s="34" t="s">
        <v>12266</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4" t="s">
        <v>12267</v>
      </c>
      <c r="C532" s="34" t="s">
        <v>12268</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1735</v>
      </c>
      <c r="AI532" s="34" t="s">
        <v>6183</v>
      </c>
      <c r="AJ532" s="34" t="s">
        <v>74</v>
      </c>
      <c r="AK532" s="34" t="s">
        <v>98</v>
      </c>
      <c r="AL532" s="34" t="s">
        <v>214</v>
      </c>
      <c r="AM532" s="34" t="s">
        <v>215</v>
      </c>
      <c r="AN532" s="34">
        <v>55.369959999999999</v>
      </c>
      <c r="AO532" s="34" t="s">
        <v>68</v>
      </c>
      <c r="AP532" s="34"/>
      <c r="AQ532" s="34"/>
      <c r="AR532" s="34" t="s">
        <v>68</v>
      </c>
      <c r="AS532" s="34"/>
      <c r="AT532" s="34"/>
      <c r="AU532" s="34" t="s">
        <v>6184</v>
      </c>
      <c r="AV532" s="34" t="s">
        <v>6185</v>
      </c>
      <c r="AW532" s="34">
        <v>121.0744</v>
      </c>
      <c r="AX532" s="34" t="s">
        <v>12265</v>
      </c>
      <c r="AY532" s="34" t="s">
        <v>12266</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4" t="s">
        <v>12269</v>
      </c>
      <c r="C533" s="34" t="s">
        <v>12270</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1735</v>
      </c>
      <c r="AI533" s="34" t="s">
        <v>6183</v>
      </c>
      <c r="AJ533" s="34" t="s">
        <v>74</v>
      </c>
      <c r="AK533" s="34" t="s">
        <v>98</v>
      </c>
      <c r="AL533" s="34" t="s">
        <v>214</v>
      </c>
      <c r="AM533" s="34" t="s">
        <v>215</v>
      </c>
      <c r="AN533" s="34">
        <v>8.0667500000000008</v>
      </c>
      <c r="AO533" s="34" t="s">
        <v>68</v>
      </c>
      <c r="AP533" s="34"/>
      <c r="AQ533" s="34"/>
      <c r="AR533" s="34" t="s">
        <v>68</v>
      </c>
      <c r="AS533" s="34"/>
      <c r="AT533" s="34"/>
      <c r="AU533" s="34" t="s">
        <v>6184</v>
      </c>
      <c r="AV533" s="34" t="s">
        <v>6185</v>
      </c>
      <c r="AW533" s="34">
        <v>17.63888</v>
      </c>
      <c r="AX533" s="34" t="s">
        <v>12265</v>
      </c>
      <c r="AY533" s="34" t="s">
        <v>12266</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4" t="s">
        <v>12271</v>
      </c>
      <c r="C534" s="34" t="s">
        <v>12272</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1735</v>
      </c>
      <c r="AI534" s="34" t="s">
        <v>6183</v>
      </c>
      <c r="AJ534" s="34" t="s">
        <v>74</v>
      </c>
      <c r="AK534" s="34" t="s">
        <v>98</v>
      </c>
      <c r="AL534" s="34" t="s">
        <v>214</v>
      </c>
      <c r="AM534" s="34" t="s">
        <v>215</v>
      </c>
      <c r="AN534" s="34">
        <v>25.070060000000002</v>
      </c>
      <c r="AO534" s="34" t="s">
        <v>68</v>
      </c>
      <c r="AP534" s="34"/>
      <c r="AQ534" s="34"/>
      <c r="AR534" s="34" t="s">
        <v>68</v>
      </c>
      <c r="AS534" s="34"/>
      <c r="AT534" s="34"/>
      <c r="AU534" s="34" t="s">
        <v>6184</v>
      </c>
      <c r="AV534" s="34" t="s">
        <v>6185</v>
      </c>
      <c r="AW534" s="34">
        <v>54.81897</v>
      </c>
      <c r="AX534" s="34" t="s">
        <v>12265</v>
      </c>
      <c r="AY534" s="34" t="s">
        <v>12266</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4" t="s">
        <v>7282</v>
      </c>
      <c r="C535" s="34" t="s">
        <v>7283</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4" t="s">
        <v>7284</v>
      </c>
      <c r="C536" s="34" t="s">
        <v>7285</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4" t="s">
        <v>7286</v>
      </c>
      <c r="C537" s="34" t="s">
        <v>7287</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4" t="s">
        <v>7288</v>
      </c>
      <c r="C538" s="34" t="s">
        <v>7289</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4" t="s">
        <v>7290</v>
      </c>
      <c r="C539" s="34" t="s">
        <v>7291</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4" t="s">
        <v>7292</v>
      </c>
      <c r="C540" s="34" t="s">
        <v>7293</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4" t="s">
        <v>7294</v>
      </c>
      <c r="C541" s="34" t="s">
        <v>7295</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4" t="s">
        <v>7296</v>
      </c>
      <c r="C542" s="34" t="s">
        <v>7297</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4" t="s">
        <v>7298</v>
      </c>
      <c r="C543" s="34" t="s">
        <v>7299</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4" t="s">
        <v>1558</v>
      </c>
      <c r="C544" s="34" t="s">
        <v>1559</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1560</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1561</v>
      </c>
      <c r="AY544" s="34" t="s">
        <v>1562</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4" t="s">
        <v>6196</v>
      </c>
      <c r="C545" s="34" t="s">
        <v>6197</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6198</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6199</v>
      </c>
      <c r="AY545" s="34" t="s">
        <v>6200</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4" t="s">
        <v>2154</v>
      </c>
      <c r="C546" s="34" t="s">
        <v>1983</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4" t="s">
        <v>6201</v>
      </c>
      <c r="C547" s="34" t="s">
        <v>6202</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3580</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4" t="s">
        <v>7346</v>
      </c>
      <c r="C548" s="34" t="s">
        <v>7347</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7348</v>
      </c>
      <c r="AJ548" s="34" t="s">
        <v>74</v>
      </c>
      <c r="AK548" s="34" t="s">
        <v>98</v>
      </c>
      <c r="AL548" s="34" t="s">
        <v>214</v>
      </c>
      <c r="AM548" s="34" t="s">
        <v>215</v>
      </c>
      <c r="AN548" s="34">
        <v>12.163399999999999</v>
      </c>
      <c r="AO548" s="34" t="s">
        <v>68</v>
      </c>
      <c r="AP548" s="34"/>
      <c r="AQ548" s="34"/>
      <c r="AR548" s="34" t="s">
        <v>68</v>
      </c>
      <c r="AS548" s="34"/>
      <c r="AT548" s="34"/>
      <c r="AU548" s="34" t="s">
        <v>7349</v>
      </c>
      <c r="AV548" s="34" t="s">
        <v>7350</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4" t="s">
        <v>2155</v>
      </c>
      <c r="C549" s="34" t="s">
        <v>1997</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2156</v>
      </c>
      <c r="AJ549" s="34" t="s">
        <v>169</v>
      </c>
      <c r="AK549" s="34" t="s">
        <v>65</v>
      </c>
      <c r="AL549" s="34" t="s">
        <v>153</v>
      </c>
      <c r="AM549" s="34" t="s">
        <v>154</v>
      </c>
      <c r="AN549" s="34">
        <v>107.33485</v>
      </c>
      <c r="AO549" s="34" t="s">
        <v>68</v>
      </c>
      <c r="AP549" s="34"/>
      <c r="AQ549" s="34"/>
      <c r="AR549" s="34" t="s">
        <v>68</v>
      </c>
      <c r="AS549" s="34"/>
      <c r="AT549" s="34"/>
      <c r="AU549" s="34" t="s">
        <v>2157</v>
      </c>
      <c r="AV549" s="34" t="s">
        <v>2158</v>
      </c>
      <c r="AW549" s="34">
        <v>234.76147</v>
      </c>
      <c r="AX549" s="34" t="s">
        <v>2870</v>
      </c>
      <c r="AY549" s="34" t="s">
        <v>2871</v>
      </c>
      <c r="AZ549" s="3">
        <v>2184</v>
      </c>
      <c r="BA549" s="34" t="s">
        <v>60</v>
      </c>
      <c r="BB549" s="34">
        <v>3206</v>
      </c>
      <c r="BC549" s="34" t="s">
        <v>60</v>
      </c>
      <c r="BD549" s="34" t="s">
        <v>60</v>
      </c>
      <c r="BE549" s="34" t="s">
        <v>60</v>
      </c>
      <c r="BF549" s="34" t="str">
        <f>IFERROR(VLOOKUP(Data_Power_app[[#This Row],[PRO ODER]],'Result'!H:J,3,0),"")</f>
        <v>LAMINATION 7</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4" t="s">
        <v>6209</v>
      </c>
      <c r="C550" s="34" t="s">
        <v>6210</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3580</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LAMINATION 2</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4" t="s">
        <v>2159</v>
      </c>
      <c r="C551" s="34" t="s">
        <v>1998</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2160</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2161</v>
      </c>
      <c r="AY551" s="34" t="s">
        <v>2162</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4" t="s">
        <v>2163</v>
      </c>
      <c r="C552" s="34" t="s">
        <v>2029</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4" t="s">
        <v>7352</v>
      </c>
      <c r="C553" s="34" t="s">
        <v>7353</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6213</v>
      </c>
      <c r="C554" s="34" t="s">
        <v>6214</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4" t="s">
        <v>138</v>
      </c>
      <c r="AH554" s="34" t="s">
        <v>483</v>
      </c>
      <c r="AI554" s="34" t="s">
        <v>6215</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6216</v>
      </c>
      <c r="AY554" s="34" t="s">
        <v>6217</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c r="BJ554" s="34" t="str">
        <f>IFERROR(VLOOKUP(Data_Power_app[[#This Row],[PRO ODER]],'Plan Lean DC'!A:C,3,0),"")</f>
        <v>Line 6, 9</v>
      </c>
      <c r="BK554" s="34" t="str">
        <f>IFERROR(VLOOKUP(Data_Power_app[[#This Row],[PRO ODER]]&amp;"LEAN_IN",'Real Time'!A:D,4,0),"")</f>
        <v/>
      </c>
      <c r="BL554" s="34"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4" t="s">
        <v>2872</v>
      </c>
      <c r="C555" s="34" t="s">
        <v>2873</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4" t="s">
        <v>2875</v>
      </c>
      <c r="C556" s="34" t="s">
        <v>2876</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2822</v>
      </c>
      <c r="AY556" s="34" t="s">
        <v>2823</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4" t="s">
        <v>6218</v>
      </c>
      <c r="C557" s="34" t="s">
        <v>6219</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4104</v>
      </c>
      <c r="AJ557" s="34" t="s">
        <v>74</v>
      </c>
      <c r="AK557" s="34" t="s">
        <v>65</v>
      </c>
      <c r="AL557" s="34" t="s">
        <v>218</v>
      </c>
      <c r="AM557" s="34" t="s">
        <v>219</v>
      </c>
      <c r="AN557" s="34">
        <v>2.2657699999999998</v>
      </c>
      <c r="AO557" s="34" t="s">
        <v>68</v>
      </c>
      <c r="AP557" s="34"/>
      <c r="AQ557" s="34"/>
      <c r="AR557" s="34" t="s">
        <v>68</v>
      </c>
      <c r="AS557" s="34"/>
      <c r="AT557" s="34"/>
      <c r="AU557" s="34" t="s">
        <v>4105</v>
      </c>
      <c r="AV557" s="34" t="s">
        <v>4106</v>
      </c>
      <c r="AW557" s="34">
        <v>4.9557399999999996</v>
      </c>
      <c r="AX557" s="34" t="s">
        <v>4107</v>
      </c>
      <c r="AY557" s="34" t="s">
        <v>4108</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4" t="s">
        <v>6220</v>
      </c>
      <c r="C558" s="34" t="s">
        <v>6221</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4104</v>
      </c>
      <c r="AJ558" s="34" t="s">
        <v>74</v>
      </c>
      <c r="AK558" s="34" t="s">
        <v>65</v>
      </c>
      <c r="AL558" s="34" t="s">
        <v>218</v>
      </c>
      <c r="AM558" s="34" t="s">
        <v>219</v>
      </c>
      <c r="AN558" s="34">
        <v>3.2270099999999999</v>
      </c>
      <c r="AO558" s="34" t="s">
        <v>68</v>
      </c>
      <c r="AP558" s="34"/>
      <c r="AQ558" s="34"/>
      <c r="AR558" s="34" t="s">
        <v>68</v>
      </c>
      <c r="AS558" s="34"/>
      <c r="AT558" s="34"/>
      <c r="AU558" s="34" t="s">
        <v>4105</v>
      </c>
      <c r="AV558" s="34" t="s">
        <v>4106</v>
      </c>
      <c r="AW558" s="34">
        <v>7.0581800000000001</v>
      </c>
      <c r="AX558" s="34" t="s">
        <v>4107</v>
      </c>
      <c r="AY558" s="34" t="s">
        <v>4108</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4" t="s">
        <v>6222</v>
      </c>
      <c r="C559" s="34" t="s">
        <v>6223</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4104</v>
      </c>
      <c r="AJ559" s="34" t="s">
        <v>74</v>
      </c>
      <c r="AK559" s="34" t="s">
        <v>65</v>
      </c>
      <c r="AL559" s="34" t="s">
        <v>218</v>
      </c>
      <c r="AM559" s="34" t="s">
        <v>219</v>
      </c>
      <c r="AN559" s="34">
        <v>2.20703</v>
      </c>
      <c r="AO559" s="34" t="s">
        <v>68</v>
      </c>
      <c r="AP559" s="34"/>
      <c r="AQ559" s="34"/>
      <c r="AR559" s="34" t="s">
        <v>68</v>
      </c>
      <c r="AS559" s="34"/>
      <c r="AT559" s="34"/>
      <c r="AU559" s="34" t="s">
        <v>4105</v>
      </c>
      <c r="AV559" s="34" t="s">
        <v>4106</v>
      </c>
      <c r="AW559" s="34">
        <v>4.82735</v>
      </c>
      <c r="AX559" s="34" t="s">
        <v>4107</v>
      </c>
      <c r="AY559" s="34" t="s">
        <v>4108</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4" t="s">
        <v>6224</v>
      </c>
      <c r="C560" s="34" t="s">
        <v>6225</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4104</v>
      </c>
      <c r="AJ560" s="34" t="s">
        <v>74</v>
      </c>
      <c r="AK560" s="34" t="s">
        <v>65</v>
      </c>
      <c r="AL560" s="34" t="s">
        <v>218</v>
      </c>
      <c r="AM560" s="34" t="s">
        <v>219</v>
      </c>
      <c r="AN560" s="34">
        <v>3.4723999999999999</v>
      </c>
      <c r="AO560" s="34" t="s">
        <v>68</v>
      </c>
      <c r="AP560" s="34"/>
      <c r="AQ560" s="34"/>
      <c r="AR560" s="34" t="s">
        <v>68</v>
      </c>
      <c r="AS560" s="34"/>
      <c r="AT560" s="34"/>
      <c r="AU560" s="34" t="s">
        <v>4105</v>
      </c>
      <c r="AV560" s="34" t="s">
        <v>4106</v>
      </c>
      <c r="AW560" s="34">
        <v>7.5950300000000004</v>
      </c>
      <c r="AX560" s="34" t="s">
        <v>4107</v>
      </c>
      <c r="AY560" s="34" t="s">
        <v>4108</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4" t="s">
        <v>6226</v>
      </c>
      <c r="C561" s="34" t="s">
        <v>6227</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4104</v>
      </c>
      <c r="AJ561" s="34" t="s">
        <v>74</v>
      </c>
      <c r="AK561" s="34" t="s">
        <v>65</v>
      </c>
      <c r="AL561" s="34" t="s">
        <v>218</v>
      </c>
      <c r="AM561" s="34" t="s">
        <v>219</v>
      </c>
      <c r="AN561" s="34">
        <v>1.6773400000000001</v>
      </c>
      <c r="AO561" s="34" t="s">
        <v>68</v>
      </c>
      <c r="AP561" s="34"/>
      <c r="AQ561" s="34"/>
      <c r="AR561" s="34" t="s">
        <v>68</v>
      </c>
      <c r="AS561" s="34"/>
      <c r="AT561" s="34"/>
      <c r="AU561" s="34" t="s">
        <v>4105</v>
      </c>
      <c r="AV561" s="34" t="s">
        <v>4106</v>
      </c>
      <c r="AW561" s="34">
        <v>3.66879</v>
      </c>
      <c r="AX561" s="34" t="s">
        <v>4107</v>
      </c>
      <c r="AY561" s="34" t="s">
        <v>4108</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4" t="s">
        <v>6228</v>
      </c>
      <c r="C562" s="34" t="s">
        <v>6229</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4104</v>
      </c>
      <c r="AJ562" s="34" t="s">
        <v>74</v>
      </c>
      <c r="AK562" s="34" t="s">
        <v>65</v>
      </c>
      <c r="AL562" s="34" t="s">
        <v>218</v>
      </c>
      <c r="AM562" s="34" t="s">
        <v>219</v>
      </c>
      <c r="AN562" s="34">
        <v>11.829689999999999</v>
      </c>
      <c r="AO562" s="34" t="s">
        <v>68</v>
      </c>
      <c r="AP562" s="34"/>
      <c r="AQ562" s="34"/>
      <c r="AR562" s="34" t="s">
        <v>68</v>
      </c>
      <c r="AS562" s="34"/>
      <c r="AT562" s="34"/>
      <c r="AU562" s="34" t="s">
        <v>4105</v>
      </c>
      <c r="AV562" s="34" t="s">
        <v>4106</v>
      </c>
      <c r="AW562" s="34">
        <v>25.874610000000001</v>
      </c>
      <c r="AX562" s="34" t="s">
        <v>4107</v>
      </c>
      <c r="AY562" s="34" t="s">
        <v>4108</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4" t="s">
        <v>6230</v>
      </c>
      <c r="C563" s="34" t="s">
        <v>6231</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4104</v>
      </c>
      <c r="AJ563" s="34" t="s">
        <v>74</v>
      </c>
      <c r="AK563" s="34" t="s">
        <v>65</v>
      </c>
      <c r="AL563" s="34" t="s">
        <v>218</v>
      </c>
      <c r="AM563" s="34" t="s">
        <v>219</v>
      </c>
      <c r="AN563" s="34">
        <v>7.0617599999999996</v>
      </c>
      <c r="AO563" s="34" t="s">
        <v>68</v>
      </c>
      <c r="AP563" s="34"/>
      <c r="AQ563" s="34"/>
      <c r="AR563" s="34" t="s">
        <v>68</v>
      </c>
      <c r="AS563" s="34"/>
      <c r="AT563" s="34"/>
      <c r="AU563" s="34" t="s">
        <v>4105</v>
      </c>
      <c r="AV563" s="34" t="s">
        <v>4106</v>
      </c>
      <c r="AW563" s="34">
        <v>15.44778</v>
      </c>
      <c r="AX563" s="34" t="s">
        <v>4107</v>
      </c>
      <c r="AY563" s="34" t="s">
        <v>4108</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4" t="s">
        <v>6232</v>
      </c>
      <c r="C564" s="34" t="s">
        <v>6233</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4104</v>
      </c>
      <c r="AJ564" s="34" t="s">
        <v>74</v>
      </c>
      <c r="AK564" s="34" t="s">
        <v>65</v>
      </c>
      <c r="AL564" s="34" t="s">
        <v>218</v>
      </c>
      <c r="AM564" s="34" t="s">
        <v>219</v>
      </c>
      <c r="AN564" s="34">
        <v>8.7202099999999998</v>
      </c>
      <c r="AO564" s="34" t="s">
        <v>68</v>
      </c>
      <c r="AP564" s="34"/>
      <c r="AQ564" s="34"/>
      <c r="AR564" s="34" t="s">
        <v>68</v>
      </c>
      <c r="AS564" s="34"/>
      <c r="AT564" s="34"/>
      <c r="AU564" s="34" t="s">
        <v>4105</v>
      </c>
      <c r="AV564" s="34" t="s">
        <v>4106</v>
      </c>
      <c r="AW564" s="34">
        <v>19.075659999999999</v>
      </c>
      <c r="AX564" s="34" t="s">
        <v>4107</v>
      </c>
      <c r="AY564" s="34" t="s">
        <v>4108</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4" t="s">
        <v>6234</v>
      </c>
      <c r="C565" s="34" t="s">
        <v>6235</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4104</v>
      </c>
      <c r="AJ565" s="34" t="s">
        <v>74</v>
      </c>
      <c r="AK565" s="34" t="s">
        <v>65</v>
      </c>
      <c r="AL565" s="34" t="s">
        <v>218</v>
      </c>
      <c r="AM565" s="34" t="s">
        <v>219</v>
      </c>
      <c r="AN565" s="34">
        <v>13.16056</v>
      </c>
      <c r="AO565" s="34" t="s">
        <v>68</v>
      </c>
      <c r="AP565" s="34"/>
      <c r="AQ565" s="34"/>
      <c r="AR565" s="34" t="s">
        <v>68</v>
      </c>
      <c r="AS565" s="34"/>
      <c r="AT565" s="34"/>
      <c r="AU565" s="34" t="s">
        <v>4105</v>
      </c>
      <c r="AV565" s="34" t="s">
        <v>4106</v>
      </c>
      <c r="AW565" s="34">
        <v>28.78904</v>
      </c>
      <c r="AX565" s="34" t="s">
        <v>4107</v>
      </c>
      <c r="AY565" s="34" t="s">
        <v>4108</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4" t="s">
        <v>6236</v>
      </c>
      <c r="C566" s="34" t="s">
        <v>6237</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4104</v>
      </c>
      <c r="AJ566" s="34" t="s">
        <v>74</v>
      </c>
      <c r="AK566" s="34" t="s">
        <v>65</v>
      </c>
      <c r="AL566" s="34" t="s">
        <v>218</v>
      </c>
      <c r="AM566" s="34" t="s">
        <v>219</v>
      </c>
      <c r="AN566" s="34">
        <v>12.679069999999999</v>
      </c>
      <c r="AO566" s="34" t="s">
        <v>68</v>
      </c>
      <c r="AP566" s="34"/>
      <c r="AQ566" s="34"/>
      <c r="AR566" s="34" t="s">
        <v>68</v>
      </c>
      <c r="AS566" s="34"/>
      <c r="AT566" s="34"/>
      <c r="AU566" s="34" t="s">
        <v>4105</v>
      </c>
      <c r="AV566" s="34" t="s">
        <v>4106</v>
      </c>
      <c r="AW566" s="34">
        <v>27.735779999999998</v>
      </c>
      <c r="AX566" s="34" t="s">
        <v>4107</v>
      </c>
      <c r="AY566" s="34" t="s">
        <v>4108</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4" t="s">
        <v>6238</v>
      </c>
      <c r="C567" s="34" t="s">
        <v>6239</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4104</v>
      </c>
      <c r="AJ567" s="34" t="s">
        <v>74</v>
      </c>
      <c r="AK567" s="34" t="s">
        <v>65</v>
      </c>
      <c r="AL567" s="34" t="s">
        <v>218</v>
      </c>
      <c r="AM567" s="34" t="s">
        <v>219</v>
      </c>
      <c r="AN567" s="34">
        <v>8.4282800000000009</v>
      </c>
      <c r="AO567" s="34" t="s">
        <v>68</v>
      </c>
      <c r="AP567" s="34"/>
      <c r="AQ567" s="34"/>
      <c r="AR567" s="34" t="s">
        <v>68</v>
      </c>
      <c r="AS567" s="34"/>
      <c r="AT567" s="34"/>
      <c r="AU567" s="34" t="s">
        <v>4105</v>
      </c>
      <c r="AV567" s="34" t="s">
        <v>4106</v>
      </c>
      <c r="AW567" s="34">
        <v>18.42876</v>
      </c>
      <c r="AX567" s="34" t="s">
        <v>4107</v>
      </c>
      <c r="AY567" s="34" t="s">
        <v>4108</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4" t="s">
        <v>6240</v>
      </c>
      <c r="C568" s="34" t="s">
        <v>6241</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4104</v>
      </c>
      <c r="AJ568" s="34" t="s">
        <v>74</v>
      </c>
      <c r="AK568" s="34" t="s">
        <v>65</v>
      </c>
      <c r="AL568" s="34" t="s">
        <v>218</v>
      </c>
      <c r="AM568" s="34" t="s">
        <v>219</v>
      </c>
      <c r="AN568" s="34">
        <v>7.8663999999999996</v>
      </c>
      <c r="AO568" s="34" t="s">
        <v>68</v>
      </c>
      <c r="AP568" s="34"/>
      <c r="AQ568" s="34"/>
      <c r="AR568" s="34" t="s">
        <v>68</v>
      </c>
      <c r="AS568" s="34"/>
      <c r="AT568" s="34"/>
      <c r="AU568" s="34" t="s">
        <v>4105</v>
      </c>
      <c r="AV568" s="34" t="s">
        <v>4106</v>
      </c>
      <c r="AW568" s="34">
        <v>17.20018</v>
      </c>
      <c r="AX568" s="34" t="s">
        <v>4107</v>
      </c>
      <c r="AY568" s="34" t="s">
        <v>4108</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4" t="s">
        <v>6242</v>
      </c>
      <c r="C569" s="34" t="s">
        <v>6243</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4104</v>
      </c>
      <c r="AJ569" s="34" t="s">
        <v>74</v>
      </c>
      <c r="AK569" s="34" t="s">
        <v>65</v>
      </c>
      <c r="AL569" s="34" t="s">
        <v>218</v>
      </c>
      <c r="AM569" s="34" t="s">
        <v>219</v>
      </c>
      <c r="AN569" s="34">
        <v>3.3713099999999998</v>
      </c>
      <c r="AO569" s="34" t="s">
        <v>68</v>
      </c>
      <c r="AP569" s="34"/>
      <c r="AQ569" s="34"/>
      <c r="AR569" s="34" t="s">
        <v>68</v>
      </c>
      <c r="AS569" s="34"/>
      <c r="AT569" s="34"/>
      <c r="AU569" s="34" t="s">
        <v>4105</v>
      </c>
      <c r="AV569" s="34" t="s">
        <v>4106</v>
      </c>
      <c r="AW569" s="34">
        <v>7.3715000000000002</v>
      </c>
      <c r="AX569" s="34" t="s">
        <v>4107</v>
      </c>
      <c r="AY569" s="34" t="s">
        <v>4108</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4" t="s">
        <v>6244</v>
      </c>
      <c r="C570" s="34" t="s">
        <v>6245</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4104</v>
      </c>
      <c r="AJ570" s="34" t="s">
        <v>74</v>
      </c>
      <c r="AK570" s="34" t="s">
        <v>65</v>
      </c>
      <c r="AL570" s="34" t="s">
        <v>218</v>
      </c>
      <c r="AM570" s="34" t="s">
        <v>219</v>
      </c>
      <c r="AN570" s="34">
        <v>1.5447500000000001</v>
      </c>
      <c r="AO570" s="34" t="s">
        <v>68</v>
      </c>
      <c r="AP570" s="34"/>
      <c r="AQ570" s="34"/>
      <c r="AR570" s="34" t="s">
        <v>68</v>
      </c>
      <c r="AS570" s="34"/>
      <c r="AT570" s="34"/>
      <c r="AU570" s="34" t="s">
        <v>4105</v>
      </c>
      <c r="AV570" s="34" t="s">
        <v>4106</v>
      </c>
      <c r="AW570" s="34">
        <v>3.37873</v>
      </c>
      <c r="AX570" s="34" t="s">
        <v>4107</v>
      </c>
      <c r="AY570" s="34" t="s">
        <v>4108</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4" t="s">
        <v>6246</v>
      </c>
      <c r="C571" s="34" t="s">
        <v>6247</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4104</v>
      </c>
      <c r="AJ571" s="34" t="s">
        <v>74</v>
      </c>
      <c r="AK571" s="34" t="s">
        <v>65</v>
      </c>
      <c r="AL571" s="34" t="s">
        <v>218</v>
      </c>
      <c r="AM571" s="34" t="s">
        <v>219</v>
      </c>
      <c r="AN571" s="34">
        <v>0.77237999999999996</v>
      </c>
      <c r="AO571" s="34" t="s">
        <v>68</v>
      </c>
      <c r="AP571" s="34"/>
      <c r="AQ571" s="34"/>
      <c r="AR571" s="34" t="s">
        <v>68</v>
      </c>
      <c r="AS571" s="34"/>
      <c r="AT571" s="34"/>
      <c r="AU571" s="34" t="s">
        <v>4105</v>
      </c>
      <c r="AV571" s="34" t="s">
        <v>4106</v>
      </c>
      <c r="AW571" s="34">
        <v>1.68936</v>
      </c>
      <c r="AX571" s="34" t="s">
        <v>4107</v>
      </c>
      <c r="AY571" s="34" t="s">
        <v>4108</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4" t="s">
        <v>6248</v>
      </c>
      <c r="C572" s="34" t="s">
        <v>6249</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2071</v>
      </c>
      <c r="AJ572" s="34" t="s">
        <v>74</v>
      </c>
      <c r="AK572" s="34" t="s">
        <v>98</v>
      </c>
      <c r="AL572" s="34" t="s">
        <v>218</v>
      </c>
      <c r="AM572" s="34" t="s">
        <v>219</v>
      </c>
      <c r="AN572" s="34">
        <v>0.20598</v>
      </c>
      <c r="AO572" s="34" t="s">
        <v>68</v>
      </c>
      <c r="AP572" s="34"/>
      <c r="AQ572" s="34"/>
      <c r="AR572" s="34" t="s">
        <v>68</v>
      </c>
      <c r="AS572" s="34"/>
      <c r="AT572" s="34"/>
      <c r="AU572" s="34" t="s">
        <v>2072</v>
      </c>
      <c r="AV572" s="34" t="s">
        <v>2073</v>
      </c>
      <c r="AW572" s="34">
        <v>0.45051999999999998</v>
      </c>
      <c r="AX572" s="34" t="s">
        <v>2074</v>
      </c>
      <c r="AY572" s="34" t="s">
        <v>2075</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4" t="s">
        <v>6250</v>
      </c>
      <c r="C573" s="34" t="s">
        <v>6251</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2071</v>
      </c>
      <c r="AJ573" s="34" t="s">
        <v>74</v>
      </c>
      <c r="AK573" s="34" t="s">
        <v>98</v>
      </c>
      <c r="AL573" s="34" t="s">
        <v>218</v>
      </c>
      <c r="AM573" s="34" t="s">
        <v>219</v>
      </c>
      <c r="AN573" s="34">
        <v>0.61794000000000004</v>
      </c>
      <c r="AO573" s="34" t="s">
        <v>68</v>
      </c>
      <c r="AP573" s="34"/>
      <c r="AQ573" s="34"/>
      <c r="AR573" s="34" t="s">
        <v>68</v>
      </c>
      <c r="AS573" s="34"/>
      <c r="AT573" s="34"/>
      <c r="AU573" s="34" t="s">
        <v>2072</v>
      </c>
      <c r="AV573" s="34" t="s">
        <v>2073</v>
      </c>
      <c r="AW573" s="34">
        <v>1.3515699999999999</v>
      </c>
      <c r="AX573" s="34" t="s">
        <v>2074</v>
      </c>
      <c r="AY573" s="34" t="s">
        <v>2075</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4" t="s">
        <v>7357</v>
      </c>
      <c r="C574" s="34" t="s">
        <v>7358</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2071</v>
      </c>
      <c r="AJ574" s="34" t="s">
        <v>74</v>
      </c>
      <c r="AK574" s="34" t="s">
        <v>98</v>
      </c>
      <c r="AL574" s="34" t="s">
        <v>218</v>
      </c>
      <c r="AM574" s="34" t="s">
        <v>219</v>
      </c>
      <c r="AN574" s="34">
        <v>2.8837100000000002</v>
      </c>
      <c r="AO574" s="34" t="s">
        <v>68</v>
      </c>
      <c r="AP574" s="34"/>
      <c r="AQ574" s="34"/>
      <c r="AR574" s="34" t="s">
        <v>68</v>
      </c>
      <c r="AS574" s="34"/>
      <c r="AT574" s="34"/>
      <c r="AU574" s="34" t="s">
        <v>2072</v>
      </c>
      <c r="AV574" s="34" t="s">
        <v>2073</v>
      </c>
      <c r="AW574" s="34">
        <v>6.3073100000000002</v>
      </c>
      <c r="AX574" s="34" t="s">
        <v>2074</v>
      </c>
      <c r="AY574" s="34" t="s">
        <v>2075</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4" t="s">
        <v>7366</v>
      </c>
      <c r="C575" s="34" t="s">
        <v>7367</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2071</v>
      </c>
      <c r="AJ575" s="34" t="s">
        <v>74</v>
      </c>
      <c r="AK575" s="34" t="s">
        <v>98</v>
      </c>
      <c r="AL575" s="34" t="s">
        <v>218</v>
      </c>
      <c r="AM575" s="34" t="s">
        <v>219</v>
      </c>
      <c r="AN575" s="34">
        <v>0.48148000000000002</v>
      </c>
      <c r="AO575" s="34" t="s">
        <v>68</v>
      </c>
      <c r="AP575" s="34"/>
      <c r="AQ575" s="34"/>
      <c r="AR575" s="34" t="s">
        <v>68</v>
      </c>
      <c r="AS575" s="34"/>
      <c r="AT575" s="34"/>
      <c r="AU575" s="34" t="s">
        <v>2072</v>
      </c>
      <c r="AV575" s="34" t="s">
        <v>2073</v>
      </c>
      <c r="AW575" s="34">
        <v>1.0532600000000001</v>
      </c>
      <c r="AX575" s="34" t="s">
        <v>2074</v>
      </c>
      <c r="AY575" s="34" t="s">
        <v>2075</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4" t="s">
        <v>7371</v>
      </c>
      <c r="C576" s="34" t="s">
        <v>7372</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2071</v>
      </c>
      <c r="AJ576" s="34" t="s">
        <v>74</v>
      </c>
      <c r="AK576" s="34" t="s">
        <v>98</v>
      </c>
      <c r="AL576" s="34" t="s">
        <v>218</v>
      </c>
      <c r="AM576" s="34" t="s">
        <v>219</v>
      </c>
      <c r="AN576" s="34">
        <v>1.4125000000000001</v>
      </c>
      <c r="AO576" s="34" t="s">
        <v>68</v>
      </c>
      <c r="AP576" s="34"/>
      <c r="AQ576" s="34"/>
      <c r="AR576" s="34" t="s">
        <v>68</v>
      </c>
      <c r="AS576" s="34"/>
      <c r="AT576" s="34"/>
      <c r="AU576" s="34" t="s">
        <v>2072</v>
      </c>
      <c r="AV576" s="34" t="s">
        <v>2073</v>
      </c>
      <c r="AW576" s="34">
        <v>3.0895100000000002</v>
      </c>
      <c r="AX576" s="34" t="s">
        <v>2074</v>
      </c>
      <c r="AY576" s="34" t="s">
        <v>2075</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4" t="s">
        <v>6252</v>
      </c>
      <c r="C577" s="34" t="s">
        <v>6253</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4023</v>
      </c>
      <c r="AJ577" s="34" t="s">
        <v>74</v>
      </c>
      <c r="AK577" s="34" t="s">
        <v>98</v>
      </c>
      <c r="AL577" s="34" t="s">
        <v>292</v>
      </c>
      <c r="AM577" s="34" t="s">
        <v>293</v>
      </c>
      <c r="AN577" s="34">
        <v>107.59618</v>
      </c>
      <c r="AO577" s="34" t="s">
        <v>68</v>
      </c>
      <c r="AP577" s="34"/>
      <c r="AQ577" s="34"/>
      <c r="AR577" s="34" t="s">
        <v>68</v>
      </c>
      <c r="AS577" s="34"/>
      <c r="AT577" s="34"/>
      <c r="AU577" s="34" t="s">
        <v>4024</v>
      </c>
      <c r="AV577" s="34" t="s">
        <v>4025</v>
      </c>
      <c r="AW577" s="34">
        <v>235.31243000000001</v>
      </c>
      <c r="AX577" s="34" t="s">
        <v>4026</v>
      </c>
      <c r="AY577" s="34" t="s">
        <v>4027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4" t="s">
        <v>6254</v>
      </c>
      <c r="C578" s="34" t="s">
        <v>6255</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4023</v>
      </c>
      <c r="AJ578" s="34" t="s">
        <v>74</v>
      </c>
      <c r="AK578" s="34" t="s">
        <v>98</v>
      </c>
      <c r="AL578" s="34" t="s">
        <v>292</v>
      </c>
      <c r="AM578" s="34" t="s">
        <v>293</v>
      </c>
      <c r="AN578" s="34">
        <v>9.5689200000000003</v>
      </c>
      <c r="AO578" s="34" t="s">
        <v>68</v>
      </c>
      <c r="AP578" s="34"/>
      <c r="AQ578" s="34"/>
      <c r="AR578" s="34" t="s">
        <v>68</v>
      </c>
      <c r="AS578" s="34"/>
      <c r="AT578" s="34"/>
      <c r="AU578" s="34" t="s">
        <v>4024</v>
      </c>
      <c r="AV578" s="34" t="s">
        <v>4025</v>
      </c>
      <c r="AW578" s="34">
        <v>20.928039999999999</v>
      </c>
      <c r="AX578" s="34" t="s">
        <v>4026</v>
      </c>
      <c r="AY578" s="34" t="s">
        <v>4027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3602</v>
      </c>
      <c r="C579" s="34" t="s">
        <v>3603</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4" t="s">
        <v>246</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4" t="s">
        <v>6256</v>
      </c>
      <c r="C580" s="34" t="s">
        <v>6257</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2104</v>
      </c>
      <c r="AJ580" s="34" t="s">
        <v>74</v>
      </c>
      <c r="AK580" s="34" t="s">
        <v>98</v>
      </c>
      <c r="AL580" s="34" t="s">
        <v>229</v>
      </c>
      <c r="AM580" s="34" t="s">
        <v>230</v>
      </c>
      <c r="AN580" s="34">
        <v>25.912430000000001</v>
      </c>
      <c r="AO580" s="34" t="s">
        <v>68</v>
      </c>
      <c r="AP580" s="34"/>
      <c r="AQ580" s="34"/>
      <c r="AR580" s="34" t="s">
        <v>68</v>
      </c>
      <c r="AS580" s="34"/>
      <c r="AT580" s="34"/>
      <c r="AU580" s="34" t="s">
        <v>1319</v>
      </c>
      <c r="AV580" s="34" t="s">
        <v>1320</v>
      </c>
      <c r="AW580" s="34">
        <v>56.672460000000001</v>
      </c>
      <c r="AX580" s="34" t="s">
        <v>2105</v>
      </c>
      <c r="AY580" s="34" t="s">
        <v>2106</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4" t="s">
        <v>6258</v>
      </c>
      <c r="C581" s="34" t="s">
        <v>6259</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4206</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4207</v>
      </c>
      <c r="AY581" s="34" t="s">
        <v>4208</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4" t="s">
        <v>6260</v>
      </c>
      <c r="C582" s="34" t="s">
        <v>6261</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4206</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4207</v>
      </c>
      <c r="AY582" s="34" t="s">
        <v>4208</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4" t="s">
        <v>6263</v>
      </c>
      <c r="C583" s="34" t="s">
        <v>6264</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6265</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2105</v>
      </c>
      <c r="AY583" s="34" t="s">
        <v>2106</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4" t="s">
        <v>6266</v>
      </c>
      <c r="C584" s="34" t="s">
        <v>6267</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1252</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4" t="s">
        <v>6268</v>
      </c>
      <c r="C585" s="34" t="s">
        <v>6269</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1252</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4" t="s">
        <v>6270</v>
      </c>
      <c r="C586" s="34" t="s">
        <v>6271</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1252</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4" t="s">
        <v>8710</v>
      </c>
      <c r="C587" s="34" t="s">
        <v>8711</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1737</v>
      </c>
      <c r="AJ587" s="34" t="s">
        <v>74</v>
      </c>
      <c r="AK587" s="34" t="s">
        <v>98</v>
      </c>
      <c r="AL587" s="34" t="s">
        <v>218</v>
      </c>
      <c r="AM587" s="34" t="s">
        <v>219</v>
      </c>
      <c r="AN587" s="34">
        <v>383.62189000000001</v>
      </c>
      <c r="AO587" s="34" t="s">
        <v>68</v>
      </c>
      <c r="AP587" s="34"/>
      <c r="AQ587" s="34"/>
      <c r="AR587" s="34" t="s">
        <v>68</v>
      </c>
      <c r="AS587" s="34"/>
      <c r="AT587" s="34"/>
      <c r="AU587" s="34" t="s">
        <v>1738</v>
      </c>
      <c r="AV587" s="34" t="s">
        <v>1739</v>
      </c>
      <c r="AW587" s="34">
        <v>839.05924000000005</v>
      </c>
      <c r="AX587" s="34" t="s">
        <v>1740</v>
      </c>
      <c r="AY587" s="34" t="s">
        <v>1741</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4" t="s">
        <v>6272</v>
      </c>
      <c r="C588" s="34" t="s">
        <v>6273</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4" t="s">
        <v>8105</v>
      </c>
      <c r="C589" s="34" t="s">
        <v>8106</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6771</v>
      </c>
      <c r="AJ589" s="34" t="s">
        <v>74</v>
      </c>
      <c r="AK589" s="34" t="s">
        <v>98</v>
      </c>
      <c r="AL589" s="34" t="s">
        <v>1298</v>
      </c>
      <c r="AM589" s="34" t="s">
        <v>1299</v>
      </c>
      <c r="AN589" s="34">
        <v>65.01276</v>
      </c>
      <c r="AO589" s="34" t="s">
        <v>68</v>
      </c>
      <c r="AP589" s="34"/>
      <c r="AQ589" s="34"/>
      <c r="AR589" s="34" t="s">
        <v>68</v>
      </c>
      <c r="AS589" s="34"/>
      <c r="AT589" s="34"/>
      <c r="AU589" s="34" t="s">
        <v>6772</v>
      </c>
      <c r="AV589" s="34" t="s">
        <v>6773</v>
      </c>
      <c r="AW589" s="34">
        <v>78.210539999999995</v>
      </c>
      <c r="AX589" s="34" t="s">
        <v>6774</v>
      </c>
      <c r="AY589" s="34" t="s">
        <v>6775</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4" t="s">
        <v>8107</v>
      </c>
      <c r="C590" s="34" t="s">
        <v>8108</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6771</v>
      </c>
      <c r="AJ590" s="34" t="s">
        <v>74</v>
      </c>
      <c r="AK590" s="34" t="s">
        <v>98</v>
      </c>
      <c r="AL590" s="34" t="s">
        <v>1298</v>
      </c>
      <c r="AM590" s="34" t="s">
        <v>1299</v>
      </c>
      <c r="AN590" s="34">
        <v>21.670919999999999</v>
      </c>
      <c r="AO590" s="34" t="s">
        <v>68</v>
      </c>
      <c r="AP590" s="34"/>
      <c r="AQ590" s="34"/>
      <c r="AR590" s="34" t="s">
        <v>68</v>
      </c>
      <c r="AS590" s="34"/>
      <c r="AT590" s="34"/>
      <c r="AU590" s="34" t="s">
        <v>6772</v>
      </c>
      <c r="AV590" s="34" t="s">
        <v>6773</v>
      </c>
      <c r="AW590" s="34">
        <v>26.070180000000001</v>
      </c>
      <c r="AX590" s="34" t="s">
        <v>6774</v>
      </c>
      <c r="AY590" s="34" t="s">
        <v>6775</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4" t="s">
        <v>2164</v>
      </c>
      <c r="C591" s="34" t="s">
        <v>2016</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1286</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4" t="s">
        <v>2165</v>
      </c>
      <c r="C592" s="34" t="s">
        <v>2017</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1286</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4" t="s">
        <v>2166</v>
      </c>
      <c r="C593" s="34" t="s">
        <v>2018</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4" t="s">
        <v>2167</v>
      </c>
      <c r="C594" s="34" t="s">
        <v>2019</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4" t="s">
        <v>2168</v>
      </c>
      <c r="C595" s="34" t="s">
        <v>2020</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URGENT</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4" t="s">
        <v>2169</v>
      </c>
      <c r="C596" s="34" t="s">
        <v>2021</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4" t="s">
        <v>2170</v>
      </c>
      <c r="C597" s="34" t="s">
        <v>2022</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4" t="s">
        <v>2171</v>
      </c>
      <c r="C598" s="34" t="s">
        <v>2023</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4" t="s">
        <v>2172</v>
      </c>
      <c r="C599" s="34" t="s">
        <v>2024</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1286</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4" t="s">
        <v>6279</v>
      </c>
      <c r="C600" s="34" t="s">
        <v>6280</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6198</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6199</v>
      </c>
      <c r="AY600" s="34" t="s">
        <v>6200</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4" t="s">
        <v>7374</v>
      </c>
      <c r="C601" s="34" t="s">
        <v>7375</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7376</v>
      </c>
      <c r="AJ601" s="34" t="s">
        <v>74</v>
      </c>
      <c r="AK601" s="34" t="s">
        <v>98</v>
      </c>
      <c r="AL601" s="34" t="s">
        <v>214</v>
      </c>
      <c r="AM601" s="34" t="s">
        <v>215</v>
      </c>
      <c r="AN601" s="34">
        <v>24.657109999999999</v>
      </c>
      <c r="AO601" s="34" t="s">
        <v>68</v>
      </c>
      <c r="AP601" s="34"/>
      <c r="AQ601" s="34"/>
      <c r="AR601" s="34" t="s">
        <v>68</v>
      </c>
      <c r="AS601" s="34"/>
      <c r="AT601" s="34"/>
      <c r="AU601" s="34" t="s">
        <v>7377</v>
      </c>
      <c r="AV601" s="34" t="s">
        <v>7378</v>
      </c>
      <c r="AW601" s="34">
        <v>53.927340000000001</v>
      </c>
      <c r="AX601" s="34" t="s">
        <v>7379</v>
      </c>
      <c r="AY601" s="34" t="s">
        <v>6435</v>
      </c>
      <c r="AZ601" s="3">
        <v>1024</v>
      </c>
      <c r="BA601" s="34" t="s">
        <v>194</v>
      </c>
      <c r="BB601" s="34">
        <v>0</v>
      </c>
      <c r="BC601" s="34" t="s">
        <v>60</v>
      </c>
      <c r="BD601" s="34" t="s">
        <v>60</v>
      </c>
      <c r="BE601" s="34" t="s">
        <v>1256</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4" t="s">
        <v>6281</v>
      </c>
      <c r="C602" s="34" t="s">
        <v>6282</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4" t="s">
        <v>6283</v>
      </c>
      <c r="C603" s="34" t="s">
        <v>6284</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4" t="s">
        <v>6285</v>
      </c>
      <c r="C604" s="34" t="s">
        <v>6286</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4" t="s">
        <v>6287</v>
      </c>
      <c r="C605" s="34" t="s">
        <v>6288</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4" t="s">
        <v>6289</v>
      </c>
      <c r="C606" s="34" t="s">
        <v>6290</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4" t="s">
        <v>6291</v>
      </c>
      <c r="C607" s="34" t="s">
        <v>6292</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4" t="s">
        <v>6293</v>
      </c>
      <c r="C608" s="34" t="s">
        <v>6294</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4" t="s">
        <v>6295</v>
      </c>
      <c r="C609" s="34" t="s">
        <v>6296</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4" t="s">
        <v>6297</v>
      </c>
      <c r="C610" s="34" t="s">
        <v>6298</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4" t="s">
        <v>6299</v>
      </c>
      <c r="C611" s="34" t="s">
        <v>6300</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4" t="s">
        <v>6301</v>
      </c>
      <c r="C612" s="34" t="s">
        <v>6302</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4" t="s">
        <v>6303</v>
      </c>
      <c r="C613" s="34" t="s">
        <v>6304</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4" t="s">
        <v>6305</v>
      </c>
      <c r="C614" s="34" t="s">
        <v>6306</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4" t="s">
        <v>6307</v>
      </c>
      <c r="C615" s="34" t="s">
        <v>6308</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4" t="s">
        <v>6309</v>
      </c>
      <c r="C616" s="34" t="s">
        <v>6310</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4" t="s">
        <v>7383</v>
      </c>
      <c r="C617" s="34" t="s">
        <v>7384</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1253</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1254</v>
      </c>
      <c r="AY617" s="34" t="s">
        <v>1255</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4" t="s">
        <v>7385</v>
      </c>
      <c r="C618" s="34" t="s">
        <v>7386</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2069</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1630</v>
      </c>
      <c r="AY618" s="34" t="s">
        <v>1631</v>
      </c>
      <c r="AZ618" s="3">
        <v>837</v>
      </c>
      <c r="BA618" s="34" t="s">
        <v>194</v>
      </c>
      <c r="BB618" s="34">
        <v>0</v>
      </c>
      <c r="BC618" s="34" t="s">
        <v>60</v>
      </c>
      <c r="BD618" s="34" t="s">
        <v>60</v>
      </c>
      <c r="BE618" s="34" t="s">
        <v>2070</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4" t="s">
        <v>7387</v>
      </c>
      <c r="C619" s="34" t="s">
        <v>7388</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2069</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1630</v>
      </c>
      <c r="AY619" s="34" t="s">
        <v>1631</v>
      </c>
      <c r="AZ619" s="3">
        <v>264</v>
      </c>
      <c r="BA619" s="34" t="s">
        <v>194</v>
      </c>
      <c r="BB619" s="34">
        <v>0</v>
      </c>
      <c r="BC619" s="34" t="s">
        <v>60</v>
      </c>
      <c r="BD619" s="34" t="s">
        <v>60</v>
      </c>
      <c r="BE619" s="34" t="s">
        <v>2070</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7389</v>
      </c>
      <c r="C620" s="34" t="s">
        <v>7390</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7391</v>
      </c>
      <c r="AJ620" s="34" t="s">
        <v>74</v>
      </c>
      <c r="AK620" s="34" t="s">
        <v>65</v>
      </c>
      <c r="AL620" s="34" t="s">
        <v>214</v>
      </c>
      <c r="AM620" s="34" t="s">
        <v>215</v>
      </c>
      <c r="AN620" s="34">
        <v>105.71810000000001</v>
      </c>
      <c r="AO620" s="34" t="s">
        <v>68</v>
      </c>
      <c r="AP620" s="34"/>
      <c r="AQ620" s="34"/>
      <c r="AR620" s="34" t="s">
        <v>68</v>
      </c>
      <c r="AS620" s="34"/>
      <c r="AT620" s="34"/>
      <c r="AU620" s="34" t="s">
        <v>7392</v>
      </c>
      <c r="AV620" s="34" t="s">
        <v>7393</v>
      </c>
      <c r="AW620" s="34">
        <v>231.17322999999999</v>
      </c>
      <c r="AX620" s="34" t="s">
        <v>7394</v>
      </c>
      <c r="AY620" s="34" t="s">
        <v>7395</v>
      </c>
      <c r="AZ620" s="3">
        <v>5003</v>
      </c>
      <c r="BA620" s="34" t="s">
        <v>194</v>
      </c>
      <c r="BB620" s="34">
        <v>5003</v>
      </c>
      <c r="BC620" s="34" t="s">
        <v>60</v>
      </c>
      <c r="BD620" s="34" t="s">
        <v>60</v>
      </c>
      <c r="BE620" s="34" t="s">
        <v>7396</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4" t="s">
        <v>7397</v>
      </c>
      <c r="C621" s="34" t="s">
        <v>7398</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7399</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7400</v>
      </c>
      <c r="AY621" s="34" t="s">
        <v>7401</v>
      </c>
      <c r="AZ621" s="3">
        <v>6933</v>
      </c>
      <c r="BA621" s="34" t="s">
        <v>194</v>
      </c>
      <c r="BB621" s="34">
        <v>0</v>
      </c>
      <c r="BC621" s="34" t="s">
        <v>60</v>
      </c>
      <c r="BD621" s="34" t="s">
        <v>60</v>
      </c>
      <c r="BE621" s="34" t="s">
        <v>7396</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4" t="s">
        <v>7403</v>
      </c>
      <c r="C622" s="34" t="s">
        <v>7404</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1632</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1633</v>
      </c>
      <c r="AY622" s="34" t="s">
        <v>1634</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4" t="s">
        <v>7405</v>
      </c>
      <c r="C623" s="34" t="s">
        <v>7406</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5077</v>
      </c>
      <c r="AI623" s="34" t="s">
        <v>7407</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1254</v>
      </c>
      <c r="AY623" s="34" t="s">
        <v>1255</v>
      </c>
      <c r="AZ623" s="3">
        <v>479</v>
      </c>
      <c r="BA623" s="34" t="s">
        <v>194</v>
      </c>
      <c r="BB623" s="34">
        <v>479</v>
      </c>
      <c r="BC623" s="34" t="s">
        <v>60</v>
      </c>
      <c r="BD623" s="34" t="s">
        <v>60</v>
      </c>
      <c r="BE623" s="34" t="s">
        <v>7408</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4" t="s">
        <v>7409</v>
      </c>
      <c r="C624" s="34" t="s">
        <v>7410</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5077</v>
      </c>
      <c r="AI624" s="34" t="s">
        <v>7407</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1254</v>
      </c>
      <c r="AY624" s="34" t="s">
        <v>1255</v>
      </c>
      <c r="AZ624" s="3">
        <v>353</v>
      </c>
      <c r="BA624" s="34" t="s">
        <v>194</v>
      </c>
      <c r="BB624" s="34">
        <v>353</v>
      </c>
      <c r="BC624" s="34" t="s">
        <v>60</v>
      </c>
      <c r="BD624" s="34" t="s">
        <v>60</v>
      </c>
      <c r="BE624" s="34" t="s">
        <v>7408</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4" t="s">
        <v>7411</v>
      </c>
      <c r="C625" s="34" t="s">
        <v>7412</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5079</v>
      </c>
      <c r="AJ625" s="34" t="s">
        <v>74</v>
      </c>
      <c r="AK625" s="34" t="s">
        <v>98</v>
      </c>
      <c r="AL625" s="34" t="s">
        <v>214</v>
      </c>
      <c r="AM625" s="34" t="s">
        <v>215</v>
      </c>
      <c r="AN625" s="34">
        <v>150.39465999999999</v>
      </c>
      <c r="AO625" s="34" t="s">
        <v>68</v>
      </c>
      <c r="AP625" s="34"/>
      <c r="AQ625" s="34"/>
      <c r="AR625" s="34" t="s">
        <v>68</v>
      </c>
      <c r="AS625" s="34"/>
      <c r="AT625" s="34"/>
      <c r="AU625" s="34" t="s">
        <v>5080</v>
      </c>
      <c r="AV625" s="34" t="s">
        <v>5081</v>
      </c>
      <c r="AW625" s="34">
        <v>328.92212999999998</v>
      </c>
      <c r="AX625" s="34" t="s">
        <v>5082</v>
      </c>
      <c r="AY625" s="34" t="s">
        <v>5083</v>
      </c>
      <c r="AZ625" s="3">
        <v>6399</v>
      </c>
      <c r="BA625" s="34" t="s">
        <v>194</v>
      </c>
      <c r="BB625" s="34">
        <v>0</v>
      </c>
      <c r="BC625" s="34" t="s">
        <v>60</v>
      </c>
      <c r="BD625" s="34" t="s">
        <v>60</v>
      </c>
      <c r="BE625" s="34" t="s">
        <v>226</v>
      </c>
      <c r="BF625" s="34" t="str">
        <f>IFERROR(VLOOKUP(Data_Power_app[[#This Row],[PRO ODER]],'Result'!H:J,3,0),"")</f>
        <v>LAMINATION 4</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4" t="s">
        <v>6312</v>
      </c>
      <c r="C626" s="34" t="s">
        <v>6313</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5087</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5088</v>
      </c>
      <c r="AY626" s="34" t="s">
        <v>5089</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4" t="s">
        <v>5676</v>
      </c>
      <c r="C627" s="34" t="s">
        <v>5677</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URGENT</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4" t="s">
        <v>5685</v>
      </c>
      <c r="C628" s="34" t="s">
        <v>5686</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4" t="s">
        <v>5687</v>
      </c>
      <c r="C629" s="34" t="s">
        <v>5688</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URGENT</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4" t="s">
        <v>5693</v>
      </c>
      <c r="C630" s="34" t="s">
        <v>5694</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4" t="s">
        <v>62</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URGENT</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4" t="s">
        <v>5713</v>
      </c>
      <c r="C631" s="34" t="s">
        <v>5714</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4" t="s">
        <v>5695</v>
      </c>
      <c r="C632" s="34" t="s">
        <v>5696</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4" t="s">
        <v>5715</v>
      </c>
      <c r="C633" s="34" t="s">
        <v>5716</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5682</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5683</v>
      </c>
      <c r="AY633" s="34" t="s">
        <v>5684</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4" t="s">
        <v>6314</v>
      </c>
      <c r="C634" s="34" t="s">
        <v>6315</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URGENT</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4" t="s">
        <v>5703</v>
      </c>
      <c r="C635" s="34" t="s">
        <v>5704</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4" t="s">
        <v>6316</v>
      </c>
      <c r="C636" s="34" t="s">
        <v>6317</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6122</v>
      </c>
      <c r="AJ636" s="34" t="s">
        <v>74</v>
      </c>
      <c r="AK636" s="34" t="s">
        <v>65</v>
      </c>
      <c r="AL636" s="34" t="s">
        <v>218</v>
      </c>
      <c r="AM636" s="34" t="s">
        <v>219</v>
      </c>
      <c r="AN636" s="34">
        <v>1.23594</v>
      </c>
      <c r="AO636" s="34" t="s">
        <v>68</v>
      </c>
      <c r="AP636" s="34"/>
      <c r="AQ636" s="34"/>
      <c r="AR636" s="34" t="s">
        <v>68</v>
      </c>
      <c r="AS636" s="34"/>
      <c r="AT636" s="34"/>
      <c r="AU636" s="34" t="s">
        <v>6123</v>
      </c>
      <c r="AV636" s="34" t="s">
        <v>6124</v>
      </c>
      <c r="AW636" s="34">
        <v>2.7033200000000002</v>
      </c>
      <c r="AX636" s="34" t="s">
        <v>6125</v>
      </c>
      <c r="AY636" s="34" t="s">
        <v>6126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4" t="s">
        <v>6318</v>
      </c>
      <c r="C637" s="34" t="s">
        <v>6319</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6122</v>
      </c>
      <c r="AJ637" s="34" t="s">
        <v>74</v>
      </c>
      <c r="AK637" s="34" t="s">
        <v>65</v>
      </c>
      <c r="AL637" s="34" t="s">
        <v>218</v>
      </c>
      <c r="AM637" s="34" t="s">
        <v>219</v>
      </c>
      <c r="AN637" s="34">
        <v>6.1796899999999999</v>
      </c>
      <c r="AO637" s="34" t="s">
        <v>68</v>
      </c>
      <c r="AP637" s="34"/>
      <c r="AQ637" s="34"/>
      <c r="AR637" s="34" t="s">
        <v>68</v>
      </c>
      <c r="AS637" s="34"/>
      <c r="AT637" s="34"/>
      <c r="AU637" s="34" t="s">
        <v>6123</v>
      </c>
      <c r="AV637" s="34" t="s">
        <v>6124</v>
      </c>
      <c r="AW637" s="34">
        <v>13.516590000000001</v>
      </c>
      <c r="AX637" s="34" t="s">
        <v>6125</v>
      </c>
      <c r="AY637" s="34" t="s">
        <v>6126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4" t="s">
        <v>6320</v>
      </c>
      <c r="C638" s="34" t="s">
        <v>6321</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6122</v>
      </c>
      <c r="AJ638" s="34" t="s">
        <v>74</v>
      </c>
      <c r="AK638" s="34" t="s">
        <v>65</v>
      </c>
      <c r="AL638" s="34" t="s">
        <v>218</v>
      </c>
      <c r="AM638" s="34" t="s">
        <v>219</v>
      </c>
      <c r="AN638" s="34">
        <v>6.1796899999999999</v>
      </c>
      <c r="AO638" s="34" t="s">
        <v>68</v>
      </c>
      <c r="AP638" s="34"/>
      <c r="AQ638" s="34"/>
      <c r="AR638" s="34" t="s">
        <v>68</v>
      </c>
      <c r="AS638" s="34"/>
      <c r="AT638" s="34"/>
      <c r="AU638" s="34" t="s">
        <v>6123</v>
      </c>
      <c r="AV638" s="34" t="s">
        <v>6124</v>
      </c>
      <c r="AW638" s="34">
        <v>13.516590000000001</v>
      </c>
      <c r="AX638" s="34" t="s">
        <v>6125</v>
      </c>
      <c r="AY638" s="34" t="s">
        <v>6126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4" t="s">
        <v>6322</v>
      </c>
      <c r="C639" s="34" t="s">
        <v>6323</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6122</v>
      </c>
      <c r="AJ639" s="34" t="s">
        <v>74</v>
      </c>
      <c r="AK639" s="34" t="s">
        <v>65</v>
      </c>
      <c r="AL639" s="34" t="s">
        <v>218</v>
      </c>
      <c r="AM639" s="34" t="s">
        <v>219</v>
      </c>
      <c r="AN639" s="34">
        <v>8.5062099999999994</v>
      </c>
      <c r="AO639" s="34" t="s">
        <v>68</v>
      </c>
      <c r="AP639" s="34"/>
      <c r="AQ639" s="34"/>
      <c r="AR639" s="34" t="s">
        <v>68</v>
      </c>
      <c r="AS639" s="34"/>
      <c r="AT639" s="34"/>
      <c r="AU639" s="34" t="s">
        <v>6123</v>
      </c>
      <c r="AV639" s="34" t="s">
        <v>6124</v>
      </c>
      <c r="AW639" s="34">
        <v>18.60755</v>
      </c>
      <c r="AX639" s="34" t="s">
        <v>6125</v>
      </c>
      <c r="AY639" s="34" t="s">
        <v>6126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4" t="s">
        <v>6324</v>
      </c>
      <c r="C640" s="34" t="s">
        <v>6325</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6122</v>
      </c>
      <c r="AJ640" s="34" t="s">
        <v>74</v>
      </c>
      <c r="AK640" s="34" t="s">
        <v>65</v>
      </c>
      <c r="AL640" s="34" t="s">
        <v>218</v>
      </c>
      <c r="AM640" s="34" t="s">
        <v>219</v>
      </c>
      <c r="AN640" s="34">
        <v>7.8642399999999997</v>
      </c>
      <c r="AO640" s="34" t="s">
        <v>68</v>
      </c>
      <c r="AP640" s="34"/>
      <c r="AQ640" s="34"/>
      <c r="AR640" s="34" t="s">
        <v>68</v>
      </c>
      <c r="AS640" s="34"/>
      <c r="AT640" s="34"/>
      <c r="AU640" s="34" t="s">
        <v>6123</v>
      </c>
      <c r="AV640" s="34" t="s">
        <v>6124</v>
      </c>
      <c r="AW640" s="34">
        <v>17.203199999999999</v>
      </c>
      <c r="AX640" s="34" t="s">
        <v>6125</v>
      </c>
      <c r="AY640" s="34" t="s">
        <v>6126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4" t="s">
        <v>6326</v>
      </c>
      <c r="C641" s="34" t="s">
        <v>6327</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6122</v>
      </c>
      <c r="AJ641" s="34" t="s">
        <v>74</v>
      </c>
      <c r="AK641" s="34" t="s">
        <v>65</v>
      </c>
      <c r="AL641" s="34" t="s">
        <v>218</v>
      </c>
      <c r="AM641" s="34" t="s">
        <v>219</v>
      </c>
      <c r="AN641" s="34">
        <v>8.5062099999999994</v>
      </c>
      <c r="AO641" s="34" t="s">
        <v>68</v>
      </c>
      <c r="AP641" s="34"/>
      <c r="AQ641" s="34"/>
      <c r="AR641" s="34" t="s">
        <v>68</v>
      </c>
      <c r="AS641" s="34"/>
      <c r="AT641" s="34"/>
      <c r="AU641" s="34" t="s">
        <v>6123</v>
      </c>
      <c r="AV641" s="34" t="s">
        <v>6124</v>
      </c>
      <c r="AW641" s="34">
        <v>18.60755</v>
      </c>
      <c r="AX641" s="34" t="s">
        <v>6125</v>
      </c>
      <c r="AY641" s="34" t="s">
        <v>6126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4" t="s">
        <v>6328</v>
      </c>
      <c r="C642" s="34" t="s">
        <v>6329</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6122</v>
      </c>
      <c r="AJ642" s="34" t="s">
        <v>74</v>
      </c>
      <c r="AK642" s="34" t="s">
        <v>65</v>
      </c>
      <c r="AL642" s="34" t="s">
        <v>218</v>
      </c>
      <c r="AM642" s="34" t="s">
        <v>219</v>
      </c>
      <c r="AN642" s="34">
        <v>5.7778099999999997</v>
      </c>
      <c r="AO642" s="34" t="s">
        <v>68</v>
      </c>
      <c r="AP642" s="34"/>
      <c r="AQ642" s="34"/>
      <c r="AR642" s="34" t="s">
        <v>68</v>
      </c>
      <c r="AS642" s="34"/>
      <c r="AT642" s="34"/>
      <c r="AU642" s="34" t="s">
        <v>6123</v>
      </c>
      <c r="AV642" s="34" t="s">
        <v>6124</v>
      </c>
      <c r="AW642" s="34">
        <v>12.639089999999999</v>
      </c>
      <c r="AX642" s="34" t="s">
        <v>6125</v>
      </c>
      <c r="AY642" s="34" t="s">
        <v>6126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4" t="s">
        <v>6330</v>
      </c>
      <c r="C643" s="34" t="s">
        <v>6331</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6122</v>
      </c>
      <c r="AJ643" s="34" t="s">
        <v>74</v>
      </c>
      <c r="AK643" s="34" t="s">
        <v>65</v>
      </c>
      <c r="AL643" s="34" t="s">
        <v>218</v>
      </c>
      <c r="AM643" s="34" t="s">
        <v>219</v>
      </c>
      <c r="AN643" s="34">
        <v>6.3212099999999998</v>
      </c>
      <c r="AO643" s="34" t="s">
        <v>68</v>
      </c>
      <c r="AP643" s="34"/>
      <c r="AQ643" s="34"/>
      <c r="AR643" s="34" t="s">
        <v>68</v>
      </c>
      <c r="AS643" s="34"/>
      <c r="AT643" s="34"/>
      <c r="AU643" s="34" t="s">
        <v>6123</v>
      </c>
      <c r="AV643" s="34" t="s">
        <v>6124</v>
      </c>
      <c r="AW643" s="34">
        <v>13.821569999999999</v>
      </c>
      <c r="AX643" s="34" t="s">
        <v>6125</v>
      </c>
      <c r="AY643" s="34" t="s">
        <v>6126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4" t="s">
        <v>6332</v>
      </c>
      <c r="C644" s="34" t="s">
        <v>6333</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6122</v>
      </c>
      <c r="AJ644" s="34" t="s">
        <v>74</v>
      </c>
      <c r="AK644" s="34" t="s">
        <v>65</v>
      </c>
      <c r="AL644" s="34" t="s">
        <v>218</v>
      </c>
      <c r="AM644" s="34" t="s">
        <v>219</v>
      </c>
      <c r="AN644" s="34">
        <v>2.1070700000000002</v>
      </c>
      <c r="AO644" s="34" t="s">
        <v>68</v>
      </c>
      <c r="AP644" s="34"/>
      <c r="AQ644" s="34"/>
      <c r="AR644" s="34" t="s">
        <v>68</v>
      </c>
      <c r="AS644" s="34"/>
      <c r="AT644" s="34"/>
      <c r="AU644" s="34" t="s">
        <v>6123</v>
      </c>
      <c r="AV644" s="34" t="s">
        <v>6124</v>
      </c>
      <c r="AW644" s="34">
        <v>4.6071900000000001</v>
      </c>
      <c r="AX644" s="34" t="s">
        <v>6125</v>
      </c>
      <c r="AY644" s="34" t="s">
        <v>6126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4" t="s">
        <v>6334</v>
      </c>
      <c r="C645" s="34" t="s">
        <v>6335</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6122</v>
      </c>
      <c r="AJ645" s="34" t="s">
        <v>74</v>
      </c>
      <c r="AK645" s="34" t="s">
        <v>65</v>
      </c>
      <c r="AL645" s="34" t="s">
        <v>218</v>
      </c>
      <c r="AM645" s="34" t="s">
        <v>219</v>
      </c>
      <c r="AN645" s="34">
        <v>2.5284900000000001</v>
      </c>
      <c r="AO645" s="34" t="s">
        <v>68</v>
      </c>
      <c r="AP645" s="34"/>
      <c r="AQ645" s="34"/>
      <c r="AR645" s="34" t="s">
        <v>68</v>
      </c>
      <c r="AS645" s="34"/>
      <c r="AT645" s="34"/>
      <c r="AU645" s="34" t="s">
        <v>6123</v>
      </c>
      <c r="AV645" s="34" t="s">
        <v>6124</v>
      </c>
      <c r="AW645" s="34">
        <v>5.5286299999999997</v>
      </c>
      <c r="AX645" s="34" t="s">
        <v>6125</v>
      </c>
      <c r="AY645" s="34" t="s">
        <v>6126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4" t="s">
        <v>6336</v>
      </c>
      <c r="C646" s="34" t="s">
        <v>6337</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6122</v>
      </c>
      <c r="AJ646" s="34" t="s">
        <v>74</v>
      </c>
      <c r="AK646" s="34" t="s">
        <v>65</v>
      </c>
      <c r="AL646" s="34" t="s">
        <v>218</v>
      </c>
      <c r="AM646" s="34" t="s">
        <v>219</v>
      </c>
      <c r="AN646" s="34">
        <v>0.90110999999999997</v>
      </c>
      <c r="AO646" s="34" t="s">
        <v>68</v>
      </c>
      <c r="AP646" s="34"/>
      <c r="AQ646" s="34"/>
      <c r="AR646" s="34" t="s">
        <v>68</v>
      </c>
      <c r="AS646" s="34"/>
      <c r="AT646" s="34"/>
      <c r="AU646" s="34" t="s">
        <v>6123</v>
      </c>
      <c r="AV646" s="34" t="s">
        <v>6124</v>
      </c>
      <c r="AW646" s="34">
        <v>1.9709300000000001</v>
      </c>
      <c r="AX646" s="34" t="s">
        <v>6125</v>
      </c>
      <c r="AY646" s="34" t="s">
        <v>6126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4" t="s">
        <v>6338</v>
      </c>
      <c r="C647" s="34" t="s">
        <v>6339</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1246</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1247</v>
      </c>
      <c r="AY647" s="34" t="s">
        <v>1248</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4" t="s">
        <v>6340</v>
      </c>
      <c r="C648" s="34" t="s">
        <v>6341</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1246</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1247</v>
      </c>
      <c r="AY648" s="34" t="s">
        <v>1248</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4" t="s">
        <v>6342</v>
      </c>
      <c r="C649" s="34" t="s">
        <v>6343</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1246</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1247</v>
      </c>
      <c r="AY649" s="34" t="s">
        <v>1248</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4" t="s">
        <v>6344</v>
      </c>
      <c r="C650" s="34" t="s">
        <v>6345</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1246</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1247</v>
      </c>
      <c r="AY650" s="34" t="s">
        <v>1248</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4" t="s">
        <v>6346</v>
      </c>
      <c r="C651" s="34" t="s">
        <v>6347</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1246</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1247</v>
      </c>
      <c r="AY651" s="34" t="s">
        <v>1248</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4" t="s">
        <v>6348</v>
      </c>
      <c r="C652" s="34" t="s">
        <v>6349</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1246</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1247</v>
      </c>
      <c r="AY652" s="34" t="s">
        <v>1248</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4" t="s">
        <v>6350</v>
      </c>
      <c r="C653" s="34" t="s">
        <v>6351</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1246</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1247</v>
      </c>
      <c r="AY653" s="34" t="s">
        <v>1248</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4" t="s">
        <v>6352</v>
      </c>
      <c r="C654" s="34" t="s">
        <v>6353</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1246</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1247</v>
      </c>
      <c r="AY654" s="34" t="s">
        <v>1248</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4" t="s">
        <v>6354</v>
      </c>
      <c r="C655" s="34" t="s">
        <v>6355</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1246</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1247</v>
      </c>
      <c r="AY655" s="34" t="s">
        <v>1248</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4" t="s">
        <v>6356</v>
      </c>
      <c r="C656" s="34" t="s">
        <v>6357</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1246</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1247</v>
      </c>
      <c r="AY656" s="34" t="s">
        <v>1248</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4" t="s">
        <v>6358</v>
      </c>
      <c r="C657" s="34" t="s">
        <v>6359</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1246</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1247</v>
      </c>
      <c r="AY657" s="34" t="s">
        <v>1248</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4" t="s">
        <v>6360</v>
      </c>
      <c r="C658" s="34" t="s">
        <v>6361</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1246</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1247</v>
      </c>
      <c r="AY658" s="34" t="s">
        <v>1248</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4" t="s">
        <v>6362</v>
      </c>
      <c r="C659" s="34" t="s">
        <v>6363</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1246</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1247</v>
      </c>
      <c r="AY659" s="34" t="s">
        <v>1248</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4" t="s">
        <v>6364</v>
      </c>
      <c r="C660" s="34" t="s">
        <v>6365</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1246</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1247</v>
      </c>
      <c r="AY660" s="34" t="s">
        <v>1248</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4" t="s">
        <v>6366</v>
      </c>
      <c r="C661" s="34" t="s">
        <v>6367</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1246</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1247</v>
      </c>
      <c r="AY661" s="34" t="s">
        <v>1248</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4" t="s">
        <v>6368</v>
      </c>
      <c r="C662" s="34" t="s">
        <v>6369</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2078</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4" t="s">
        <v>6371</v>
      </c>
      <c r="C663" s="34" t="s">
        <v>6372</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1241</v>
      </c>
      <c r="AJ663" s="34" t="s">
        <v>74</v>
      </c>
      <c r="AK663" s="34" t="s">
        <v>65</v>
      </c>
      <c r="AL663" s="34" t="s">
        <v>229</v>
      </c>
      <c r="AM663" s="34" t="s">
        <v>230</v>
      </c>
      <c r="AN663" s="34">
        <v>128.57240999999999</v>
      </c>
      <c r="AO663" s="34" t="s">
        <v>68</v>
      </c>
      <c r="AP663" s="34"/>
      <c r="AQ663" s="34"/>
      <c r="AR663" s="34" t="s">
        <v>68</v>
      </c>
      <c r="AS663" s="34"/>
      <c r="AT663" s="34"/>
      <c r="AU663" s="34" t="s">
        <v>1242</v>
      </c>
      <c r="AV663" s="34" t="s">
        <v>1243</v>
      </c>
      <c r="AW663" s="34">
        <v>281.17648000000003</v>
      </c>
      <c r="AX663" s="34" t="s">
        <v>1244</v>
      </c>
      <c r="AY663" s="34" t="s">
        <v>1245</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4" t="s">
        <v>5705</v>
      </c>
      <c r="C664" s="34" t="s">
        <v>5706</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4" t="s">
        <v>8130</v>
      </c>
      <c r="C665" s="34" t="s">
        <v>8131</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6198</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6199</v>
      </c>
      <c r="AY665" s="34" t="s">
        <v>6200</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4" t="s">
        <v>8109</v>
      </c>
      <c r="C666" s="34" t="s">
        <v>8110</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6198</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6199</v>
      </c>
      <c r="AY666" s="34" t="s">
        <v>6200</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4" t="s">
        <v>3190</v>
      </c>
      <c r="C667" s="34" t="s">
        <v>3191</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4" t="s">
        <v>2457</v>
      </c>
      <c r="C668" s="34" t="s">
        <v>2458</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4" t="s">
        <v>2459</v>
      </c>
      <c r="C669" s="34" t="s">
        <v>2460</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4" t="s">
        <v>2461</v>
      </c>
      <c r="C670" s="34" t="s">
        <v>2462</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4" t="s">
        <v>2463</v>
      </c>
      <c r="C671" s="34" t="s">
        <v>2464</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URGENT</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4" t="s">
        <v>2465</v>
      </c>
      <c r="C672" s="34" t="s">
        <v>2466</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4" t="s">
        <v>2467</v>
      </c>
      <c r="C673" s="34" t="s">
        <v>2468</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4" t="s">
        <v>2469</v>
      </c>
      <c r="C674" s="34" t="s">
        <v>2470</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4" t="s">
        <v>6373</v>
      </c>
      <c r="C675" s="34" t="s">
        <v>6374</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4104</v>
      </c>
      <c r="AJ675" s="34" t="s">
        <v>74</v>
      </c>
      <c r="AK675" s="34" t="s">
        <v>65</v>
      </c>
      <c r="AL675" s="34" t="s">
        <v>218</v>
      </c>
      <c r="AM675" s="34" t="s">
        <v>219</v>
      </c>
      <c r="AN675" s="34">
        <v>1.0299</v>
      </c>
      <c r="AO675" s="34" t="s">
        <v>68</v>
      </c>
      <c r="AP675" s="34"/>
      <c r="AQ675" s="34"/>
      <c r="AR675" s="34" t="s">
        <v>68</v>
      </c>
      <c r="AS675" s="34"/>
      <c r="AT675" s="34"/>
      <c r="AU675" s="34" t="s">
        <v>4105</v>
      </c>
      <c r="AV675" s="34" t="s">
        <v>4106</v>
      </c>
      <c r="AW675" s="34">
        <v>2.2526099999999998</v>
      </c>
      <c r="AX675" s="34" t="s">
        <v>4107</v>
      </c>
      <c r="AY675" s="34" t="s">
        <v>4108</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4" t="s">
        <v>6375</v>
      </c>
      <c r="C676" s="34" t="s">
        <v>6376</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4104</v>
      </c>
      <c r="AJ676" s="34" t="s">
        <v>74</v>
      </c>
      <c r="AK676" s="34" t="s">
        <v>65</v>
      </c>
      <c r="AL676" s="34" t="s">
        <v>218</v>
      </c>
      <c r="AM676" s="34" t="s">
        <v>219</v>
      </c>
      <c r="AN676" s="34">
        <v>4.0609400000000004</v>
      </c>
      <c r="AO676" s="34" t="s">
        <v>68</v>
      </c>
      <c r="AP676" s="34"/>
      <c r="AQ676" s="34"/>
      <c r="AR676" s="34" t="s">
        <v>68</v>
      </c>
      <c r="AS676" s="34"/>
      <c r="AT676" s="34"/>
      <c r="AU676" s="34" t="s">
        <v>4105</v>
      </c>
      <c r="AV676" s="34" t="s">
        <v>4106</v>
      </c>
      <c r="AW676" s="34">
        <v>8.8823299999999996</v>
      </c>
      <c r="AX676" s="34" t="s">
        <v>4107</v>
      </c>
      <c r="AY676" s="34" t="s">
        <v>4108</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4" t="s">
        <v>6377</v>
      </c>
      <c r="C677" s="34" t="s">
        <v>6378</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4104</v>
      </c>
      <c r="AJ677" s="34" t="s">
        <v>74</v>
      </c>
      <c r="AK677" s="34" t="s">
        <v>65</v>
      </c>
      <c r="AL677" s="34" t="s">
        <v>218</v>
      </c>
      <c r="AM677" s="34" t="s">
        <v>219</v>
      </c>
      <c r="AN677" s="34">
        <v>0.17655999999999999</v>
      </c>
      <c r="AO677" s="34" t="s">
        <v>68</v>
      </c>
      <c r="AP677" s="34"/>
      <c r="AQ677" s="34"/>
      <c r="AR677" s="34" t="s">
        <v>68</v>
      </c>
      <c r="AS677" s="34"/>
      <c r="AT677" s="34"/>
      <c r="AU677" s="34" t="s">
        <v>4105</v>
      </c>
      <c r="AV677" s="34" t="s">
        <v>4106</v>
      </c>
      <c r="AW677" s="34">
        <v>0.38618999999999998</v>
      </c>
      <c r="AX677" s="34" t="s">
        <v>4107</v>
      </c>
      <c r="AY677" s="34" t="s">
        <v>4108</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4" t="s">
        <v>6379</v>
      </c>
      <c r="C678" s="34" t="s">
        <v>6380</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4104</v>
      </c>
      <c r="AJ678" s="34" t="s">
        <v>74</v>
      </c>
      <c r="AK678" s="34" t="s">
        <v>65</v>
      </c>
      <c r="AL678" s="34" t="s">
        <v>218</v>
      </c>
      <c r="AM678" s="34" t="s">
        <v>219</v>
      </c>
      <c r="AN678" s="34">
        <v>10.59376</v>
      </c>
      <c r="AO678" s="34" t="s">
        <v>68</v>
      </c>
      <c r="AP678" s="34"/>
      <c r="AQ678" s="34"/>
      <c r="AR678" s="34" t="s">
        <v>68</v>
      </c>
      <c r="AS678" s="34"/>
      <c r="AT678" s="34"/>
      <c r="AU678" s="34" t="s">
        <v>4105</v>
      </c>
      <c r="AV678" s="34" t="s">
        <v>4106</v>
      </c>
      <c r="AW678" s="34">
        <v>23.171289999999999</v>
      </c>
      <c r="AX678" s="34" t="s">
        <v>4107</v>
      </c>
      <c r="AY678" s="34" t="s">
        <v>4108</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4" t="s">
        <v>6381</v>
      </c>
      <c r="C679" s="34" t="s">
        <v>6382</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4104</v>
      </c>
      <c r="AJ679" s="34" t="s">
        <v>74</v>
      </c>
      <c r="AK679" s="34" t="s">
        <v>65</v>
      </c>
      <c r="AL679" s="34" t="s">
        <v>218</v>
      </c>
      <c r="AM679" s="34" t="s">
        <v>219</v>
      </c>
      <c r="AN679" s="34">
        <v>8.2984399999999994</v>
      </c>
      <c r="AO679" s="34" t="s">
        <v>68</v>
      </c>
      <c r="AP679" s="34"/>
      <c r="AQ679" s="34"/>
      <c r="AR679" s="34" t="s">
        <v>68</v>
      </c>
      <c r="AS679" s="34"/>
      <c r="AT679" s="34"/>
      <c r="AU679" s="34" t="s">
        <v>4105</v>
      </c>
      <c r="AV679" s="34" t="s">
        <v>4106</v>
      </c>
      <c r="AW679" s="34">
        <v>18.150849999999998</v>
      </c>
      <c r="AX679" s="34" t="s">
        <v>4107</v>
      </c>
      <c r="AY679" s="34" t="s">
        <v>4108</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4" t="s">
        <v>6383</v>
      </c>
      <c r="C680" s="34" t="s">
        <v>6384</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4104</v>
      </c>
      <c r="AJ680" s="34" t="s">
        <v>74</v>
      </c>
      <c r="AK680" s="34" t="s">
        <v>65</v>
      </c>
      <c r="AL680" s="34" t="s">
        <v>218</v>
      </c>
      <c r="AM680" s="34" t="s">
        <v>219</v>
      </c>
      <c r="AN680" s="34">
        <v>15.88897</v>
      </c>
      <c r="AO680" s="34" t="s">
        <v>68</v>
      </c>
      <c r="AP680" s="34"/>
      <c r="AQ680" s="34"/>
      <c r="AR680" s="34" t="s">
        <v>68</v>
      </c>
      <c r="AS680" s="34"/>
      <c r="AT680" s="34"/>
      <c r="AU680" s="34" t="s">
        <v>4105</v>
      </c>
      <c r="AV680" s="34" t="s">
        <v>4106</v>
      </c>
      <c r="AW680" s="34">
        <v>34.757489999999997</v>
      </c>
      <c r="AX680" s="34" t="s">
        <v>4107</v>
      </c>
      <c r="AY680" s="34" t="s">
        <v>4108</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4" t="s">
        <v>6385</v>
      </c>
      <c r="C681" s="34" t="s">
        <v>6386</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4104</v>
      </c>
      <c r="AJ681" s="34" t="s">
        <v>74</v>
      </c>
      <c r="AK681" s="34" t="s">
        <v>65</v>
      </c>
      <c r="AL681" s="34" t="s">
        <v>218</v>
      </c>
      <c r="AM681" s="34" t="s">
        <v>219</v>
      </c>
      <c r="AN681" s="34">
        <v>11.71611</v>
      </c>
      <c r="AO681" s="34" t="s">
        <v>68</v>
      </c>
      <c r="AP681" s="34"/>
      <c r="AQ681" s="34"/>
      <c r="AR681" s="34" t="s">
        <v>68</v>
      </c>
      <c r="AS681" s="34"/>
      <c r="AT681" s="34"/>
      <c r="AU681" s="34" t="s">
        <v>4105</v>
      </c>
      <c r="AV681" s="34" t="s">
        <v>4106</v>
      </c>
      <c r="AW681" s="34">
        <v>25.629259999999999</v>
      </c>
      <c r="AX681" s="34" t="s">
        <v>4107</v>
      </c>
      <c r="AY681" s="34" t="s">
        <v>4108</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4" t="s">
        <v>6387</v>
      </c>
      <c r="C682" s="34" t="s">
        <v>6388</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4104</v>
      </c>
      <c r="AJ682" s="34" t="s">
        <v>74</v>
      </c>
      <c r="AK682" s="34" t="s">
        <v>65</v>
      </c>
      <c r="AL682" s="34" t="s">
        <v>218</v>
      </c>
      <c r="AM682" s="34" t="s">
        <v>219</v>
      </c>
      <c r="AN682" s="34">
        <v>17.814900000000002</v>
      </c>
      <c r="AO682" s="34" t="s">
        <v>68</v>
      </c>
      <c r="AP682" s="34"/>
      <c r="AQ682" s="34"/>
      <c r="AR682" s="34" t="s">
        <v>68</v>
      </c>
      <c r="AS682" s="34"/>
      <c r="AT682" s="34"/>
      <c r="AU682" s="34" t="s">
        <v>4105</v>
      </c>
      <c r="AV682" s="34" t="s">
        <v>4106</v>
      </c>
      <c r="AW682" s="34">
        <v>38.97052</v>
      </c>
      <c r="AX682" s="34" t="s">
        <v>4107</v>
      </c>
      <c r="AY682" s="34" t="s">
        <v>4108</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4" t="s">
        <v>6389</v>
      </c>
      <c r="C683" s="34" t="s">
        <v>6390</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4104</v>
      </c>
      <c r="AJ683" s="34" t="s">
        <v>74</v>
      </c>
      <c r="AK683" s="34" t="s">
        <v>65</v>
      </c>
      <c r="AL683" s="34" t="s">
        <v>218</v>
      </c>
      <c r="AM683" s="34" t="s">
        <v>219</v>
      </c>
      <c r="AN683" s="34">
        <v>10.43215</v>
      </c>
      <c r="AO683" s="34" t="s">
        <v>68</v>
      </c>
      <c r="AP683" s="34"/>
      <c r="AQ683" s="34"/>
      <c r="AR683" s="34" t="s">
        <v>68</v>
      </c>
      <c r="AS683" s="34"/>
      <c r="AT683" s="34"/>
      <c r="AU683" s="34" t="s">
        <v>4105</v>
      </c>
      <c r="AV683" s="34" t="s">
        <v>4106</v>
      </c>
      <c r="AW683" s="34">
        <v>22.82058</v>
      </c>
      <c r="AX683" s="34" t="s">
        <v>4107</v>
      </c>
      <c r="AY683" s="34" t="s">
        <v>4108</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4" t="s">
        <v>6391</v>
      </c>
      <c r="C684" s="34" t="s">
        <v>6392</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4104</v>
      </c>
      <c r="AJ684" s="34" t="s">
        <v>74</v>
      </c>
      <c r="AK684" s="34" t="s">
        <v>65</v>
      </c>
      <c r="AL684" s="34" t="s">
        <v>218</v>
      </c>
      <c r="AM684" s="34" t="s">
        <v>219</v>
      </c>
      <c r="AN684" s="34">
        <v>14.32808</v>
      </c>
      <c r="AO684" s="34" t="s">
        <v>68</v>
      </c>
      <c r="AP684" s="34"/>
      <c r="AQ684" s="34"/>
      <c r="AR684" s="34" t="s">
        <v>68</v>
      </c>
      <c r="AS684" s="34"/>
      <c r="AT684" s="34"/>
      <c r="AU684" s="34" t="s">
        <v>4105</v>
      </c>
      <c r="AV684" s="34" t="s">
        <v>4106</v>
      </c>
      <c r="AW684" s="34">
        <v>31.328890000000001</v>
      </c>
      <c r="AX684" s="34" t="s">
        <v>4107</v>
      </c>
      <c r="AY684" s="34" t="s">
        <v>4108</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4" t="s">
        <v>6393</v>
      </c>
      <c r="C685" s="34" t="s">
        <v>6394</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4104</v>
      </c>
      <c r="AJ685" s="34" t="s">
        <v>74</v>
      </c>
      <c r="AK685" s="34" t="s">
        <v>65</v>
      </c>
      <c r="AL685" s="34" t="s">
        <v>218</v>
      </c>
      <c r="AM685" s="34" t="s">
        <v>219</v>
      </c>
      <c r="AN685" s="34">
        <v>3.2308400000000002</v>
      </c>
      <c r="AO685" s="34" t="s">
        <v>68</v>
      </c>
      <c r="AP685" s="34"/>
      <c r="AQ685" s="34"/>
      <c r="AR685" s="34" t="s">
        <v>68</v>
      </c>
      <c r="AS685" s="34"/>
      <c r="AT685" s="34"/>
      <c r="AU685" s="34" t="s">
        <v>4105</v>
      </c>
      <c r="AV685" s="34" t="s">
        <v>4106</v>
      </c>
      <c r="AW685" s="34">
        <v>7.0643599999999998</v>
      </c>
      <c r="AX685" s="34" t="s">
        <v>4107</v>
      </c>
      <c r="AY685" s="34" t="s">
        <v>4108</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4" t="s">
        <v>6395</v>
      </c>
      <c r="C686" s="34" t="s">
        <v>6396</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4104</v>
      </c>
      <c r="AJ686" s="34" t="s">
        <v>74</v>
      </c>
      <c r="AK686" s="34" t="s">
        <v>65</v>
      </c>
      <c r="AL686" s="34" t="s">
        <v>218</v>
      </c>
      <c r="AM686" s="34" t="s">
        <v>219</v>
      </c>
      <c r="AN686" s="34">
        <v>5.7593300000000003</v>
      </c>
      <c r="AO686" s="34" t="s">
        <v>68</v>
      </c>
      <c r="AP686" s="34"/>
      <c r="AQ686" s="34"/>
      <c r="AR686" s="34" t="s">
        <v>68</v>
      </c>
      <c r="AS686" s="34"/>
      <c r="AT686" s="34"/>
      <c r="AU686" s="34" t="s">
        <v>4105</v>
      </c>
      <c r="AV686" s="34" t="s">
        <v>4106</v>
      </c>
      <c r="AW686" s="34">
        <v>12.59299</v>
      </c>
      <c r="AX686" s="34" t="s">
        <v>4107</v>
      </c>
      <c r="AY686" s="34" t="s">
        <v>4108</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4" t="s">
        <v>6397</v>
      </c>
      <c r="C687" s="34" t="s">
        <v>6398</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4104</v>
      </c>
      <c r="AJ687" s="34" t="s">
        <v>74</v>
      </c>
      <c r="AK687" s="34" t="s">
        <v>65</v>
      </c>
      <c r="AL687" s="34" t="s">
        <v>218</v>
      </c>
      <c r="AM687" s="34" t="s">
        <v>219</v>
      </c>
      <c r="AN687" s="34">
        <v>1.0298400000000001</v>
      </c>
      <c r="AO687" s="34" t="s">
        <v>68</v>
      </c>
      <c r="AP687" s="34"/>
      <c r="AQ687" s="34"/>
      <c r="AR687" s="34" t="s">
        <v>68</v>
      </c>
      <c r="AS687" s="34"/>
      <c r="AT687" s="34"/>
      <c r="AU687" s="34" t="s">
        <v>4105</v>
      </c>
      <c r="AV687" s="34" t="s">
        <v>4106</v>
      </c>
      <c r="AW687" s="34">
        <v>2.2524899999999999</v>
      </c>
      <c r="AX687" s="34" t="s">
        <v>4107</v>
      </c>
      <c r="AY687" s="34" t="s">
        <v>4108</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4" t="s">
        <v>7415</v>
      </c>
      <c r="C688" s="34" t="s">
        <v>7416</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2071</v>
      </c>
      <c r="AJ688" s="34" t="s">
        <v>74</v>
      </c>
      <c r="AK688" s="34" t="s">
        <v>98</v>
      </c>
      <c r="AL688" s="34" t="s">
        <v>218</v>
      </c>
      <c r="AM688" s="34" t="s">
        <v>219</v>
      </c>
      <c r="AN688" s="34">
        <v>1.3352900000000001</v>
      </c>
      <c r="AO688" s="34" t="s">
        <v>68</v>
      </c>
      <c r="AP688" s="34"/>
      <c r="AQ688" s="34"/>
      <c r="AR688" s="34" t="s">
        <v>68</v>
      </c>
      <c r="AS688" s="34"/>
      <c r="AT688" s="34"/>
      <c r="AU688" s="34" t="s">
        <v>2072</v>
      </c>
      <c r="AV688" s="34" t="s">
        <v>2073</v>
      </c>
      <c r="AW688" s="34">
        <v>2.9200499999999998</v>
      </c>
      <c r="AX688" s="34" t="s">
        <v>2074</v>
      </c>
      <c r="AY688" s="34" t="s">
        <v>2075</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4" t="s">
        <v>7419</v>
      </c>
      <c r="C689" s="34" t="s">
        <v>7420</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2071</v>
      </c>
      <c r="AJ689" s="34" t="s">
        <v>74</v>
      </c>
      <c r="AK689" s="34" t="s">
        <v>98</v>
      </c>
      <c r="AL689" s="34" t="s">
        <v>218</v>
      </c>
      <c r="AM689" s="34" t="s">
        <v>219</v>
      </c>
      <c r="AN689" s="34">
        <v>1.5105200000000001</v>
      </c>
      <c r="AO689" s="34" t="s">
        <v>68</v>
      </c>
      <c r="AP689" s="34"/>
      <c r="AQ689" s="34"/>
      <c r="AR689" s="34" t="s">
        <v>68</v>
      </c>
      <c r="AS689" s="34"/>
      <c r="AT689" s="34"/>
      <c r="AU689" s="34" t="s">
        <v>2072</v>
      </c>
      <c r="AV689" s="34" t="s">
        <v>2073</v>
      </c>
      <c r="AW689" s="34">
        <v>3.30383</v>
      </c>
      <c r="AX689" s="34" t="s">
        <v>2074</v>
      </c>
      <c r="AY689" s="34" t="s">
        <v>2075</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4" t="s">
        <v>7421</v>
      </c>
      <c r="C690" s="34" t="s">
        <v>7422</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2071</v>
      </c>
      <c r="AJ690" s="34" t="s">
        <v>74</v>
      </c>
      <c r="AK690" s="34" t="s">
        <v>98</v>
      </c>
      <c r="AL690" s="34" t="s">
        <v>218</v>
      </c>
      <c r="AM690" s="34" t="s">
        <v>219</v>
      </c>
      <c r="AN690" s="34">
        <v>4.18825</v>
      </c>
      <c r="AO690" s="34" t="s">
        <v>68</v>
      </c>
      <c r="AP690" s="34"/>
      <c r="AQ690" s="34"/>
      <c r="AR690" s="34" t="s">
        <v>68</v>
      </c>
      <c r="AS690" s="34"/>
      <c r="AT690" s="34"/>
      <c r="AU690" s="34" t="s">
        <v>2072</v>
      </c>
      <c r="AV690" s="34" t="s">
        <v>2073</v>
      </c>
      <c r="AW690" s="34">
        <v>9.1606100000000001</v>
      </c>
      <c r="AX690" s="34" t="s">
        <v>2074</v>
      </c>
      <c r="AY690" s="34" t="s">
        <v>2075</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4" t="s">
        <v>7423</v>
      </c>
      <c r="C691" s="34" t="s">
        <v>7424</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2071</v>
      </c>
      <c r="AJ691" s="34" t="s">
        <v>74</v>
      </c>
      <c r="AK691" s="34" t="s">
        <v>98</v>
      </c>
      <c r="AL691" s="34" t="s">
        <v>218</v>
      </c>
      <c r="AM691" s="34" t="s">
        <v>219</v>
      </c>
      <c r="AN691" s="34">
        <v>4.4285600000000001</v>
      </c>
      <c r="AO691" s="34" t="s">
        <v>68</v>
      </c>
      <c r="AP691" s="34"/>
      <c r="AQ691" s="34"/>
      <c r="AR691" s="34" t="s">
        <v>68</v>
      </c>
      <c r="AS691" s="34"/>
      <c r="AT691" s="34"/>
      <c r="AU691" s="34" t="s">
        <v>2072</v>
      </c>
      <c r="AV691" s="34" t="s">
        <v>2073</v>
      </c>
      <c r="AW691" s="34">
        <v>9.6862200000000005</v>
      </c>
      <c r="AX691" s="34" t="s">
        <v>2074</v>
      </c>
      <c r="AY691" s="34" t="s">
        <v>2075</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4" t="s">
        <v>7425</v>
      </c>
      <c r="C692" s="34" t="s">
        <v>7426</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2071</v>
      </c>
      <c r="AJ692" s="34" t="s">
        <v>74</v>
      </c>
      <c r="AK692" s="34" t="s">
        <v>98</v>
      </c>
      <c r="AL692" s="34" t="s">
        <v>218</v>
      </c>
      <c r="AM692" s="34" t="s">
        <v>219</v>
      </c>
      <c r="AN692" s="34">
        <v>6.8316499999999998</v>
      </c>
      <c r="AO692" s="34" t="s">
        <v>68</v>
      </c>
      <c r="AP692" s="34"/>
      <c r="AQ692" s="34"/>
      <c r="AR692" s="34" t="s">
        <v>68</v>
      </c>
      <c r="AS692" s="34"/>
      <c r="AT692" s="34"/>
      <c r="AU692" s="34" t="s">
        <v>2072</v>
      </c>
      <c r="AV692" s="34" t="s">
        <v>2073</v>
      </c>
      <c r="AW692" s="34">
        <v>14.942310000000001</v>
      </c>
      <c r="AX692" s="34" t="s">
        <v>2074</v>
      </c>
      <c r="AY692" s="34" t="s">
        <v>2075</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4" t="s">
        <v>7428</v>
      </c>
      <c r="C693" s="34" t="s">
        <v>7429</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2071</v>
      </c>
      <c r="AJ693" s="34" t="s">
        <v>74</v>
      </c>
      <c r="AK693" s="34" t="s">
        <v>98</v>
      </c>
      <c r="AL693" s="34" t="s">
        <v>218</v>
      </c>
      <c r="AM693" s="34" t="s">
        <v>219</v>
      </c>
      <c r="AN693" s="34">
        <v>3.5901100000000001</v>
      </c>
      <c r="AO693" s="34" t="s">
        <v>68</v>
      </c>
      <c r="AP693" s="34"/>
      <c r="AQ693" s="34"/>
      <c r="AR693" s="34" t="s">
        <v>68</v>
      </c>
      <c r="AS693" s="34"/>
      <c r="AT693" s="34"/>
      <c r="AU693" s="34" t="s">
        <v>2072</v>
      </c>
      <c r="AV693" s="34" t="s">
        <v>2073</v>
      </c>
      <c r="AW693" s="34">
        <v>7.8524900000000004</v>
      </c>
      <c r="AX693" s="34" t="s">
        <v>2074</v>
      </c>
      <c r="AY693" s="34" t="s">
        <v>2075</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4" t="s">
        <v>7430</v>
      </c>
      <c r="C694" s="34" t="s">
        <v>7431</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2071</v>
      </c>
      <c r="AJ694" s="34" t="s">
        <v>74</v>
      </c>
      <c r="AK694" s="34" t="s">
        <v>98</v>
      </c>
      <c r="AL694" s="34" t="s">
        <v>218</v>
      </c>
      <c r="AM694" s="34" t="s">
        <v>219</v>
      </c>
      <c r="AN694" s="34">
        <v>3.3252600000000001</v>
      </c>
      <c r="AO694" s="34" t="s">
        <v>68</v>
      </c>
      <c r="AP694" s="34"/>
      <c r="AQ694" s="34"/>
      <c r="AR694" s="34" t="s">
        <v>68</v>
      </c>
      <c r="AS694" s="34"/>
      <c r="AT694" s="34"/>
      <c r="AU694" s="34" t="s">
        <v>2072</v>
      </c>
      <c r="AV694" s="34" t="s">
        <v>2073</v>
      </c>
      <c r="AW694" s="34">
        <v>7.2732099999999997</v>
      </c>
      <c r="AX694" s="34" t="s">
        <v>2074</v>
      </c>
      <c r="AY694" s="34" t="s">
        <v>2075</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4" t="s">
        <v>7432</v>
      </c>
      <c r="C695" s="34" t="s">
        <v>7433</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2071</v>
      </c>
      <c r="AJ695" s="34" t="s">
        <v>74</v>
      </c>
      <c r="AK695" s="34" t="s">
        <v>98</v>
      </c>
      <c r="AL695" s="34" t="s">
        <v>218</v>
      </c>
      <c r="AM695" s="34" t="s">
        <v>219</v>
      </c>
      <c r="AN695" s="34">
        <v>3.1781299999999999</v>
      </c>
      <c r="AO695" s="34" t="s">
        <v>68</v>
      </c>
      <c r="AP695" s="34"/>
      <c r="AQ695" s="34"/>
      <c r="AR695" s="34" t="s">
        <v>68</v>
      </c>
      <c r="AS695" s="34"/>
      <c r="AT695" s="34"/>
      <c r="AU695" s="34" t="s">
        <v>2072</v>
      </c>
      <c r="AV695" s="34" t="s">
        <v>2073</v>
      </c>
      <c r="AW695" s="34">
        <v>6.95139</v>
      </c>
      <c r="AX695" s="34" t="s">
        <v>2074</v>
      </c>
      <c r="AY695" s="34" t="s">
        <v>2075</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4" t="s">
        <v>7434</v>
      </c>
      <c r="C696" s="34" t="s">
        <v>7435</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2071</v>
      </c>
      <c r="AJ696" s="34" t="s">
        <v>74</v>
      </c>
      <c r="AK696" s="34" t="s">
        <v>98</v>
      </c>
      <c r="AL696" s="34" t="s">
        <v>218</v>
      </c>
      <c r="AM696" s="34" t="s">
        <v>219</v>
      </c>
      <c r="AN696" s="34">
        <v>0.72223000000000004</v>
      </c>
      <c r="AO696" s="34" t="s">
        <v>68</v>
      </c>
      <c r="AP696" s="34"/>
      <c r="AQ696" s="34"/>
      <c r="AR696" s="34" t="s">
        <v>68</v>
      </c>
      <c r="AS696" s="34"/>
      <c r="AT696" s="34"/>
      <c r="AU696" s="34" t="s">
        <v>2072</v>
      </c>
      <c r="AV696" s="34" t="s">
        <v>2073</v>
      </c>
      <c r="AW696" s="34">
        <v>1.57989</v>
      </c>
      <c r="AX696" s="34" t="s">
        <v>2074</v>
      </c>
      <c r="AY696" s="34" t="s">
        <v>2075</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4" t="s">
        <v>7437</v>
      </c>
      <c r="C697" s="34" t="s">
        <v>7438</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2071</v>
      </c>
      <c r="AJ697" s="34" t="s">
        <v>74</v>
      </c>
      <c r="AK697" s="34" t="s">
        <v>98</v>
      </c>
      <c r="AL697" s="34" t="s">
        <v>218</v>
      </c>
      <c r="AM697" s="34" t="s">
        <v>219</v>
      </c>
      <c r="AN697" s="34">
        <v>0.48148000000000002</v>
      </c>
      <c r="AO697" s="34" t="s">
        <v>68</v>
      </c>
      <c r="AP697" s="34"/>
      <c r="AQ697" s="34"/>
      <c r="AR697" s="34" t="s">
        <v>68</v>
      </c>
      <c r="AS697" s="34"/>
      <c r="AT697" s="34"/>
      <c r="AU697" s="34" t="s">
        <v>2072</v>
      </c>
      <c r="AV697" s="34" t="s">
        <v>2073</v>
      </c>
      <c r="AW697" s="34">
        <v>1.0532600000000001</v>
      </c>
      <c r="AX697" s="34" t="s">
        <v>2074</v>
      </c>
      <c r="AY697" s="34" t="s">
        <v>2075</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4" t="s">
        <v>2471</v>
      </c>
      <c r="C698" s="34" t="s">
        <v>2472</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URGENT</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4" t="s">
        <v>6399</v>
      </c>
      <c r="C699" s="34" t="s">
        <v>6400</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1246</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1247</v>
      </c>
      <c r="AY699" s="34" t="s">
        <v>1248</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4" t="s">
        <v>6401</v>
      </c>
      <c r="C700" s="34" t="s">
        <v>6402</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1246</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1247</v>
      </c>
      <c r="AY700" s="34" t="s">
        <v>1248</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4" t="s">
        <v>6403</v>
      </c>
      <c r="C701" s="34" t="s">
        <v>6404</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1246</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1247</v>
      </c>
      <c r="AY701" s="34" t="s">
        <v>1248</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4" t="s">
        <v>6405</v>
      </c>
      <c r="C702" s="34" t="s">
        <v>6406</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1246</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1247</v>
      </c>
      <c r="AY702" s="34" t="s">
        <v>1248</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4" t="s">
        <v>6407</v>
      </c>
      <c r="C703" s="34" t="s">
        <v>6408</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1246</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1247</v>
      </c>
      <c r="AY703" s="34" t="s">
        <v>1248</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4" t="s">
        <v>6409</v>
      </c>
      <c r="C704" s="34" t="s">
        <v>6410</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1246</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1247</v>
      </c>
      <c r="AY704" s="34" t="s">
        <v>1248</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4" t="s">
        <v>6411</v>
      </c>
      <c r="C705" s="34" t="s">
        <v>6412</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1246</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1247</v>
      </c>
      <c r="AY705" s="34" t="s">
        <v>1248</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4" t="s">
        <v>6413</v>
      </c>
      <c r="C706" s="34" t="s">
        <v>6414</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1246</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1247</v>
      </c>
      <c r="AY706" s="34" t="s">
        <v>1248</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4" t="s">
        <v>6415</v>
      </c>
      <c r="C707" s="34" t="s">
        <v>6416</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1246</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1247</v>
      </c>
      <c r="AY707" s="34" t="s">
        <v>1248</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4" t="s">
        <v>6417</v>
      </c>
      <c r="C708" s="34" t="s">
        <v>6418</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1246</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1247</v>
      </c>
      <c r="AY708" s="34" t="s">
        <v>1248</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4" t="s">
        <v>6419</v>
      </c>
      <c r="C709" s="34" t="s">
        <v>6420</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1246</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1247</v>
      </c>
      <c r="AY709" s="34" t="s">
        <v>1248</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4" t="s">
        <v>6421</v>
      </c>
      <c r="C710" s="34" t="s">
        <v>6422</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1246</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1247</v>
      </c>
      <c r="AY710" s="34" t="s">
        <v>1248</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4" t="s">
        <v>6423</v>
      </c>
      <c r="C711" s="34" t="s">
        <v>6424</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1246</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1247</v>
      </c>
      <c r="AY711" s="34" t="s">
        <v>1248</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4" t="s">
        <v>6425</v>
      </c>
      <c r="C712" s="34" t="s">
        <v>6426</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1246</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1247</v>
      </c>
      <c r="AY712" s="34" t="s">
        <v>1248</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4" t="s">
        <v>6427</v>
      </c>
      <c r="C713" s="34" t="s">
        <v>6428</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1246</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1247</v>
      </c>
      <c r="AY713" s="34" t="s">
        <v>1248</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4" t="s">
        <v>6429</v>
      </c>
      <c r="C714" s="34" t="s">
        <v>6430</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1246</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1247</v>
      </c>
      <c r="AY714" s="34" t="s">
        <v>1248</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4" t="s">
        <v>8712</v>
      </c>
      <c r="C715" s="34" t="s">
        <v>8713</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4" t="s">
        <v>246</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4" t="s">
        <v>6431</v>
      </c>
      <c r="C716" s="34" t="s">
        <v>6432</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6433</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6434</v>
      </c>
      <c r="AY716" s="34" t="s">
        <v>6435</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4" t="s">
        <v>6437</v>
      </c>
      <c r="C717" s="34" t="s">
        <v>6438</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6433</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6434</v>
      </c>
      <c r="AY717" s="34" t="s">
        <v>6435</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4" t="s">
        <v>6440</v>
      </c>
      <c r="C718" s="34" t="s">
        <v>6441</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6433</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6434</v>
      </c>
      <c r="AY718" s="34" t="s">
        <v>6435</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4" t="s">
        <v>6446</v>
      </c>
      <c r="C719" s="34" t="s">
        <v>6447</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6448</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6449</v>
      </c>
      <c r="AY719" s="34" t="s">
        <v>6450</v>
      </c>
      <c r="AZ719" s="3">
        <v>6928</v>
      </c>
      <c r="BA719" s="34" t="s">
        <v>194</v>
      </c>
      <c r="BB719" s="34">
        <v>0</v>
      </c>
      <c r="BC719" s="34" t="s">
        <v>60</v>
      </c>
      <c r="BD719" s="34" t="s">
        <v>60</v>
      </c>
      <c r="BE719" s="34" t="s">
        <v>1256</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4" t="s">
        <v>6451</v>
      </c>
      <c r="C720" s="34" t="s">
        <v>6452</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6448</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6449</v>
      </c>
      <c r="AY720" s="34" t="s">
        <v>6450</v>
      </c>
      <c r="AZ720" s="3">
        <v>4821</v>
      </c>
      <c r="BA720" s="34" t="s">
        <v>194</v>
      </c>
      <c r="BB720" s="34">
        <v>0</v>
      </c>
      <c r="BC720" s="34" t="s">
        <v>60</v>
      </c>
      <c r="BD720" s="34" t="s">
        <v>60</v>
      </c>
      <c r="BE720" s="34" t="s">
        <v>1256</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4" t="s">
        <v>6454</v>
      </c>
      <c r="C721" s="34" t="s">
        <v>6455</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2101</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2102</v>
      </c>
      <c r="AY721" s="34" t="s">
        <v>2103</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4" t="s">
        <v>6457</v>
      </c>
      <c r="C722" s="34" t="s">
        <v>6458</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2101</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2102</v>
      </c>
      <c r="AY722" s="34" t="s">
        <v>2103</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4" t="s">
        <v>6459</v>
      </c>
      <c r="C723" s="34" t="s">
        <v>6460</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2101</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2102</v>
      </c>
      <c r="AY723" s="34" t="s">
        <v>2103</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4" t="s">
        <v>8714</v>
      </c>
      <c r="C724" s="34" t="s">
        <v>8715</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8716</v>
      </c>
      <c r="AJ724" s="34" t="s">
        <v>157</v>
      </c>
      <c r="AK724" s="34" t="s">
        <v>98</v>
      </c>
      <c r="AL724" s="34" t="s">
        <v>158</v>
      </c>
      <c r="AM724" s="34" t="s">
        <v>159</v>
      </c>
      <c r="AN724" s="34">
        <v>122.60768</v>
      </c>
      <c r="AO724" s="34" t="s">
        <v>68</v>
      </c>
      <c r="AP724" s="34"/>
      <c r="AQ724" s="34"/>
      <c r="AR724" s="34" t="s">
        <v>68</v>
      </c>
      <c r="AS724" s="34"/>
      <c r="AT724" s="34"/>
      <c r="AU724" s="34" t="s">
        <v>8717</v>
      </c>
      <c r="AV724" s="34" t="s">
        <v>8718</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4" t="s">
        <v>4233</v>
      </c>
      <c r="C725" s="34" t="s">
        <v>4234</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4235</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4" t="s">
        <v>4236</v>
      </c>
      <c r="C726" s="34" t="s">
        <v>4237</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4235</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4" t="s">
        <v>4238</v>
      </c>
      <c r="C727" s="34" t="s">
        <v>4239</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4235</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4" t="s">
        <v>4240</v>
      </c>
      <c r="C728" s="34" t="s">
        <v>4241</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4235</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4" t="s">
        <v>4242</v>
      </c>
      <c r="C729" s="34" t="s">
        <v>4243</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4235</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4" t="s">
        <v>4244</v>
      </c>
      <c r="C730" s="34" t="s">
        <v>4245</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4235</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4" t="s">
        <v>4246</v>
      </c>
      <c r="C731" s="34" t="s">
        <v>4247</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4235</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4" t="s">
        <v>4248</v>
      </c>
      <c r="C732" s="34" t="s">
        <v>4249</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4235</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4" t="s">
        <v>2882</v>
      </c>
      <c r="C733" s="34" t="s">
        <v>2883</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4" t="s">
        <v>2884</v>
      </c>
      <c r="C734" s="34" t="s">
        <v>2885</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4" t="s">
        <v>2888</v>
      </c>
      <c r="C735" s="34" t="s">
        <v>2889</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4" t="s">
        <v>2892</v>
      </c>
      <c r="C736" s="34" t="s">
        <v>2893</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2894</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4" t="s">
        <v>2895</v>
      </c>
      <c r="C737" s="34" t="s">
        <v>2896</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2894</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4" t="s">
        <v>2897</v>
      </c>
      <c r="C738" s="34" t="s">
        <v>2898</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2894</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4" t="s">
        <v>2899</v>
      </c>
      <c r="C739" s="34" t="s">
        <v>2900</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2894</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4" t="s">
        <v>2901</v>
      </c>
      <c r="C740" s="34" t="s">
        <v>2902</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2894</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4" t="s">
        <v>2903</v>
      </c>
      <c r="C741" s="34" t="s">
        <v>2904</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2894</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4" t="s">
        <v>2906</v>
      </c>
      <c r="C742" s="34" t="s">
        <v>2907</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2894</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4" t="s">
        <v>2908</v>
      </c>
      <c r="C743" s="34" t="s">
        <v>2909</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2894</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4" t="s">
        <v>2910</v>
      </c>
      <c r="C744" s="34" t="s">
        <v>2911</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2894</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4" t="s">
        <v>4250</v>
      </c>
      <c r="C745" s="34" t="s">
        <v>4251</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4" t="s">
        <v>4252</v>
      </c>
      <c r="C746" s="34" t="s">
        <v>4253</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4" t="s">
        <v>4254</v>
      </c>
      <c r="C747" s="34" t="s">
        <v>4255</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4" t="s">
        <v>6466</v>
      </c>
      <c r="C748" s="34" t="s">
        <v>6467</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4" t="s">
        <v>6468</v>
      </c>
      <c r="C749" s="34" t="s">
        <v>6469</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4" t="s">
        <v>6470</v>
      </c>
      <c r="C750" s="34" t="s">
        <v>6471</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4" t="s">
        <v>6472</v>
      </c>
      <c r="C751" s="34" t="s">
        <v>6473</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4" t="s">
        <v>6474</v>
      </c>
      <c r="C752" s="34" t="s">
        <v>6475</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4" t="s">
        <v>2912</v>
      </c>
      <c r="C753" s="34" t="s">
        <v>2913</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2914</v>
      </c>
      <c r="AJ753" s="34" t="s">
        <v>64</v>
      </c>
      <c r="AK753" s="34" t="s">
        <v>98</v>
      </c>
      <c r="AL753" s="34" t="s">
        <v>66</v>
      </c>
      <c r="AM753" s="34" t="s">
        <v>67</v>
      </c>
      <c r="AN753" s="34">
        <v>1.49797</v>
      </c>
      <c r="AO753" s="34" t="s">
        <v>68</v>
      </c>
      <c r="AP753" s="34"/>
      <c r="AQ753" s="34"/>
      <c r="AR753" s="34" t="s">
        <v>68</v>
      </c>
      <c r="AS753" s="34"/>
      <c r="AT753" s="34"/>
      <c r="AU753" s="34" t="s">
        <v>2915</v>
      </c>
      <c r="AV753" s="34" t="s">
        <v>2916</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URGENT</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4" t="s">
        <v>2917</v>
      </c>
      <c r="C754" s="34" t="s">
        <v>2918</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2914</v>
      </c>
      <c r="AJ754" s="34" t="s">
        <v>64</v>
      </c>
      <c r="AK754" s="34" t="s">
        <v>98</v>
      </c>
      <c r="AL754" s="34" t="s">
        <v>66</v>
      </c>
      <c r="AM754" s="34" t="s">
        <v>67</v>
      </c>
      <c r="AN754" s="34">
        <v>8.7166599999999992</v>
      </c>
      <c r="AO754" s="34" t="s">
        <v>68</v>
      </c>
      <c r="AP754" s="34"/>
      <c r="AQ754" s="34"/>
      <c r="AR754" s="34" t="s">
        <v>68</v>
      </c>
      <c r="AS754" s="34"/>
      <c r="AT754" s="34"/>
      <c r="AU754" s="34" t="s">
        <v>2915</v>
      </c>
      <c r="AV754" s="34" t="s">
        <v>2916</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4" t="s">
        <v>2919</v>
      </c>
      <c r="C755" s="34" t="s">
        <v>2920</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2914</v>
      </c>
      <c r="AJ755" s="34" t="s">
        <v>64</v>
      </c>
      <c r="AK755" s="34" t="s">
        <v>98</v>
      </c>
      <c r="AL755" s="34" t="s">
        <v>66</v>
      </c>
      <c r="AM755" s="34" t="s">
        <v>67</v>
      </c>
      <c r="AN755" s="34">
        <v>3.7216200000000002</v>
      </c>
      <c r="AO755" s="34" t="s">
        <v>68</v>
      </c>
      <c r="AP755" s="34"/>
      <c r="AQ755" s="34"/>
      <c r="AR755" s="34" t="s">
        <v>68</v>
      </c>
      <c r="AS755" s="34"/>
      <c r="AT755" s="34"/>
      <c r="AU755" s="34" t="s">
        <v>2915</v>
      </c>
      <c r="AV755" s="34" t="s">
        <v>2916</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URGENT</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4" t="s">
        <v>2921</v>
      </c>
      <c r="C756" s="34" t="s">
        <v>2922</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2914</v>
      </c>
      <c r="AJ756" s="34" t="s">
        <v>64</v>
      </c>
      <c r="AK756" s="34" t="s">
        <v>98</v>
      </c>
      <c r="AL756" s="34" t="s">
        <v>66</v>
      </c>
      <c r="AM756" s="34" t="s">
        <v>67</v>
      </c>
      <c r="AN756" s="34">
        <v>11.995290000000001</v>
      </c>
      <c r="AO756" s="34" t="s">
        <v>68</v>
      </c>
      <c r="AP756" s="34"/>
      <c r="AQ756" s="34"/>
      <c r="AR756" s="34" t="s">
        <v>68</v>
      </c>
      <c r="AS756" s="34"/>
      <c r="AT756" s="34"/>
      <c r="AU756" s="34" t="s">
        <v>2915</v>
      </c>
      <c r="AV756" s="34" t="s">
        <v>2916</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4" t="s">
        <v>8719</v>
      </c>
      <c r="C757" s="34" t="s">
        <v>8720</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2137</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4" t="s">
        <v>4256</v>
      </c>
      <c r="C758" s="34" t="s">
        <v>4257</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4" t="s">
        <v>4259</v>
      </c>
      <c r="C759" s="34" t="s">
        <v>4260</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URGENT</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4" t="s">
        <v>7440</v>
      </c>
      <c r="C760" s="34" t="s">
        <v>7441</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7442</v>
      </c>
      <c r="AI760" s="34" t="s">
        <v>7443</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7444</v>
      </c>
      <c r="AY760" s="34" t="s">
        <v>7445</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4" t="s">
        <v>7446</v>
      </c>
      <c r="C761" s="34" t="s">
        <v>7447</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7442</v>
      </c>
      <c r="AI761" s="34" t="s">
        <v>7443</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7444</v>
      </c>
      <c r="AY761" s="34" t="s">
        <v>7445</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4" t="s">
        <v>7448</v>
      </c>
      <c r="C762" s="34" t="s">
        <v>7449</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7442</v>
      </c>
      <c r="AI762" s="34" t="s">
        <v>7450</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7451</v>
      </c>
      <c r="AY762" s="34" t="s">
        <v>7452</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4" t="s">
        <v>7453</v>
      </c>
      <c r="C763" s="34" t="s">
        <v>7454</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7455</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7456</v>
      </c>
      <c r="AY763" s="34" t="s">
        <v>7457</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4" t="s">
        <v>7458</v>
      </c>
      <c r="C764" s="34" t="s">
        <v>7459</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4" t="s">
        <v>7460</v>
      </c>
      <c r="C765" s="34" t="s">
        <v>7461</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4" t="s">
        <v>7462</v>
      </c>
      <c r="C766" s="34" t="s">
        <v>7463</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7442</v>
      </c>
      <c r="AI766" s="34" t="s">
        <v>7450</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7451</v>
      </c>
      <c r="AY766" s="34" t="s">
        <v>7452</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4" t="s">
        <v>7464</v>
      </c>
      <c r="C767" s="34" t="s">
        <v>7465</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7442</v>
      </c>
      <c r="AI767" s="34" t="s">
        <v>7450</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7451</v>
      </c>
      <c r="AY767" s="34" t="s">
        <v>7452</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4" t="s">
        <v>7466</v>
      </c>
      <c r="C768" s="34" t="s">
        <v>7467</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7442</v>
      </c>
      <c r="AI768" s="34" t="s">
        <v>7443</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7444</v>
      </c>
      <c r="AY768" s="34" t="s">
        <v>7445</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4" t="s">
        <v>7468</v>
      </c>
      <c r="C769" s="34" t="s">
        <v>7469</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7455</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7456</v>
      </c>
      <c r="AY769" s="34" t="s">
        <v>7457</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URGENT</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4" t="s">
        <v>7470</v>
      </c>
      <c r="C770" s="34" t="s">
        <v>7471</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7442</v>
      </c>
      <c r="AI770" s="34" t="s">
        <v>7450</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7451</v>
      </c>
      <c r="AY770" s="34" t="s">
        <v>7452</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URGENT</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4" t="s">
        <v>7472</v>
      </c>
      <c r="C771" s="34" t="s">
        <v>7473</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4" t="s">
        <v>7474</v>
      </c>
      <c r="C772" s="34" t="s">
        <v>7475</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7442</v>
      </c>
      <c r="AI772" s="34" t="s">
        <v>7443</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7444</v>
      </c>
      <c r="AY772" s="34" t="s">
        <v>7445</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4" t="s">
        <v>7476</v>
      </c>
      <c r="C773" s="34" t="s">
        <v>7477</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4" t="s">
        <v>7478</v>
      </c>
      <c r="C774" s="34" t="s">
        <v>7479</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7455</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7456</v>
      </c>
      <c r="AY774" s="34" t="s">
        <v>7457</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4" t="s">
        <v>7480</v>
      </c>
      <c r="C775" s="34" t="s">
        <v>7481</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4" t="s">
        <v>7482</v>
      </c>
      <c r="C776" s="34" t="s">
        <v>7483</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7442</v>
      </c>
      <c r="AI776" s="34" t="s">
        <v>7443</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7444</v>
      </c>
      <c r="AY776" s="34" t="s">
        <v>7445</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4" t="s">
        <v>7484</v>
      </c>
      <c r="C777" s="34" t="s">
        <v>7485</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7442</v>
      </c>
      <c r="AI777" s="34" t="s">
        <v>7450</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7451</v>
      </c>
      <c r="AY777" s="34" t="s">
        <v>7452</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4" t="s">
        <v>7486</v>
      </c>
      <c r="C778" s="34" t="s">
        <v>7487</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7442</v>
      </c>
      <c r="AI778" s="34" t="s">
        <v>7450</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7451</v>
      </c>
      <c r="AY778" s="34" t="s">
        <v>7452</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4" t="s">
        <v>7489</v>
      </c>
      <c r="C779" s="34" t="s">
        <v>7490</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4" t="s">
        <v>7491</v>
      </c>
      <c r="C780" s="34" t="s">
        <v>7492</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7442</v>
      </c>
      <c r="AI780" s="34" t="s">
        <v>7443</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7444</v>
      </c>
      <c r="AY780" s="34" t="s">
        <v>7445</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4" t="s">
        <v>7493</v>
      </c>
      <c r="C781" s="34" t="s">
        <v>7494</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7442</v>
      </c>
      <c r="AI781" s="34" t="s">
        <v>7443</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7444</v>
      </c>
      <c r="AY781" s="34" t="s">
        <v>7445</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4" t="s">
        <v>7495</v>
      </c>
      <c r="C782" s="34" t="s">
        <v>7496</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7442</v>
      </c>
      <c r="AI782" s="34" t="s">
        <v>7443</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7444</v>
      </c>
      <c r="AY782" s="34" t="s">
        <v>7445</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4" t="s">
        <v>7497</v>
      </c>
      <c r="C783" s="34" t="s">
        <v>7498</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7442</v>
      </c>
      <c r="AI783" s="34" t="s">
        <v>7450</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7451</v>
      </c>
      <c r="AY783" s="34" t="s">
        <v>7452</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4" t="s">
        <v>7499</v>
      </c>
      <c r="C784" s="34" t="s">
        <v>7500</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4" t="s">
        <v>7501</v>
      </c>
      <c r="C785" s="34" t="s">
        <v>7502</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7455</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7456</v>
      </c>
      <c r="AY785" s="34" t="s">
        <v>7457</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4" t="s">
        <v>7503</v>
      </c>
      <c r="C786" s="34" t="s">
        <v>7504</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7442</v>
      </c>
      <c r="AI786" s="34" t="s">
        <v>7450</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7451</v>
      </c>
      <c r="AY786" s="34" t="s">
        <v>7452</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4" t="s">
        <v>7505</v>
      </c>
      <c r="C787" s="34" t="s">
        <v>7506</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7442</v>
      </c>
      <c r="AI787" s="34" t="s">
        <v>7443</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7444</v>
      </c>
      <c r="AY787" s="34" t="s">
        <v>7445</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4" t="s">
        <v>7508</v>
      </c>
      <c r="C788" s="34" t="s">
        <v>7509</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4" t="s">
        <v>7510</v>
      </c>
      <c r="C789" s="34" t="s">
        <v>7511</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7442</v>
      </c>
      <c r="AI789" s="34" t="s">
        <v>7443</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7444</v>
      </c>
      <c r="AY789" s="34" t="s">
        <v>7445</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4" t="s">
        <v>7512</v>
      </c>
      <c r="C790" s="34" t="s">
        <v>7513</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7442</v>
      </c>
      <c r="AI790" s="34" t="s">
        <v>7443</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7444</v>
      </c>
      <c r="AY790" s="34" t="s">
        <v>7445</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4" t="s">
        <v>7514</v>
      </c>
      <c r="C791" s="34" t="s">
        <v>7515</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7442</v>
      </c>
      <c r="AI791" s="34" t="s">
        <v>7450</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7451</v>
      </c>
      <c r="AY791" s="34" t="s">
        <v>7452</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4" t="s">
        <v>7516</v>
      </c>
      <c r="C792" s="34" t="s">
        <v>7517</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4" t="s">
        <v>7518</v>
      </c>
      <c r="C793" s="34" t="s">
        <v>7519</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4" t="s">
        <v>7520</v>
      </c>
      <c r="C794" s="34" t="s">
        <v>7521</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7442</v>
      </c>
      <c r="AI794" s="34" t="s">
        <v>7443</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7444</v>
      </c>
      <c r="AY794" s="34" t="s">
        <v>7445</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4" t="s">
        <v>7522</v>
      </c>
      <c r="C795" s="34" t="s">
        <v>7523</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4" t="s">
        <v>10121</v>
      </c>
      <c r="C796" s="34" t="s">
        <v>10122</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7442</v>
      </c>
      <c r="AI796" s="34" t="s">
        <v>7443</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7444</v>
      </c>
      <c r="AY796" s="34" t="s">
        <v>7445</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4" t="s">
        <v>2473</v>
      </c>
      <c r="C797" s="34" t="s">
        <v>2474</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4" t="s">
        <v>2475</v>
      </c>
      <c r="C798" s="34" t="s">
        <v>2476</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4" t="s">
        <v>2923</v>
      </c>
      <c r="C799" s="34" t="s">
        <v>2924</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2925</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URGENT</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4" t="s">
        <v>2173</v>
      </c>
      <c r="C800" s="34" t="s">
        <v>2039</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2174</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2928</v>
      </c>
      <c r="AY800" s="34" t="s">
        <v>2929</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URGENT</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4" t="s">
        <v>2930</v>
      </c>
      <c r="C801" s="34" t="s">
        <v>2931</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4" t="s">
        <v>2932</v>
      </c>
      <c r="C802" s="34" t="s">
        <v>2933</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4" t="s">
        <v>3394</v>
      </c>
      <c r="C803" s="34" t="s">
        <v>3395</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1278</v>
      </c>
      <c r="AJ803" s="34" t="s">
        <v>64</v>
      </c>
      <c r="AK803" s="34" t="s">
        <v>65</v>
      </c>
      <c r="AL803" s="34" t="s">
        <v>66</v>
      </c>
      <c r="AM803" s="34" t="s">
        <v>67</v>
      </c>
      <c r="AN803" s="34">
        <v>0.78591</v>
      </c>
      <c r="AO803" s="34" t="s">
        <v>68</v>
      </c>
      <c r="AP803" s="34"/>
      <c r="AQ803" s="34"/>
      <c r="AR803" s="34" t="s">
        <v>68</v>
      </c>
      <c r="AS803" s="34"/>
      <c r="AT803" s="34"/>
      <c r="AU803" s="34" t="s">
        <v>1279</v>
      </c>
      <c r="AV803" s="34" t="s">
        <v>1280</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4" t="s">
        <v>3404</v>
      </c>
      <c r="C804" s="34" t="s">
        <v>3405</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3406</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3407</v>
      </c>
      <c r="AY804" s="34" t="s">
        <v>3408</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4" t="s">
        <v>3409</v>
      </c>
      <c r="C805" s="34" t="s">
        <v>3410</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3406</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3407</v>
      </c>
      <c r="AY805" s="34" t="s">
        <v>3408</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4" t="s">
        <v>3415</v>
      </c>
      <c r="C806" s="34" t="s">
        <v>3416</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3406</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3407</v>
      </c>
      <c r="AY806" s="34" t="s">
        <v>3408</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4" t="s">
        <v>9281</v>
      </c>
      <c r="C807" s="34" t="s">
        <v>9282</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c r="AG807" s="34" t="s">
        <v>62</v>
      </c>
      <c r="AH807" s="34" t="s">
        <v>611</v>
      </c>
      <c r="AI807" s="34" t="s">
        <v>9283</v>
      </c>
      <c r="AJ807" s="34" t="s">
        <v>179</v>
      </c>
      <c r="AK807" s="34" t="s">
        <v>98</v>
      </c>
      <c r="AL807" s="34" t="s">
        <v>613</v>
      </c>
      <c r="AM807" s="34" t="s">
        <v>614</v>
      </c>
      <c r="AN807" s="34">
        <v>10.01454</v>
      </c>
      <c r="AO807" s="34" t="s">
        <v>68</v>
      </c>
      <c r="AP807" s="34"/>
      <c r="AQ807" s="34"/>
      <c r="AR807" s="34" t="s">
        <v>68</v>
      </c>
      <c r="AS807" s="34"/>
      <c r="AT807" s="34"/>
      <c r="AU807" s="34" t="s">
        <v>9284</v>
      </c>
      <c r="AV807" s="34" t="s">
        <v>9285</v>
      </c>
      <c r="AW807" s="34">
        <v>18.617450000000002</v>
      </c>
      <c r="AX807" s="34" t="s">
        <v>9286</v>
      </c>
      <c r="AY807" s="34" t="s">
        <v>9287</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URGENT</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4" t="s">
        <v>3417</v>
      </c>
      <c r="C808" s="34" t="s">
        <v>3418</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3419</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3420</v>
      </c>
      <c r="AY808" s="34" t="s">
        <v>3421</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4" t="s">
        <v>3422</v>
      </c>
      <c r="C809" s="34" t="s">
        <v>3423</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3419</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3420</v>
      </c>
      <c r="AY809" s="34" t="s">
        <v>3421</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4" t="s">
        <v>7524</v>
      </c>
      <c r="C810" s="34" t="s">
        <v>7525</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7526</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7527</v>
      </c>
      <c r="AY810" s="34" t="s">
        <v>7528</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4" t="s">
        <v>10745</v>
      </c>
      <c r="C811" s="34" t="s">
        <v>10746</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4" t="s">
        <v>11620</v>
      </c>
      <c r="C812" s="34" t="s">
        <v>11621</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4" t="s">
        <v>11622</v>
      </c>
      <c r="C813" s="34" t="s">
        <v>11623</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4" t="s">
        <v>11624</v>
      </c>
      <c r="C814" s="34" t="s">
        <v>11625</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4" t="s">
        <v>11626</v>
      </c>
      <c r="C815" s="34" t="s">
        <v>11627</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4" t="s">
        <v>11628</v>
      </c>
      <c r="C816" s="34" t="s">
        <v>11629</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4" t="s">
        <v>11630</v>
      </c>
      <c r="C817" s="34" t="s">
        <v>11631</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4" t="s">
        <v>10747</v>
      </c>
      <c r="C818" s="34" t="s">
        <v>10748</v>
      </c>
      <c r="D818" s="34" t="s">
        <v>75</v>
      </c>
      <c r="E818" s="34" t="s">
        <v>10749</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10750</v>
      </c>
      <c r="AJ818" s="34" t="s">
        <v>900</v>
      </c>
      <c r="AK818" s="34" t="s">
        <v>65</v>
      </c>
      <c r="AL818" s="34" t="s">
        <v>558</v>
      </c>
      <c r="AM818" s="34" t="s">
        <v>559</v>
      </c>
      <c r="AN818" s="34">
        <v>3.9461599999999999</v>
      </c>
      <c r="AO818" s="34" t="s">
        <v>68</v>
      </c>
      <c r="AP818" s="34"/>
      <c r="AQ818" s="34"/>
      <c r="AR818" s="34" t="s">
        <v>68</v>
      </c>
      <c r="AS818" s="34"/>
      <c r="AT818" s="34"/>
      <c r="AU818" s="34" t="s">
        <v>10751</v>
      </c>
      <c r="AV818" s="34" t="s">
        <v>10752</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4" t="s">
        <v>12273</v>
      </c>
      <c r="C819" s="34" t="s">
        <v>12274</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1273</v>
      </c>
      <c r="AJ819" s="34" t="s">
        <v>169</v>
      </c>
      <c r="AK819" s="34" t="s">
        <v>98</v>
      </c>
      <c r="AL819" s="34" t="s">
        <v>153</v>
      </c>
      <c r="AM819" s="34" t="s">
        <v>154</v>
      </c>
      <c r="AN819" s="34">
        <v>246.07959</v>
      </c>
      <c r="AO819" s="34" t="s">
        <v>68</v>
      </c>
      <c r="AP819" s="34"/>
      <c r="AQ819" s="34"/>
      <c r="AR819" s="34" t="s">
        <v>68</v>
      </c>
      <c r="AS819" s="34"/>
      <c r="AT819" s="34"/>
      <c r="AU819" s="34" t="s">
        <v>1274</v>
      </c>
      <c r="AV819" s="34" t="s">
        <v>1275</v>
      </c>
      <c r="AW819" s="34">
        <v>538.19862999999998</v>
      </c>
      <c r="AX819" s="34" t="s">
        <v>2830</v>
      </c>
      <c r="AY819" s="34" t="s">
        <v>2831</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4" t="s">
        <v>15307</v>
      </c>
      <c r="C820" s="34" t="s">
        <v>15308</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4235</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4" t="s">
        <v>11632</v>
      </c>
      <c r="C821" s="34" t="s">
        <v>11633</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4" t="s">
        <v>223</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4" t="s">
        <v>1413</v>
      </c>
      <c r="C822" s="34" t="s">
        <v>1414</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4" t="s">
        <v>1838</v>
      </c>
      <c r="C823" s="34" t="s">
        <v>1839</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1840</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1841</v>
      </c>
      <c r="AY823" s="34" t="s">
        <v>1842</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URGENT</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4" t="s">
        <v>1845</v>
      </c>
      <c r="C824" s="34" t="s">
        <v>1846</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4" t="s">
        <v>1847</v>
      </c>
      <c r="C825" s="34" t="s">
        <v>1848</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1566</v>
      </c>
      <c r="AJ825" s="34" t="s">
        <v>342</v>
      </c>
      <c r="AK825" s="34" t="s">
        <v>98</v>
      </c>
      <c r="AL825" s="34" t="s">
        <v>343</v>
      </c>
      <c r="AM825" s="34" t="s">
        <v>344</v>
      </c>
      <c r="AN825" s="34">
        <v>37.193370000000002</v>
      </c>
      <c r="AO825" s="34" t="s">
        <v>68</v>
      </c>
      <c r="AP825" s="34"/>
      <c r="AQ825" s="34"/>
      <c r="AR825" s="34" t="s">
        <v>68</v>
      </c>
      <c r="AS825" s="34"/>
      <c r="AT825" s="34"/>
      <c r="AU825" s="34" t="s">
        <v>1567</v>
      </c>
      <c r="AV825" s="34" t="s">
        <v>1568</v>
      </c>
      <c r="AW825" s="34">
        <v>162.66905</v>
      </c>
      <c r="AX825" s="34" t="s">
        <v>1569</v>
      </c>
      <c r="AY825" s="34" t="s">
        <v>1570</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4" t="s">
        <v>7530</v>
      </c>
      <c r="C826" s="34" t="s">
        <v>7531</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6276</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6277</v>
      </c>
      <c r="AY826" s="34" t="s">
        <v>6278</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4" t="s">
        <v>9288</v>
      </c>
      <c r="C827" s="34" t="s">
        <v>9289</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2807</v>
      </c>
      <c r="AY827" s="34" t="s">
        <v>2808</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4" t="s">
        <v>9290</v>
      </c>
      <c r="C828" s="34" t="s">
        <v>2478</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2807</v>
      </c>
      <c r="AY828" s="34" t="s">
        <v>2808</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4" t="s">
        <v>3413</v>
      </c>
      <c r="C829" s="34" t="s">
        <v>3414</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3406</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3411</v>
      </c>
      <c r="AY829" s="34" t="s">
        <v>3412</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4" t="s">
        <v>6031</v>
      </c>
      <c r="C830" s="34" t="s">
        <v>4759</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URGENT</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4" t="s">
        <v>10753</v>
      </c>
      <c r="C831" s="34" t="s">
        <v>10754</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2807</v>
      </c>
      <c r="AY831" s="34" t="s">
        <v>2808</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4" t="s">
        <v>9291</v>
      </c>
      <c r="C832" s="34" t="s">
        <v>9292</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9293</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9294</v>
      </c>
      <c r="AY832" s="34" t="s">
        <v>9295</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4" t="s">
        <v>20127</v>
      </c>
      <c r="C833" s="34" t="s">
        <v>17683</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20128</v>
      </c>
      <c r="AJ833" s="34" t="s">
        <v>74</v>
      </c>
      <c r="AK833" s="34" t="s">
        <v>65</v>
      </c>
      <c r="AL833" s="34" t="s">
        <v>296</v>
      </c>
      <c r="AM833" s="34" t="s">
        <v>297</v>
      </c>
      <c r="AN833" s="34">
        <v>68.067139999999995</v>
      </c>
      <c r="AO833" s="34" t="s">
        <v>68</v>
      </c>
      <c r="AP833" s="34"/>
      <c r="AQ833" s="34"/>
      <c r="AR833" s="34" t="s">
        <v>68</v>
      </c>
      <c r="AS833" s="34"/>
      <c r="AT833" s="34"/>
      <c r="AU833" s="34" t="s">
        <v>20129</v>
      </c>
      <c r="AV833" s="34" t="s">
        <v>20130</v>
      </c>
      <c r="AW833" s="34">
        <v>148.83474000000001</v>
      </c>
      <c r="AX833" s="34" t="s">
        <v>20131</v>
      </c>
      <c r="AY833" s="34" t="s">
        <v>20132</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4" t="s">
        <v>20133</v>
      </c>
      <c r="C834" s="34" t="s">
        <v>17684</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20134</v>
      </c>
      <c r="AJ834" s="34" t="s">
        <v>74</v>
      </c>
      <c r="AK834" s="34" t="s">
        <v>65</v>
      </c>
      <c r="AL834" s="34" t="s">
        <v>296</v>
      </c>
      <c r="AM834" s="34" t="s">
        <v>297</v>
      </c>
      <c r="AN834" s="34">
        <v>209.62876</v>
      </c>
      <c r="AO834" s="34" t="s">
        <v>68</v>
      </c>
      <c r="AP834" s="34"/>
      <c r="AQ834" s="34"/>
      <c r="AR834" s="34" t="s">
        <v>68</v>
      </c>
      <c r="AS834" s="34"/>
      <c r="AT834" s="34"/>
      <c r="AU834" s="34" t="s">
        <v>20135</v>
      </c>
      <c r="AV834" s="34" t="s">
        <v>20136</v>
      </c>
      <c r="AW834" s="34">
        <v>458.36808000000002</v>
      </c>
      <c r="AX834" s="34" t="s">
        <v>20137</v>
      </c>
      <c r="AY834" s="34" t="s">
        <v>20138</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4" t="s">
        <v>5025</v>
      </c>
      <c r="C835" s="34" t="s">
        <v>5026</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4157</v>
      </c>
      <c r="AJ835" s="34" t="s">
        <v>74</v>
      </c>
      <c r="AK835" s="34" t="s">
        <v>65</v>
      </c>
      <c r="AL835" s="34" t="s">
        <v>229</v>
      </c>
      <c r="AM835" s="34" t="s">
        <v>230</v>
      </c>
      <c r="AN835" s="34">
        <v>139.25783999999999</v>
      </c>
      <c r="AO835" s="34" t="s">
        <v>68</v>
      </c>
      <c r="AP835" s="34"/>
      <c r="AQ835" s="34"/>
      <c r="AR835" s="34" t="s">
        <v>68</v>
      </c>
      <c r="AS835" s="34"/>
      <c r="AT835" s="34"/>
      <c r="AU835" s="34" t="s">
        <v>1319</v>
      </c>
      <c r="AV835" s="34" t="s">
        <v>1320</v>
      </c>
      <c r="AW835" s="34">
        <v>304.54759999999999</v>
      </c>
      <c r="AX835" s="34" t="s">
        <v>1629</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4" t="s">
        <v>6477</v>
      </c>
      <c r="C836" s="34" t="s">
        <v>6478</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4" t="s">
        <v>5678</v>
      </c>
      <c r="C837" s="34" t="s">
        <v>5679</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4" t="s">
        <v>5689</v>
      </c>
      <c r="C838" s="34" t="s">
        <v>5690</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4" t="s">
        <v>7532</v>
      </c>
      <c r="C839" s="34" t="s">
        <v>7533</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4" t="s">
        <v>2479</v>
      </c>
      <c r="C840" s="34" t="s">
        <v>2480</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2061</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2062</v>
      </c>
      <c r="AY840" s="34" t="s">
        <v>2063</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4" t="s">
        <v>2481</v>
      </c>
      <c r="C841" s="34" t="s">
        <v>2482</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2053</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2054</v>
      </c>
      <c r="AY841" s="34" t="s">
        <v>2055</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4" t="s">
        <v>8721</v>
      </c>
      <c r="C842" s="34" t="s">
        <v>8722</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2137</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4" t="s">
        <v>8723</v>
      </c>
      <c r="C843" s="34" t="s">
        <v>8724</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2137</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4" t="s">
        <v>8725</v>
      </c>
      <c r="C844" s="34" t="s">
        <v>8726</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2137</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4" t="s">
        <v>8727</v>
      </c>
      <c r="C845" s="34" t="s">
        <v>8728</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2137</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4" t="s">
        <v>8729</v>
      </c>
      <c r="C846" s="34" t="s">
        <v>8730</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2137</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4" t="s">
        <v>8731</v>
      </c>
      <c r="C847" s="34" t="s">
        <v>8732</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4" t="s">
        <v>62</v>
      </c>
      <c r="AH847" s="34" t="s">
        <v>106</v>
      </c>
      <c r="AI847" s="34" t="s">
        <v>2137</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4" t="s">
        <v>8733</v>
      </c>
      <c r="C848" s="34" t="s">
        <v>8734</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4" t="s">
        <v>8735</v>
      </c>
      <c r="C849" s="34" t="s">
        <v>8736</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4" t="s">
        <v>8737</v>
      </c>
      <c r="C850" s="34" t="s">
        <v>8738</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4" t="s">
        <v>8739</v>
      </c>
      <c r="C851" s="34" t="s">
        <v>8740</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4" t="s">
        <v>8741</v>
      </c>
      <c r="C852" s="34" t="s">
        <v>8742</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URGENT</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4" t="s">
        <v>8743</v>
      </c>
      <c r="C853" s="34" t="s">
        <v>8744</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URGENT</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4" t="s">
        <v>4261</v>
      </c>
      <c r="C854" s="34" t="s">
        <v>4262</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4" t="s">
        <v>4263</v>
      </c>
      <c r="C855" s="34" t="s">
        <v>4264</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4" t="s">
        <v>4265</v>
      </c>
      <c r="C856" s="34" t="s">
        <v>4266</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4" t="s">
        <v>4267</v>
      </c>
      <c r="C857" s="34" t="s">
        <v>4268</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4" t="s">
        <v>7537</v>
      </c>
      <c r="C858" s="34" t="s">
        <v>7538</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4" t="s">
        <v>9296</v>
      </c>
      <c r="C859" s="34" t="s">
        <v>9297</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9298</v>
      </c>
      <c r="AJ859" s="34" t="s">
        <v>74</v>
      </c>
      <c r="AK859" s="34" t="s">
        <v>98</v>
      </c>
      <c r="AL859" s="34" t="s">
        <v>4140</v>
      </c>
      <c r="AM859" s="34" t="s">
        <v>4141</v>
      </c>
      <c r="AN859" s="34">
        <v>3.2644099999999998</v>
      </c>
      <c r="AO859" s="34" t="s">
        <v>68</v>
      </c>
      <c r="AP859" s="34"/>
      <c r="AQ859" s="34"/>
      <c r="AR859" s="34" t="s">
        <v>68</v>
      </c>
      <c r="AS859" s="34"/>
      <c r="AT859" s="34"/>
      <c r="AU859" s="34" t="s">
        <v>4142</v>
      </c>
      <c r="AV859" s="34" t="s">
        <v>4143</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4" t="s">
        <v>9299</v>
      </c>
      <c r="C860" s="34" t="s">
        <v>9300</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1302</v>
      </c>
      <c r="AI860" s="34" t="s">
        <v>9301</v>
      </c>
      <c r="AJ860" s="34" t="s">
        <v>74</v>
      </c>
      <c r="AK860" s="34" t="s">
        <v>98</v>
      </c>
      <c r="AL860" s="34" t="s">
        <v>4147</v>
      </c>
      <c r="AM860" s="34" t="s">
        <v>4148</v>
      </c>
      <c r="AN860" s="34">
        <v>3.4459399999999998</v>
      </c>
      <c r="AO860" s="34" t="s">
        <v>68</v>
      </c>
      <c r="AP860" s="34"/>
      <c r="AQ860" s="34"/>
      <c r="AR860" s="34" t="s">
        <v>68</v>
      </c>
      <c r="AS860" s="34"/>
      <c r="AT860" s="34"/>
      <c r="AU860" s="34" t="s">
        <v>9302</v>
      </c>
      <c r="AV860" s="34" t="s">
        <v>9303</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4" t="s">
        <v>9304</v>
      </c>
      <c r="C861" s="34" t="s">
        <v>9305</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1302</v>
      </c>
      <c r="AI861" s="34" t="s">
        <v>9301</v>
      </c>
      <c r="AJ861" s="34" t="s">
        <v>74</v>
      </c>
      <c r="AK861" s="34" t="s">
        <v>98</v>
      </c>
      <c r="AL861" s="34" t="s">
        <v>4147</v>
      </c>
      <c r="AM861" s="34" t="s">
        <v>4148</v>
      </c>
      <c r="AN861" s="34">
        <v>9.3629999999999995</v>
      </c>
      <c r="AO861" s="34" t="s">
        <v>68</v>
      </c>
      <c r="AP861" s="34"/>
      <c r="AQ861" s="34"/>
      <c r="AR861" s="34" t="s">
        <v>68</v>
      </c>
      <c r="AS861" s="34"/>
      <c r="AT861" s="34"/>
      <c r="AU861" s="34" t="s">
        <v>9302</v>
      </c>
      <c r="AV861" s="34" t="s">
        <v>9303</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4" t="s">
        <v>9306</v>
      </c>
      <c r="C862" s="34" t="s">
        <v>9307</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1302</v>
      </c>
      <c r="AI862" s="34" t="s">
        <v>9301</v>
      </c>
      <c r="AJ862" s="34" t="s">
        <v>74</v>
      </c>
      <c r="AK862" s="34" t="s">
        <v>98</v>
      </c>
      <c r="AL862" s="34" t="s">
        <v>4147</v>
      </c>
      <c r="AM862" s="34" t="s">
        <v>4148</v>
      </c>
      <c r="AN862" s="34">
        <v>6.4130200000000004</v>
      </c>
      <c r="AO862" s="34" t="s">
        <v>68</v>
      </c>
      <c r="AP862" s="34"/>
      <c r="AQ862" s="34"/>
      <c r="AR862" s="34" t="s">
        <v>68</v>
      </c>
      <c r="AS862" s="34"/>
      <c r="AT862" s="34"/>
      <c r="AU862" s="34" t="s">
        <v>9302</v>
      </c>
      <c r="AV862" s="34" t="s">
        <v>9303</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4" t="s">
        <v>10123</v>
      </c>
      <c r="C863" s="34" t="s">
        <v>10124</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1302</v>
      </c>
      <c r="AI863" s="34" t="s">
        <v>9301</v>
      </c>
      <c r="AJ863" s="34" t="s">
        <v>74</v>
      </c>
      <c r="AK863" s="34" t="s">
        <v>98</v>
      </c>
      <c r="AL863" s="34" t="s">
        <v>4147</v>
      </c>
      <c r="AM863" s="34" t="s">
        <v>4148</v>
      </c>
      <c r="AN863" s="34">
        <v>0.22420000000000001</v>
      </c>
      <c r="AO863" s="34" t="s">
        <v>68</v>
      </c>
      <c r="AP863" s="34"/>
      <c r="AQ863" s="34"/>
      <c r="AR863" s="34" t="s">
        <v>68</v>
      </c>
      <c r="AS863" s="34"/>
      <c r="AT863" s="34"/>
      <c r="AU863" s="34" t="s">
        <v>9302</v>
      </c>
      <c r="AV863" s="34" t="s">
        <v>9303</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4" t="s">
        <v>10125</v>
      </c>
      <c r="C864" s="34" t="s">
        <v>10126</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1690</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4" t="s">
        <v>10127</v>
      </c>
      <c r="C865" s="34" t="s">
        <v>10128</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1690</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4" t="s">
        <v>2177</v>
      </c>
      <c r="C866" s="34" t="s">
        <v>2030</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LAMINATION 7</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4" t="s">
        <v>5282</v>
      </c>
      <c r="C867" s="34" t="s">
        <v>5283</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LAMINATION 5</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4" t="s">
        <v>10129</v>
      </c>
      <c r="C868" s="34" t="s">
        <v>10130</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6114</v>
      </c>
      <c r="AJ868" s="34" t="s">
        <v>74</v>
      </c>
      <c r="AK868" s="34" t="s">
        <v>65</v>
      </c>
      <c r="AL868" s="34" t="s">
        <v>140</v>
      </c>
      <c r="AM868" s="34" t="s">
        <v>141</v>
      </c>
      <c r="AN868" s="34">
        <v>2.861E-2</v>
      </c>
      <c r="AO868" s="34" t="s">
        <v>68</v>
      </c>
      <c r="AP868" s="34"/>
      <c r="AQ868" s="34"/>
      <c r="AR868" s="34" t="s">
        <v>68</v>
      </c>
      <c r="AS868" s="34"/>
      <c r="AT868" s="34"/>
      <c r="AU868" s="34" t="s">
        <v>6115</v>
      </c>
      <c r="AV868" s="34" t="s">
        <v>6116</v>
      </c>
      <c r="AW868" s="34">
        <v>6.2570000000000001E-2</v>
      </c>
      <c r="AX868" s="34" t="s">
        <v>192</v>
      </c>
      <c r="AY868" s="34" t="s">
        <v>193</v>
      </c>
      <c r="AZ868" s="3">
        <v>1</v>
      </c>
      <c r="BA868" s="34" t="s">
        <v>194</v>
      </c>
      <c r="BB868" s="34">
        <v>0</v>
      </c>
      <c r="BC868" s="34" t="s">
        <v>60</v>
      </c>
      <c r="BD868" s="34" t="s">
        <v>60</v>
      </c>
      <c r="BE868" s="34" t="s">
        <v>6117</v>
      </c>
      <c r="BF868" s="34" t="str">
        <f>IFERROR(VLOOKUP(Data_Power_app[[#This Row],[PRO ODER]],'Result'!H:J,3,0),"")</f>
        <v>LAMINATION 3</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4" t="s">
        <v>10131</v>
      </c>
      <c r="C869" s="34" t="s">
        <v>10132</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1690</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LAMINATION 4</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4" t="s">
        <v>7539</v>
      </c>
      <c r="C870" s="34" t="s">
        <v>7540</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7541</v>
      </c>
      <c r="AJ870" s="34" t="s">
        <v>74</v>
      </c>
      <c r="AK870" s="34" t="s">
        <v>98</v>
      </c>
      <c r="AL870" s="34" t="s">
        <v>263</v>
      </c>
      <c r="AM870" s="34" t="s">
        <v>264</v>
      </c>
      <c r="AN870" s="34">
        <v>58.639380000000003</v>
      </c>
      <c r="AO870" s="34" t="s">
        <v>68</v>
      </c>
      <c r="AP870" s="34"/>
      <c r="AQ870" s="34"/>
      <c r="AR870" s="34" t="s">
        <v>68</v>
      </c>
      <c r="AS870" s="34"/>
      <c r="AT870" s="34"/>
      <c r="AU870" s="34" t="s">
        <v>1691</v>
      </c>
      <c r="AV870" s="34" t="s">
        <v>1692</v>
      </c>
      <c r="AW870" s="34">
        <v>128.23303000000001</v>
      </c>
      <c r="AX870" s="34" t="s">
        <v>7542</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4" t="s">
        <v>7543</v>
      </c>
      <c r="C871" s="34" t="s">
        <v>7544</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7541</v>
      </c>
      <c r="AJ871" s="34" t="s">
        <v>74</v>
      </c>
      <c r="AK871" s="34" t="s">
        <v>98</v>
      </c>
      <c r="AL871" s="34" t="s">
        <v>263</v>
      </c>
      <c r="AM871" s="34" t="s">
        <v>264</v>
      </c>
      <c r="AN871" s="34">
        <v>76.163730000000001</v>
      </c>
      <c r="AO871" s="34" t="s">
        <v>68</v>
      </c>
      <c r="AP871" s="34"/>
      <c r="AQ871" s="34"/>
      <c r="AR871" s="34" t="s">
        <v>68</v>
      </c>
      <c r="AS871" s="34"/>
      <c r="AT871" s="34"/>
      <c r="AU871" s="34" t="s">
        <v>1691</v>
      </c>
      <c r="AV871" s="34" t="s">
        <v>1692</v>
      </c>
      <c r="AW871" s="34">
        <v>166.55434</v>
      </c>
      <c r="AX871" s="34" t="s">
        <v>7542</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4" t="s">
        <v>7545</v>
      </c>
      <c r="C872" s="34" t="s">
        <v>7546</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7541</v>
      </c>
      <c r="AJ872" s="34" t="s">
        <v>74</v>
      </c>
      <c r="AK872" s="34" t="s">
        <v>98</v>
      </c>
      <c r="AL872" s="34" t="s">
        <v>263</v>
      </c>
      <c r="AM872" s="34" t="s">
        <v>264</v>
      </c>
      <c r="AN872" s="34">
        <v>89.547650000000004</v>
      </c>
      <c r="AO872" s="34" t="s">
        <v>68</v>
      </c>
      <c r="AP872" s="34"/>
      <c r="AQ872" s="34"/>
      <c r="AR872" s="34" t="s">
        <v>68</v>
      </c>
      <c r="AS872" s="34"/>
      <c r="AT872" s="34"/>
      <c r="AU872" s="34" t="s">
        <v>1691</v>
      </c>
      <c r="AV872" s="34" t="s">
        <v>1692</v>
      </c>
      <c r="AW872" s="34">
        <v>195.82432</v>
      </c>
      <c r="AX872" s="34" t="s">
        <v>7542</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4" t="s">
        <v>7547</v>
      </c>
      <c r="C873" s="34" t="s">
        <v>7548</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7541</v>
      </c>
      <c r="AJ873" s="34" t="s">
        <v>74</v>
      </c>
      <c r="AK873" s="34" t="s">
        <v>98</v>
      </c>
      <c r="AL873" s="34" t="s">
        <v>263</v>
      </c>
      <c r="AM873" s="34" t="s">
        <v>264</v>
      </c>
      <c r="AN873" s="34">
        <v>68.54907</v>
      </c>
      <c r="AO873" s="34" t="s">
        <v>68</v>
      </c>
      <c r="AP873" s="34"/>
      <c r="AQ873" s="34"/>
      <c r="AR873" s="34" t="s">
        <v>68</v>
      </c>
      <c r="AS873" s="34"/>
      <c r="AT873" s="34"/>
      <c r="AU873" s="34" t="s">
        <v>1691</v>
      </c>
      <c r="AV873" s="34" t="s">
        <v>1692</v>
      </c>
      <c r="AW873" s="34">
        <v>149.90599</v>
      </c>
      <c r="AX873" s="34" t="s">
        <v>7542</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4" t="s">
        <v>7549</v>
      </c>
      <c r="C874" s="34" t="s">
        <v>7550</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7541</v>
      </c>
      <c r="AJ874" s="34" t="s">
        <v>74</v>
      </c>
      <c r="AK874" s="34" t="s">
        <v>98</v>
      </c>
      <c r="AL874" s="34" t="s">
        <v>263</v>
      </c>
      <c r="AM874" s="34" t="s">
        <v>264</v>
      </c>
      <c r="AN874" s="34">
        <v>72.760289999999998</v>
      </c>
      <c r="AO874" s="34" t="s">
        <v>68</v>
      </c>
      <c r="AP874" s="34"/>
      <c r="AQ874" s="34"/>
      <c r="AR874" s="34" t="s">
        <v>68</v>
      </c>
      <c r="AS874" s="34"/>
      <c r="AT874" s="34"/>
      <c r="AU874" s="34" t="s">
        <v>1691</v>
      </c>
      <c r="AV874" s="34" t="s">
        <v>1692</v>
      </c>
      <c r="AW874" s="34">
        <v>159.11505</v>
      </c>
      <c r="AX874" s="34" t="s">
        <v>7542</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4" t="s">
        <v>7551</v>
      </c>
      <c r="C875" s="34" t="s">
        <v>7552</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7541</v>
      </c>
      <c r="AJ875" s="34" t="s">
        <v>74</v>
      </c>
      <c r="AK875" s="34" t="s">
        <v>98</v>
      </c>
      <c r="AL875" s="34" t="s">
        <v>263</v>
      </c>
      <c r="AM875" s="34" t="s">
        <v>264</v>
      </c>
      <c r="AN875" s="34">
        <v>70.291020000000003</v>
      </c>
      <c r="AO875" s="34" t="s">
        <v>68</v>
      </c>
      <c r="AP875" s="34"/>
      <c r="AQ875" s="34"/>
      <c r="AR875" s="34" t="s">
        <v>68</v>
      </c>
      <c r="AS875" s="34"/>
      <c r="AT875" s="34"/>
      <c r="AU875" s="34" t="s">
        <v>1691</v>
      </c>
      <c r="AV875" s="34" t="s">
        <v>1692</v>
      </c>
      <c r="AW875" s="34">
        <v>153.71545</v>
      </c>
      <c r="AX875" s="34" t="s">
        <v>7542</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4" t="s">
        <v>7553</v>
      </c>
      <c r="C876" s="34" t="s">
        <v>7554</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7541</v>
      </c>
      <c r="AJ876" s="34" t="s">
        <v>74</v>
      </c>
      <c r="AK876" s="34" t="s">
        <v>98</v>
      </c>
      <c r="AL876" s="34" t="s">
        <v>263</v>
      </c>
      <c r="AM876" s="34" t="s">
        <v>264</v>
      </c>
      <c r="AN876" s="34">
        <v>72.760289999999998</v>
      </c>
      <c r="AO876" s="34" t="s">
        <v>68</v>
      </c>
      <c r="AP876" s="34"/>
      <c r="AQ876" s="34"/>
      <c r="AR876" s="34" t="s">
        <v>68</v>
      </c>
      <c r="AS876" s="34"/>
      <c r="AT876" s="34"/>
      <c r="AU876" s="34" t="s">
        <v>1691</v>
      </c>
      <c r="AV876" s="34" t="s">
        <v>1692</v>
      </c>
      <c r="AW876" s="34">
        <v>159.11505</v>
      </c>
      <c r="AX876" s="34" t="s">
        <v>7542</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4" t="s">
        <v>9308</v>
      </c>
      <c r="C877" s="34" t="s">
        <v>9309</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1302</v>
      </c>
      <c r="AI877" s="34" t="s">
        <v>9310</v>
      </c>
      <c r="AJ877" s="34" t="s">
        <v>74</v>
      </c>
      <c r="AK877" s="34" t="s">
        <v>98</v>
      </c>
      <c r="AL877" s="34" t="s">
        <v>4147</v>
      </c>
      <c r="AM877" s="34" t="s">
        <v>4148</v>
      </c>
      <c r="AN877" s="34">
        <v>73.32996</v>
      </c>
      <c r="AO877" s="34" t="s">
        <v>68</v>
      </c>
      <c r="AP877" s="34"/>
      <c r="AQ877" s="34"/>
      <c r="AR877" s="34" t="s">
        <v>68</v>
      </c>
      <c r="AS877" s="34"/>
      <c r="AT877" s="34"/>
      <c r="AU877" s="34" t="s">
        <v>9311</v>
      </c>
      <c r="AV877" s="34" t="s">
        <v>9312</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URGENT</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4" t="s">
        <v>10133</v>
      </c>
      <c r="C878" s="34" t="s">
        <v>10134</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1302</v>
      </c>
      <c r="AI878" s="34" t="s">
        <v>9310</v>
      </c>
      <c r="AJ878" s="34" t="s">
        <v>74</v>
      </c>
      <c r="AK878" s="34" t="s">
        <v>98</v>
      </c>
      <c r="AL878" s="34" t="s">
        <v>4147</v>
      </c>
      <c r="AM878" s="34" t="s">
        <v>4148</v>
      </c>
      <c r="AN878" s="34">
        <v>0.33629999999999999</v>
      </c>
      <c r="AO878" s="34" t="s">
        <v>68</v>
      </c>
      <c r="AP878" s="34"/>
      <c r="AQ878" s="34"/>
      <c r="AR878" s="34" t="s">
        <v>68</v>
      </c>
      <c r="AS878" s="34"/>
      <c r="AT878" s="34"/>
      <c r="AU878" s="34" t="s">
        <v>9311</v>
      </c>
      <c r="AV878" s="34" t="s">
        <v>9312</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10135</v>
      </c>
      <c r="C879" s="34" t="s">
        <v>10136</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3396</v>
      </c>
      <c r="AI879" s="34" t="s">
        <v>3403</v>
      </c>
      <c r="AJ879" s="34" t="s">
        <v>74</v>
      </c>
      <c r="AK879" s="34" t="s">
        <v>98</v>
      </c>
      <c r="AL879" s="34" t="s">
        <v>148</v>
      </c>
      <c r="AM879" s="34" t="s">
        <v>149</v>
      </c>
      <c r="AN879" s="34">
        <v>346.83850000000001</v>
      </c>
      <c r="AO879" s="34" t="s">
        <v>68</v>
      </c>
      <c r="AP879" s="34"/>
      <c r="AQ879" s="34"/>
      <c r="AR879" s="34" t="s">
        <v>68</v>
      </c>
      <c r="AS879" s="34"/>
      <c r="AT879" s="34"/>
      <c r="AU879" s="34" t="s">
        <v>3398</v>
      </c>
      <c r="AV879" s="34" t="s">
        <v>3399</v>
      </c>
      <c r="AW879" s="34">
        <v>747.48812999999996</v>
      </c>
      <c r="AX879" s="34" t="s">
        <v>1308</v>
      </c>
      <c r="AY879" s="34" t="s">
        <v>1309</v>
      </c>
      <c r="AZ879" s="3">
        <v>12845</v>
      </c>
      <c r="BA879" s="34" t="s">
        <v>194</v>
      </c>
      <c r="BB879" s="34">
        <v>13081</v>
      </c>
      <c r="BC879" s="34" t="s">
        <v>60</v>
      </c>
      <c r="BD879" s="34" t="s">
        <v>60</v>
      </c>
      <c r="BE879" s="34" t="s">
        <v>3402</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4" t="s">
        <v>6795</v>
      </c>
      <c r="C880" s="34" t="s">
        <v>6796</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1249</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1250</v>
      </c>
      <c r="AY880" s="34" t="s">
        <v>1251</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4" t="s">
        <v>7555</v>
      </c>
      <c r="C881" s="34" t="s">
        <v>7556</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1600</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1601</v>
      </c>
      <c r="AY881" s="34" t="s">
        <v>1602</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4" t="s">
        <v>7557</v>
      </c>
      <c r="C882" s="34" t="s">
        <v>7558</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1600</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1601</v>
      </c>
      <c r="AY882" s="34" t="s">
        <v>1602</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4" t="s">
        <v>7559</v>
      </c>
      <c r="C883" s="34" t="s">
        <v>7560</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4" t="s">
        <v>7561</v>
      </c>
      <c r="C884" s="34" t="s">
        <v>7562</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URGENT</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4" t="s">
        <v>7563</v>
      </c>
      <c r="C885" s="34" t="s">
        <v>7564</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4" t="s">
        <v>7565</v>
      </c>
      <c r="C886" s="34" t="s">
        <v>7566</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4" t="s">
        <v>7567</v>
      </c>
      <c r="C887" s="34" t="s">
        <v>7568</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4" t="s">
        <v>7569</v>
      </c>
      <c r="C888" s="34" t="s">
        <v>7570</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4" t="s">
        <v>7571</v>
      </c>
      <c r="C889" s="34" t="s">
        <v>7572</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4" t="s">
        <v>7573</v>
      </c>
      <c r="C890" s="34" t="s">
        <v>7574</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4" t="s">
        <v>7575</v>
      </c>
      <c r="C891" s="34" t="s">
        <v>7576</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4" t="s">
        <v>7577</v>
      </c>
      <c r="C892" s="34" t="s">
        <v>7578</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4" t="s">
        <v>7579</v>
      </c>
      <c r="C893" s="34" t="s">
        <v>7580</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4" t="s">
        <v>7581</v>
      </c>
      <c r="C894" s="34" t="s">
        <v>7582</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7583</v>
      </c>
      <c r="AJ894" s="34" t="s">
        <v>74</v>
      </c>
      <c r="AK894" s="34" t="s">
        <v>98</v>
      </c>
      <c r="AL894" s="34" t="s">
        <v>229</v>
      </c>
      <c r="AM894" s="34" t="s">
        <v>230</v>
      </c>
      <c r="AN894" s="34">
        <v>0.67366000000000004</v>
      </c>
      <c r="AO894" s="34" t="s">
        <v>68</v>
      </c>
      <c r="AP894" s="34"/>
      <c r="AQ894" s="34"/>
      <c r="AR894" s="34" t="s">
        <v>68</v>
      </c>
      <c r="AS894" s="34"/>
      <c r="AT894" s="34"/>
      <c r="AU894" s="34" t="s">
        <v>1695</v>
      </c>
      <c r="AV894" s="34" t="s">
        <v>1696</v>
      </c>
      <c r="AW894" s="34">
        <v>1.47299</v>
      </c>
      <c r="AX894" s="34" t="s">
        <v>7584</v>
      </c>
      <c r="AY894" s="34" t="s">
        <v>7585</v>
      </c>
      <c r="AZ894" s="3">
        <v>35</v>
      </c>
      <c r="BA894" s="34" t="s">
        <v>60</v>
      </c>
      <c r="BB894" s="34">
        <v>0</v>
      </c>
      <c r="BC894" s="34" t="s">
        <v>60</v>
      </c>
      <c r="BD894" s="34" t="s">
        <v>60</v>
      </c>
      <c r="BE894" s="34" t="s">
        <v>60</v>
      </c>
      <c r="BF894" s="34" t="str">
        <f>IFERROR(VLOOKUP(Data_Power_app[[#This Row],[PRO ODER]],'Result'!H:J,3,0),"")</f>
        <v>LAMINATION 4</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4" t="s">
        <v>2483</v>
      </c>
      <c r="C895" s="34" t="s">
        <v>2484</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4" t="s">
        <v>95</v>
      </c>
      <c r="AH895" s="34" t="s">
        <v>255</v>
      </c>
      <c r="AI895" s="34" t="s">
        <v>2485</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4" t="s">
        <v>2936</v>
      </c>
      <c r="C896" s="34" t="s">
        <v>2937</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2822</v>
      </c>
      <c r="AY896" s="34" t="s">
        <v>2823</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4" t="s">
        <v>2938</v>
      </c>
      <c r="C897" s="34" t="s">
        <v>2939</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2819</v>
      </c>
      <c r="AY897" s="34" t="s">
        <v>2820</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4" t="s">
        <v>4269</v>
      </c>
      <c r="C898" s="34" t="s">
        <v>4270</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4" t="s">
        <v>2940</v>
      </c>
      <c r="C899" s="34" t="s">
        <v>2941</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1653</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2838</v>
      </c>
      <c r="AY899" s="34" t="s">
        <v>2839</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4" t="s">
        <v>2492</v>
      </c>
      <c r="C900" s="34" t="s">
        <v>2493</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2494</v>
      </c>
      <c r="AI900" s="34" t="s">
        <v>2495</v>
      </c>
      <c r="AJ900" s="34" t="s">
        <v>386</v>
      </c>
      <c r="AK900" s="34" t="s">
        <v>65</v>
      </c>
      <c r="AL900" s="34" t="s">
        <v>387</v>
      </c>
      <c r="AM900" s="34" t="s">
        <v>388</v>
      </c>
      <c r="AN900" s="34">
        <v>9.3625399999999992</v>
      </c>
      <c r="AO900" s="34" t="s">
        <v>68</v>
      </c>
      <c r="AP900" s="34"/>
      <c r="AQ900" s="34"/>
      <c r="AR900" s="34" t="s">
        <v>68</v>
      </c>
      <c r="AS900" s="34"/>
      <c r="AT900" s="34"/>
      <c r="AU900" s="34" t="s">
        <v>2490</v>
      </c>
      <c r="AV900" s="34" t="s">
        <v>2491</v>
      </c>
      <c r="AW900" s="34">
        <v>20.47466</v>
      </c>
      <c r="AX900" s="34" t="s">
        <v>2942</v>
      </c>
      <c r="AY900" s="34" t="s">
        <v>2943</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4" t="s">
        <v>7586</v>
      </c>
      <c r="C901" s="34" t="s">
        <v>7587</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4228</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4229</v>
      </c>
      <c r="AY901" s="34" t="s">
        <v>4230</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4" t="s">
        <v>7588</v>
      </c>
      <c r="C902" s="34" t="s">
        <v>7589</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5280</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4" t="s">
        <v>7590</v>
      </c>
      <c r="C903" s="34" t="s">
        <v>7591</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1246</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1247</v>
      </c>
      <c r="AY903" s="34" t="s">
        <v>1248</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4" t="s">
        <v>7592</v>
      </c>
      <c r="C904" s="34" t="s">
        <v>7593</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1246</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1247</v>
      </c>
      <c r="AY904" s="34" t="s">
        <v>1248</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4" t="s">
        <v>7594</v>
      </c>
      <c r="C905" s="34" t="s">
        <v>7595</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1246</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1247</v>
      </c>
      <c r="AY905" s="34" t="s">
        <v>1248</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4" t="s">
        <v>7596</v>
      </c>
      <c r="C906" s="34" t="s">
        <v>7597</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1246</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1247</v>
      </c>
      <c r="AY906" s="34" t="s">
        <v>1248</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4" t="s">
        <v>7598</v>
      </c>
      <c r="C907" s="34" t="s">
        <v>7599</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1246</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1247</v>
      </c>
      <c r="AY907" s="34" t="s">
        <v>1248</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4" t="s">
        <v>7600</v>
      </c>
      <c r="C908" s="34" t="s">
        <v>7601</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1246</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1247</v>
      </c>
      <c r="AY908" s="34" t="s">
        <v>1248</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4" t="s">
        <v>7602</v>
      </c>
      <c r="C909" s="34" t="s">
        <v>7603</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1246</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1247</v>
      </c>
      <c r="AY909" s="34" t="s">
        <v>1248</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4" t="s">
        <v>7604</v>
      </c>
      <c r="C910" s="34" t="s">
        <v>7605</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1246</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1247</v>
      </c>
      <c r="AY910" s="34" t="s">
        <v>1248</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4" t="s">
        <v>7606</v>
      </c>
      <c r="C911" s="34" t="s">
        <v>7607</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1246</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1247</v>
      </c>
      <c r="AY911" s="34" t="s">
        <v>1248</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4" t="s">
        <v>7608</v>
      </c>
      <c r="C912" s="34" t="s">
        <v>7609</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1246</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1247</v>
      </c>
      <c r="AY912" s="34" t="s">
        <v>1248</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4" t="s">
        <v>7610</v>
      </c>
      <c r="C913" s="34" t="s">
        <v>7611</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1246</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1247</v>
      </c>
      <c r="AY913" s="34" t="s">
        <v>1248</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4" t="s">
        <v>7612</v>
      </c>
      <c r="C914" s="34" t="s">
        <v>7613</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1246</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1247</v>
      </c>
      <c r="AY914" s="34" t="s">
        <v>1248</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4" t="s">
        <v>7614</v>
      </c>
      <c r="C915" s="34" t="s">
        <v>7615</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1246</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1247</v>
      </c>
      <c r="AY915" s="34" t="s">
        <v>1248</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4" t="s">
        <v>7616</v>
      </c>
      <c r="C916" s="34" t="s">
        <v>7617</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1246</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1247</v>
      </c>
      <c r="AY916" s="34" t="s">
        <v>1248</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4" t="s">
        <v>7618</v>
      </c>
      <c r="C917" s="34" t="s">
        <v>7619</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1246</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1247</v>
      </c>
      <c r="AY917" s="34" t="s">
        <v>1248</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4" t="s">
        <v>7620</v>
      </c>
      <c r="C918" s="34" t="s">
        <v>7621</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1246</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1247</v>
      </c>
      <c r="AY918" s="34" t="s">
        <v>1248</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4" t="s">
        <v>7622</v>
      </c>
      <c r="C919" s="34" t="s">
        <v>7623</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1246</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1247</v>
      </c>
      <c r="AY919" s="34" t="s">
        <v>1248</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4" t="s">
        <v>7624</v>
      </c>
      <c r="C920" s="34" t="s">
        <v>7625</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1246</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1247</v>
      </c>
      <c r="AY920" s="34" t="s">
        <v>1248</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4" t="s">
        <v>7626</v>
      </c>
      <c r="C921" s="34" t="s">
        <v>7627</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1246</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1247</v>
      </c>
      <c r="AY921" s="34" t="s">
        <v>1248</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4" t="s">
        <v>8749</v>
      </c>
      <c r="C922" s="34" t="s">
        <v>8750</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4" t="s">
        <v>7628</v>
      </c>
      <c r="C923" s="34" t="s">
        <v>7629</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1246</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1247</v>
      </c>
      <c r="AY923" s="34" t="s">
        <v>1248</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4" t="s">
        <v>7630</v>
      </c>
      <c r="C924" s="34" t="s">
        <v>7631</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1246</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1247</v>
      </c>
      <c r="AY924" s="34" t="s">
        <v>1248</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4" t="s">
        <v>7632</v>
      </c>
      <c r="C925" s="34" t="s">
        <v>7633</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1246</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1247</v>
      </c>
      <c r="AY925" s="34" t="s">
        <v>1248</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4" t="s">
        <v>7634</v>
      </c>
      <c r="C926" s="34" t="s">
        <v>7635</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1246</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1247</v>
      </c>
      <c r="AY926" s="34" t="s">
        <v>1248</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4" t="s">
        <v>8112</v>
      </c>
      <c r="C927" s="34" t="s">
        <v>8113</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1246</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1247</v>
      </c>
      <c r="AY927" s="34" t="s">
        <v>1248</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4" t="s">
        <v>8114</v>
      </c>
      <c r="C928" s="34" t="s">
        <v>8115</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1246</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1247</v>
      </c>
      <c r="AY928" s="34" t="s">
        <v>1248</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4" t="s">
        <v>8116</v>
      </c>
      <c r="C929" s="34" t="s">
        <v>8117</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1246</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1247</v>
      </c>
      <c r="AY929" s="34" t="s">
        <v>1248</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4" t="s">
        <v>8118</v>
      </c>
      <c r="C930" s="34" t="s">
        <v>8119</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1246</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1247</v>
      </c>
      <c r="AY930" s="34" t="s">
        <v>1248</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4" t="s">
        <v>8751</v>
      </c>
      <c r="C931" s="34" t="s">
        <v>8752</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1737</v>
      </c>
      <c r="AJ931" s="34" t="s">
        <v>74</v>
      </c>
      <c r="AK931" s="34" t="s">
        <v>98</v>
      </c>
      <c r="AL931" s="34" t="s">
        <v>218</v>
      </c>
      <c r="AM931" s="34" t="s">
        <v>219</v>
      </c>
      <c r="AN931" s="34">
        <v>367.21411999999998</v>
      </c>
      <c r="AO931" s="34" t="s">
        <v>68</v>
      </c>
      <c r="AP931" s="34"/>
      <c r="AQ931" s="34"/>
      <c r="AR931" s="34" t="s">
        <v>68</v>
      </c>
      <c r="AS931" s="34"/>
      <c r="AT931" s="34"/>
      <c r="AU931" s="34" t="s">
        <v>1738</v>
      </c>
      <c r="AV931" s="34" t="s">
        <v>1739</v>
      </c>
      <c r="AW931" s="34">
        <v>803.17573000000004</v>
      </c>
      <c r="AX931" s="34" t="s">
        <v>1740</v>
      </c>
      <c r="AY931" s="34" t="s">
        <v>1741</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URGENT</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4" t="s">
        <v>7636</v>
      </c>
      <c r="C932" s="34" t="s">
        <v>7637</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1697</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4" t="s">
        <v>10137</v>
      </c>
      <c r="C933" s="34" t="s">
        <v>10138</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1268</v>
      </c>
      <c r="AJ933" s="34" t="s">
        <v>74</v>
      </c>
      <c r="AK933" s="34" t="s">
        <v>98</v>
      </c>
      <c r="AL933" s="34" t="s">
        <v>296</v>
      </c>
      <c r="AM933" s="34" t="s">
        <v>297</v>
      </c>
      <c r="AN933" s="34">
        <v>822.02963</v>
      </c>
      <c r="AO933" s="34" t="s">
        <v>68</v>
      </c>
      <c r="AP933" s="34"/>
      <c r="AQ933" s="34"/>
      <c r="AR933" s="34" t="s">
        <v>68</v>
      </c>
      <c r="AS933" s="34"/>
      <c r="AT933" s="34"/>
      <c r="AU933" s="34" t="s">
        <v>1269</v>
      </c>
      <c r="AV933" s="34" t="s">
        <v>1270</v>
      </c>
      <c r="AW933" s="34">
        <v>1797.8092099999999</v>
      </c>
      <c r="AX933" s="34" t="s">
        <v>1271</v>
      </c>
      <c r="AY933" s="34" t="s">
        <v>1272</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URGENT</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4" t="s">
        <v>2498</v>
      </c>
      <c r="C934" s="34" t="s">
        <v>2499</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4" t="s">
        <v>287</v>
      </c>
      <c r="AH934" s="34" t="s">
        <v>862</v>
      </c>
      <c r="AI934" s="34" t="s">
        <v>2500</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2501</v>
      </c>
      <c r="AY934" s="34" t="s">
        <v>2502</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c r="BJ934" s="34" t="str">
        <f>IFERROR(VLOOKUP(Data_Power_app[[#This Row],[PRO ODER]],'Plan Lean DC'!A:C,3,0),"")</f>
        <v/>
      </c>
      <c r="BK934" s="34" t="str">
        <f>IFERROR(VLOOKUP(Data_Power_app[[#This Row],[PRO ODER]]&amp;"LEAN_IN",'Real Time'!A:D,4,0),"")</f>
        <v/>
      </c>
      <c r="BL934" s="34"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4" t="s">
        <v>7638</v>
      </c>
      <c r="C935" s="34" t="s">
        <v>7639</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1735</v>
      </c>
      <c r="AI935" s="34" t="s">
        <v>5215</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5216</v>
      </c>
      <c r="AY935" s="34" t="s">
        <v>5217</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4" t="s">
        <v>7640</v>
      </c>
      <c r="C936" s="34" t="s">
        <v>7641</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1735</v>
      </c>
      <c r="AI936" s="34" t="s">
        <v>5215</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5216</v>
      </c>
      <c r="AY936" s="34" t="s">
        <v>5217</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4" t="s">
        <v>2946</v>
      </c>
      <c r="C937" s="34" t="s">
        <v>2947</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1313</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4" t="s">
        <v>2948</v>
      </c>
      <c r="C938" s="34" t="s">
        <v>2949</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1313</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4" t="s">
        <v>2950</v>
      </c>
      <c r="C939" s="34" t="s">
        <v>2951</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1313</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4" t="s">
        <v>2952</v>
      </c>
      <c r="C940" s="34" t="s">
        <v>2953</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1313</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URGENT</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4" t="s">
        <v>2954</v>
      </c>
      <c r="C941" s="34" t="s">
        <v>2955</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1313</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4" t="s">
        <v>2965</v>
      </c>
      <c r="C942" s="34" t="s">
        <v>2966</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2961</v>
      </c>
      <c r="AJ942" s="34" t="s">
        <v>134</v>
      </c>
      <c r="AK942" s="34" t="s">
        <v>98</v>
      </c>
      <c r="AL942" s="34" t="s">
        <v>135</v>
      </c>
      <c r="AM942" s="34" t="s">
        <v>136</v>
      </c>
      <c r="AN942" s="34">
        <v>20.087029999999999</v>
      </c>
      <c r="AO942" s="34" t="s">
        <v>68</v>
      </c>
      <c r="AP942" s="34"/>
      <c r="AQ942" s="34"/>
      <c r="AR942" s="34" t="s">
        <v>68</v>
      </c>
      <c r="AS942" s="34"/>
      <c r="AT942" s="34"/>
      <c r="AU942" s="34" t="s">
        <v>2962</v>
      </c>
      <c r="AV942" s="34" t="s">
        <v>2963</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4" t="s">
        <v>2967</v>
      </c>
      <c r="C943" s="34" t="s">
        <v>2968</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2961</v>
      </c>
      <c r="AJ943" s="34" t="s">
        <v>134</v>
      </c>
      <c r="AK943" s="34" t="s">
        <v>98</v>
      </c>
      <c r="AL943" s="34" t="s">
        <v>135</v>
      </c>
      <c r="AM943" s="34" t="s">
        <v>136</v>
      </c>
      <c r="AN943" s="34">
        <v>8.6433599999999995</v>
      </c>
      <c r="AO943" s="34" t="s">
        <v>68</v>
      </c>
      <c r="AP943" s="34"/>
      <c r="AQ943" s="34"/>
      <c r="AR943" s="34" t="s">
        <v>68</v>
      </c>
      <c r="AS943" s="34"/>
      <c r="AT943" s="34"/>
      <c r="AU943" s="34" t="s">
        <v>2962</v>
      </c>
      <c r="AV943" s="34" t="s">
        <v>2963</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4" t="s">
        <v>2970</v>
      </c>
      <c r="C944" s="34" t="s">
        <v>2971</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2961</v>
      </c>
      <c r="AJ944" s="34" t="s">
        <v>134</v>
      </c>
      <c r="AK944" s="34" t="s">
        <v>98</v>
      </c>
      <c r="AL944" s="34" t="s">
        <v>135</v>
      </c>
      <c r="AM944" s="34" t="s">
        <v>136</v>
      </c>
      <c r="AN944" s="34">
        <v>27.7029</v>
      </c>
      <c r="AO944" s="34" t="s">
        <v>68</v>
      </c>
      <c r="AP944" s="34"/>
      <c r="AQ944" s="34"/>
      <c r="AR944" s="34" t="s">
        <v>68</v>
      </c>
      <c r="AS944" s="34"/>
      <c r="AT944" s="34"/>
      <c r="AU944" s="34" t="s">
        <v>2962</v>
      </c>
      <c r="AV944" s="34" t="s">
        <v>2963</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4" t="s">
        <v>2972</v>
      </c>
      <c r="C945" s="34" t="s">
        <v>2973</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2961</v>
      </c>
      <c r="AJ945" s="34" t="s">
        <v>134</v>
      </c>
      <c r="AK945" s="34" t="s">
        <v>98</v>
      </c>
      <c r="AL945" s="34" t="s">
        <v>135</v>
      </c>
      <c r="AM945" s="34" t="s">
        <v>136</v>
      </c>
      <c r="AN945" s="34">
        <v>41.253999999999998</v>
      </c>
      <c r="AO945" s="34" t="s">
        <v>68</v>
      </c>
      <c r="AP945" s="34"/>
      <c r="AQ945" s="34"/>
      <c r="AR945" s="34" t="s">
        <v>68</v>
      </c>
      <c r="AS945" s="34"/>
      <c r="AT945" s="34"/>
      <c r="AU945" s="34" t="s">
        <v>2962</v>
      </c>
      <c r="AV945" s="34" t="s">
        <v>2963</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4" t="s">
        <v>2975</v>
      </c>
      <c r="C946" s="34" t="s">
        <v>2976</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2961</v>
      </c>
      <c r="AJ946" s="34" t="s">
        <v>134</v>
      </c>
      <c r="AK946" s="34" t="s">
        <v>98</v>
      </c>
      <c r="AL946" s="34" t="s">
        <v>135</v>
      </c>
      <c r="AM946" s="34" t="s">
        <v>136</v>
      </c>
      <c r="AN946" s="34">
        <v>42.49033</v>
      </c>
      <c r="AO946" s="34" t="s">
        <v>68</v>
      </c>
      <c r="AP946" s="34"/>
      <c r="AQ946" s="34"/>
      <c r="AR946" s="34" t="s">
        <v>68</v>
      </c>
      <c r="AS946" s="34"/>
      <c r="AT946" s="34"/>
      <c r="AU946" s="34" t="s">
        <v>2962</v>
      </c>
      <c r="AV946" s="34" t="s">
        <v>2963</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4" t="s">
        <v>2981</v>
      </c>
      <c r="C947" s="34" t="s">
        <v>2982</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4" t="s">
        <v>2989</v>
      </c>
      <c r="C948" s="34" t="s">
        <v>2990</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URGENT</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4" t="s">
        <v>2997</v>
      </c>
      <c r="C949" s="34" t="s">
        <v>2998</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URGENT</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4" t="s">
        <v>4277</v>
      </c>
      <c r="C950" s="34" t="s">
        <v>4278</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4272</v>
      </c>
      <c r="AJ950" s="34" t="s">
        <v>64</v>
      </c>
      <c r="AK950" s="34" t="s">
        <v>65</v>
      </c>
      <c r="AL950" s="34" t="s">
        <v>66</v>
      </c>
      <c r="AM950" s="34" t="s">
        <v>67</v>
      </c>
      <c r="AN950" s="34">
        <v>11.79406</v>
      </c>
      <c r="AO950" s="34" t="s">
        <v>68</v>
      </c>
      <c r="AP950" s="34"/>
      <c r="AQ950" s="34"/>
      <c r="AR950" s="34" t="s">
        <v>68</v>
      </c>
      <c r="AS950" s="34"/>
      <c r="AT950" s="34"/>
      <c r="AU950" s="34" t="s">
        <v>4273</v>
      </c>
      <c r="AV950" s="34" t="s">
        <v>4274</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4" t="s">
        <v>8753</v>
      </c>
      <c r="C951" s="34" t="s">
        <v>8754</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5233</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4" t="s">
        <v>8755</v>
      </c>
      <c r="C952" s="34" t="s">
        <v>8756</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5233</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4" t="s">
        <v>8757</v>
      </c>
      <c r="C953" s="34" t="s">
        <v>8758</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5233</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4" t="s">
        <v>8759</v>
      </c>
      <c r="C954" s="34" t="s">
        <v>8760</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5233</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4" t="s">
        <v>8761</v>
      </c>
      <c r="C955" s="34" t="s">
        <v>8762</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5233</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4" t="s">
        <v>8763</v>
      </c>
      <c r="C956" s="34" t="s">
        <v>8764</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5233</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4" t="s">
        <v>8765</v>
      </c>
      <c r="C957" s="34" t="s">
        <v>8766</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5233</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4" t="s">
        <v>8767</v>
      </c>
      <c r="C958" s="34" t="s">
        <v>8768</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5233</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4" t="s">
        <v>8769</v>
      </c>
      <c r="C959" s="34" t="s">
        <v>8770</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5233</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4" t="s">
        <v>8771</v>
      </c>
      <c r="C960" s="34" t="s">
        <v>8772</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5233</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URGENT</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4" t="s">
        <v>8773</v>
      </c>
      <c r="C961" s="34" t="s">
        <v>8774</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5233</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4" t="s">
        <v>8775</v>
      </c>
      <c r="C962" s="34" t="s">
        <v>8776</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5233</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4" t="s">
        <v>8777</v>
      </c>
      <c r="C963" s="34" t="s">
        <v>8778</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5233</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4" t="s">
        <v>8779</v>
      </c>
      <c r="C964" s="34" t="s">
        <v>8780</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5233</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4" t="s">
        <v>8781</v>
      </c>
      <c r="C965" s="34" t="s">
        <v>8782</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5233</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4" t="s">
        <v>8783</v>
      </c>
      <c r="C966" s="34" t="s">
        <v>8784</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5233</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4" t="s">
        <v>8785</v>
      </c>
      <c r="C967" s="34" t="s">
        <v>8786</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5233</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4" t="s">
        <v>8787</v>
      </c>
      <c r="C968" s="34" t="s">
        <v>8788</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5233</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4" t="s">
        <v>8789</v>
      </c>
      <c r="C969" s="34" t="s">
        <v>8790</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5233</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4" t="s">
        <v>8791</v>
      </c>
      <c r="C970" s="34" t="s">
        <v>8792</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5233</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4" t="s">
        <v>8793</v>
      </c>
      <c r="C971" s="34" t="s">
        <v>8794</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5233</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4" t="s">
        <v>8795</v>
      </c>
      <c r="C972" s="34" t="s">
        <v>8796</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5233</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4" t="s">
        <v>8797</v>
      </c>
      <c r="C973" s="34" t="s">
        <v>8798</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5233</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4" t="s">
        <v>8799</v>
      </c>
      <c r="C974" s="34" t="s">
        <v>8800</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5233</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4" t="s">
        <v>8801</v>
      </c>
      <c r="C975" s="34" t="s">
        <v>8802</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5233</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4" t="s">
        <v>8803</v>
      </c>
      <c r="C976" s="34" t="s">
        <v>8804</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5233</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4" t="s">
        <v>8805</v>
      </c>
      <c r="C977" s="34" t="s">
        <v>8806</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5233</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4" t="s">
        <v>8807</v>
      </c>
      <c r="C978" s="34" t="s">
        <v>8808</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5233</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4" t="s">
        <v>8809</v>
      </c>
      <c r="C979" s="34" t="s">
        <v>8810</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5233</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URGENT</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4" t="s">
        <v>8811</v>
      </c>
      <c r="C980" s="34" t="s">
        <v>8812</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5233</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4" t="s">
        <v>8813</v>
      </c>
      <c r="C981" s="34" t="s">
        <v>8814</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5233</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4" t="s">
        <v>8815</v>
      </c>
      <c r="C982" s="34" t="s">
        <v>8816</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5233</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4" t="s">
        <v>8817</v>
      </c>
      <c r="C983" s="34" t="s">
        <v>8818</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5233</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4" t="s">
        <v>8819</v>
      </c>
      <c r="C984" s="34" t="s">
        <v>8820</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5233</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4" t="s">
        <v>7642</v>
      </c>
      <c r="C985" s="34" t="s">
        <v>7643</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4104</v>
      </c>
      <c r="AJ985" s="34" t="s">
        <v>74</v>
      </c>
      <c r="AK985" s="34" t="s">
        <v>65</v>
      </c>
      <c r="AL985" s="34" t="s">
        <v>218</v>
      </c>
      <c r="AM985" s="34" t="s">
        <v>219</v>
      </c>
      <c r="AN985" s="34">
        <v>4.8917200000000003</v>
      </c>
      <c r="AO985" s="34" t="s">
        <v>68</v>
      </c>
      <c r="AP985" s="34"/>
      <c r="AQ985" s="34"/>
      <c r="AR985" s="34" t="s">
        <v>68</v>
      </c>
      <c r="AS985" s="34"/>
      <c r="AT985" s="34"/>
      <c r="AU985" s="34" t="s">
        <v>4105</v>
      </c>
      <c r="AV985" s="34" t="s">
        <v>4106</v>
      </c>
      <c r="AW985" s="34">
        <v>10.699310000000001</v>
      </c>
      <c r="AX985" s="34" t="s">
        <v>4107</v>
      </c>
      <c r="AY985" s="34" t="s">
        <v>4108</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4" t="s">
        <v>7644</v>
      </c>
      <c r="C986" s="34" t="s">
        <v>7645</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4104</v>
      </c>
      <c r="AJ986" s="34" t="s">
        <v>74</v>
      </c>
      <c r="AK986" s="34" t="s">
        <v>65</v>
      </c>
      <c r="AL986" s="34" t="s">
        <v>218</v>
      </c>
      <c r="AM986" s="34" t="s">
        <v>219</v>
      </c>
      <c r="AN986" s="34">
        <v>9.6761599999999994</v>
      </c>
      <c r="AO986" s="34" t="s">
        <v>68</v>
      </c>
      <c r="AP986" s="34"/>
      <c r="AQ986" s="34"/>
      <c r="AR986" s="34" t="s">
        <v>68</v>
      </c>
      <c r="AS986" s="34"/>
      <c r="AT986" s="34"/>
      <c r="AU986" s="34" t="s">
        <v>4105</v>
      </c>
      <c r="AV986" s="34" t="s">
        <v>4106</v>
      </c>
      <c r="AW986" s="34">
        <v>21.163989999999998</v>
      </c>
      <c r="AX986" s="34" t="s">
        <v>4107</v>
      </c>
      <c r="AY986" s="34" t="s">
        <v>4108</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4" t="s">
        <v>7646</v>
      </c>
      <c r="C987" s="34" t="s">
        <v>7647</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4104</v>
      </c>
      <c r="AJ987" s="34" t="s">
        <v>74</v>
      </c>
      <c r="AK987" s="34" t="s">
        <v>65</v>
      </c>
      <c r="AL987" s="34" t="s">
        <v>218</v>
      </c>
      <c r="AM987" s="34" t="s">
        <v>219</v>
      </c>
      <c r="AN987" s="34">
        <v>13.649139999999999</v>
      </c>
      <c r="AO987" s="34" t="s">
        <v>68</v>
      </c>
      <c r="AP987" s="34"/>
      <c r="AQ987" s="34"/>
      <c r="AR987" s="34" t="s">
        <v>68</v>
      </c>
      <c r="AS987" s="34"/>
      <c r="AT987" s="34"/>
      <c r="AU987" s="34" t="s">
        <v>4105</v>
      </c>
      <c r="AV987" s="34" t="s">
        <v>4106</v>
      </c>
      <c r="AW987" s="34">
        <v>29.844349999999999</v>
      </c>
      <c r="AX987" s="34" t="s">
        <v>4107</v>
      </c>
      <c r="AY987" s="34" t="s">
        <v>4108</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4" t="s">
        <v>7648</v>
      </c>
      <c r="C988" s="34" t="s">
        <v>7649</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4104</v>
      </c>
      <c r="AJ988" s="34" t="s">
        <v>74</v>
      </c>
      <c r="AK988" s="34" t="s">
        <v>65</v>
      </c>
      <c r="AL988" s="34" t="s">
        <v>218</v>
      </c>
      <c r="AM988" s="34" t="s">
        <v>219</v>
      </c>
      <c r="AN988" s="34">
        <v>10.394880000000001</v>
      </c>
      <c r="AO988" s="34" t="s">
        <v>68</v>
      </c>
      <c r="AP988" s="34"/>
      <c r="AQ988" s="34"/>
      <c r="AR988" s="34" t="s">
        <v>68</v>
      </c>
      <c r="AS988" s="34"/>
      <c r="AT988" s="34"/>
      <c r="AU988" s="34" t="s">
        <v>4105</v>
      </c>
      <c r="AV988" s="34" t="s">
        <v>4106</v>
      </c>
      <c r="AW988" s="34">
        <v>22.7288</v>
      </c>
      <c r="AX988" s="34" t="s">
        <v>4107</v>
      </c>
      <c r="AY988" s="34" t="s">
        <v>4108</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4" t="s">
        <v>7650</v>
      </c>
      <c r="C989" s="34" t="s">
        <v>7651</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4104</v>
      </c>
      <c r="AJ989" s="34" t="s">
        <v>74</v>
      </c>
      <c r="AK989" s="34" t="s">
        <v>65</v>
      </c>
      <c r="AL989" s="34" t="s">
        <v>218</v>
      </c>
      <c r="AM989" s="34" t="s">
        <v>219</v>
      </c>
      <c r="AN989" s="34">
        <v>7.1874500000000001</v>
      </c>
      <c r="AO989" s="34" t="s">
        <v>68</v>
      </c>
      <c r="AP989" s="34"/>
      <c r="AQ989" s="34"/>
      <c r="AR989" s="34" t="s">
        <v>68</v>
      </c>
      <c r="AS989" s="34"/>
      <c r="AT989" s="34"/>
      <c r="AU989" s="34" t="s">
        <v>4105</v>
      </c>
      <c r="AV989" s="34" t="s">
        <v>4106</v>
      </c>
      <c r="AW989" s="34">
        <v>15.71564</v>
      </c>
      <c r="AX989" s="34" t="s">
        <v>4107</v>
      </c>
      <c r="AY989" s="34" t="s">
        <v>4108</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4" t="s">
        <v>7652</v>
      </c>
      <c r="C990" s="34" t="s">
        <v>7653</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4104</v>
      </c>
      <c r="AJ990" s="34" t="s">
        <v>74</v>
      </c>
      <c r="AK990" s="34" t="s">
        <v>65</v>
      </c>
      <c r="AL990" s="34" t="s">
        <v>218</v>
      </c>
      <c r="AM990" s="34" t="s">
        <v>219</v>
      </c>
      <c r="AN990" s="34">
        <v>2.9430000000000001E-2</v>
      </c>
      <c r="AO990" s="34" t="s">
        <v>68</v>
      </c>
      <c r="AP990" s="34"/>
      <c r="AQ990" s="34"/>
      <c r="AR990" s="34" t="s">
        <v>68</v>
      </c>
      <c r="AS990" s="34"/>
      <c r="AT990" s="34"/>
      <c r="AU990" s="34" t="s">
        <v>4105</v>
      </c>
      <c r="AV990" s="34" t="s">
        <v>4106</v>
      </c>
      <c r="AW990" s="34">
        <v>6.4360000000000001E-2</v>
      </c>
      <c r="AX990" s="34" t="s">
        <v>4107</v>
      </c>
      <c r="AY990" s="34" t="s">
        <v>4108</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4" t="s">
        <v>7654</v>
      </c>
      <c r="C991" s="34" t="s">
        <v>7655</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4104</v>
      </c>
      <c r="AJ991" s="34" t="s">
        <v>74</v>
      </c>
      <c r="AK991" s="34" t="s">
        <v>65</v>
      </c>
      <c r="AL991" s="34" t="s">
        <v>218</v>
      </c>
      <c r="AM991" s="34" t="s">
        <v>219</v>
      </c>
      <c r="AN991" s="34">
        <v>8.0250000000000002E-2</v>
      </c>
      <c r="AO991" s="34" t="s">
        <v>68</v>
      </c>
      <c r="AP991" s="34"/>
      <c r="AQ991" s="34"/>
      <c r="AR991" s="34" t="s">
        <v>68</v>
      </c>
      <c r="AS991" s="34"/>
      <c r="AT991" s="34"/>
      <c r="AU991" s="34" t="s">
        <v>4105</v>
      </c>
      <c r="AV991" s="34" t="s">
        <v>4106</v>
      </c>
      <c r="AW991" s="34">
        <v>0.17554</v>
      </c>
      <c r="AX991" s="34" t="s">
        <v>4107</v>
      </c>
      <c r="AY991" s="34" t="s">
        <v>4108</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4" t="s">
        <v>7656</v>
      </c>
      <c r="C992" s="34" t="s">
        <v>7657</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4104</v>
      </c>
      <c r="AJ992" s="34" t="s">
        <v>74</v>
      </c>
      <c r="AK992" s="34" t="s">
        <v>65</v>
      </c>
      <c r="AL992" s="34" t="s">
        <v>218</v>
      </c>
      <c r="AM992" s="34" t="s">
        <v>219</v>
      </c>
      <c r="AN992" s="34">
        <v>1.8456900000000001</v>
      </c>
      <c r="AO992" s="34" t="s">
        <v>68</v>
      </c>
      <c r="AP992" s="34"/>
      <c r="AQ992" s="34"/>
      <c r="AR992" s="34" t="s">
        <v>68</v>
      </c>
      <c r="AS992" s="34"/>
      <c r="AT992" s="34"/>
      <c r="AU992" s="34" t="s">
        <v>4105</v>
      </c>
      <c r="AV992" s="34" t="s">
        <v>4106</v>
      </c>
      <c r="AW992" s="34">
        <v>4.03749</v>
      </c>
      <c r="AX992" s="34" t="s">
        <v>4107</v>
      </c>
      <c r="AY992" s="34" t="s">
        <v>4108</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4" t="s">
        <v>7658</v>
      </c>
      <c r="C993" s="34" t="s">
        <v>7659</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4104</v>
      </c>
      <c r="AJ993" s="34" t="s">
        <v>74</v>
      </c>
      <c r="AK993" s="34" t="s">
        <v>65</v>
      </c>
      <c r="AL993" s="34" t="s">
        <v>218</v>
      </c>
      <c r="AM993" s="34" t="s">
        <v>219</v>
      </c>
      <c r="AN993" s="34">
        <v>9.41568</v>
      </c>
      <c r="AO993" s="34" t="s">
        <v>68</v>
      </c>
      <c r="AP993" s="34"/>
      <c r="AQ993" s="34"/>
      <c r="AR993" s="34" t="s">
        <v>68</v>
      </c>
      <c r="AS993" s="34"/>
      <c r="AT993" s="34"/>
      <c r="AU993" s="34" t="s">
        <v>4105</v>
      </c>
      <c r="AV993" s="34" t="s">
        <v>4106</v>
      </c>
      <c r="AW993" s="34">
        <v>20.59703</v>
      </c>
      <c r="AX993" s="34" t="s">
        <v>4107</v>
      </c>
      <c r="AY993" s="34" t="s">
        <v>4108</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4" t="s">
        <v>7660</v>
      </c>
      <c r="C994" s="34" t="s">
        <v>7661</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4104</v>
      </c>
      <c r="AJ994" s="34" t="s">
        <v>74</v>
      </c>
      <c r="AK994" s="34" t="s">
        <v>65</v>
      </c>
      <c r="AL994" s="34" t="s">
        <v>218</v>
      </c>
      <c r="AM994" s="34" t="s">
        <v>219</v>
      </c>
      <c r="AN994" s="34">
        <v>12.331340000000001</v>
      </c>
      <c r="AO994" s="34" t="s">
        <v>68</v>
      </c>
      <c r="AP994" s="34"/>
      <c r="AQ994" s="34"/>
      <c r="AR994" s="34" t="s">
        <v>68</v>
      </c>
      <c r="AS994" s="34"/>
      <c r="AT994" s="34"/>
      <c r="AU994" s="34" t="s">
        <v>4105</v>
      </c>
      <c r="AV994" s="34" t="s">
        <v>4106</v>
      </c>
      <c r="AW994" s="34">
        <v>26.975090000000002</v>
      </c>
      <c r="AX994" s="34" t="s">
        <v>4107</v>
      </c>
      <c r="AY994" s="34" t="s">
        <v>4108</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4" t="s">
        <v>7662</v>
      </c>
      <c r="C995" s="34" t="s">
        <v>7663</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4104</v>
      </c>
      <c r="AJ995" s="34" t="s">
        <v>74</v>
      </c>
      <c r="AK995" s="34" t="s">
        <v>65</v>
      </c>
      <c r="AL995" s="34" t="s">
        <v>218</v>
      </c>
      <c r="AM995" s="34" t="s">
        <v>219</v>
      </c>
      <c r="AN995" s="34">
        <v>9.6456999999999997</v>
      </c>
      <c r="AO995" s="34" t="s">
        <v>68</v>
      </c>
      <c r="AP995" s="34"/>
      <c r="AQ995" s="34"/>
      <c r="AR995" s="34" t="s">
        <v>68</v>
      </c>
      <c r="AS995" s="34"/>
      <c r="AT995" s="34"/>
      <c r="AU995" s="34" t="s">
        <v>4105</v>
      </c>
      <c r="AV995" s="34" t="s">
        <v>4106</v>
      </c>
      <c r="AW995" s="34">
        <v>21.090689999999999</v>
      </c>
      <c r="AX995" s="34" t="s">
        <v>4107</v>
      </c>
      <c r="AY995" s="34" t="s">
        <v>4108</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4" t="s">
        <v>7664</v>
      </c>
      <c r="C996" s="34" t="s">
        <v>7665</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4104</v>
      </c>
      <c r="AJ996" s="34" t="s">
        <v>74</v>
      </c>
      <c r="AK996" s="34" t="s">
        <v>65</v>
      </c>
      <c r="AL996" s="34" t="s">
        <v>218</v>
      </c>
      <c r="AM996" s="34" t="s">
        <v>219</v>
      </c>
      <c r="AN996" s="34">
        <v>10.25441</v>
      </c>
      <c r="AO996" s="34" t="s">
        <v>68</v>
      </c>
      <c r="AP996" s="34"/>
      <c r="AQ996" s="34"/>
      <c r="AR996" s="34" t="s">
        <v>68</v>
      </c>
      <c r="AS996" s="34"/>
      <c r="AT996" s="34"/>
      <c r="AU996" s="34" t="s">
        <v>4105</v>
      </c>
      <c r="AV996" s="34" t="s">
        <v>4106</v>
      </c>
      <c r="AW996" s="34">
        <v>22.421659999999999</v>
      </c>
      <c r="AX996" s="34" t="s">
        <v>4107</v>
      </c>
      <c r="AY996" s="34" t="s">
        <v>4108</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4" t="s">
        <v>7666</v>
      </c>
      <c r="C997" s="34" t="s">
        <v>7667</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4104</v>
      </c>
      <c r="AJ997" s="34" t="s">
        <v>74</v>
      </c>
      <c r="AK997" s="34" t="s">
        <v>65</v>
      </c>
      <c r="AL997" s="34" t="s">
        <v>218</v>
      </c>
      <c r="AM997" s="34" t="s">
        <v>219</v>
      </c>
      <c r="AN997" s="34">
        <v>1.0769500000000001</v>
      </c>
      <c r="AO997" s="34" t="s">
        <v>68</v>
      </c>
      <c r="AP997" s="34"/>
      <c r="AQ997" s="34"/>
      <c r="AR997" s="34" t="s">
        <v>68</v>
      </c>
      <c r="AS997" s="34"/>
      <c r="AT997" s="34"/>
      <c r="AU997" s="34" t="s">
        <v>4105</v>
      </c>
      <c r="AV997" s="34" t="s">
        <v>4106</v>
      </c>
      <c r="AW997" s="34">
        <v>2.3547899999999999</v>
      </c>
      <c r="AX997" s="34" t="s">
        <v>4107</v>
      </c>
      <c r="AY997" s="34" t="s">
        <v>4108</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4" t="s">
        <v>7668</v>
      </c>
      <c r="C998" s="34" t="s">
        <v>7669</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4104</v>
      </c>
      <c r="AJ998" s="34" t="s">
        <v>74</v>
      </c>
      <c r="AK998" s="34" t="s">
        <v>65</v>
      </c>
      <c r="AL998" s="34" t="s">
        <v>218</v>
      </c>
      <c r="AM998" s="34" t="s">
        <v>219</v>
      </c>
      <c r="AN998" s="34">
        <v>0.60074000000000005</v>
      </c>
      <c r="AO998" s="34" t="s">
        <v>68</v>
      </c>
      <c r="AP998" s="34"/>
      <c r="AQ998" s="34"/>
      <c r="AR998" s="34" t="s">
        <v>68</v>
      </c>
      <c r="AS998" s="34"/>
      <c r="AT998" s="34"/>
      <c r="AU998" s="34" t="s">
        <v>4105</v>
      </c>
      <c r="AV998" s="34" t="s">
        <v>4106</v>
      </c>
      <c r="AW998" s="34">
        <v>1.31395</v>
      </c>
      <c r="AX998" s="34" t="s">
        <v>4107</v>
      </c>
      <c r="AY998" s="34" t="s">
        <v>4108</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4" t="s">
        <v>7670</v>
      </c>
      <c r="C999" s="34" t="s">
        <v>7671</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4104</v>
      </c>
      <c r="AJ999" s="34" t="s">
        <v>74</v>
      </c>
      <c r="AK999" s="34" t="s">
        <v>65</v>
      </c>
      <c r="AL999" s="34" t="s">
        <v>218</v>
      </c>
      <c r="AM999" s="34" t="s">
        <v>219</v>
      </c>
      <c r="AN999" s="34">
        <v>0.12873000000000001</v>
      </c>
      <c r="AO999" s="34" t="s">
        <v>68</v>
      </c>
      <c r="AP999" s="34"/>
      <c r="AQ999" s="34"/>
      <c r="AR999" s="34" t="s">
        <v>68</v>
      </c>
      <c r="AS999" s="34"/>
      <c r="AT999" s="34"/>
      <c r="AU999" s="34" t="s">
        <v>4105</v>
      </c>
      <c r="AV999" s="34" t="s">
        <v>4106</v>
      </c>
      <c r="AW999" s="34">
        <v>0.28155999999999998</v>
      </c>
      <c r="AX999" s="34" t="s">
        <v>4107</v>
      </c>
      <c r="AY999" s="34" t="s">
        <v>4108</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4" t="s">
        <v>7672</v>
      </c>
      <c r="C1000" s="34" t="s">
        <v>7673</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4104</v>
      </c>
      <c r="AJ1000" s="34" t="s">
        <v>74</v>
      </c>
      <c r="AK1000" s="34" t="s">
        <v>65</v>
      </c>
      <c r="AL1000" s="34" t="s">
        <v>218</v>
      </c>
      <c r="AM1000" s="34" t="s">
        <v>219</v>
      </c>
      <c r="AN1000" s="34">
        <v>0.41195999999999999</v>
      </c>
      <c r="AO1000" s="34" t="s">
        <v>68</v>
      </c>
      <c r="AP1000" s="34"/>
      <c r="AQ1000" s="34"/>
      <c r="AR1000" s="34" t="s">
        <v>68</v>
      </c>
      <c r="AS1000" s="34"/>
      <c r="AT1000" s="34"/>
      <c r="AU1000" s="34" t="s">
        <v>4105</v>
      </c>
      <c r="AV1000" s="34" t="s">
        <v>4106</v>
      </c>
      <c r="AW1000" s="34">
        <v>0.90103999999999995</v>
      </c>
      <c r="AX1000" s="34" t="s">
        <v>4107</v>
      </c>
      <c r="AY1000" s="34" t="s">
        <v>4108</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4" t="s">
        <v>7674</v>
      </c>
      <c r="C1001" s="34" t="s">
        <v>7675</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4104</v>
      </c>
      <c r="AJ1001" s="34" t="s">
        <v>74</v>
      </c>
      <c r="AK1001" s="34" t="s">
        <v>65</v>
      </c>
      <c r="AL1001" s="34" t="s">
        <v>218</v>
      </c>
      <c r="AM1001" s="34" t="s">
        <v>219</v>
      </c>
      <c r="AN1001" s="34">
        <v>0.82391999999999999</v>
      </c>
      <c r="AO1001" s="34" t="s">
        <v>68</v>
      </c>
      <c r="AP1001" s="34"/>
      <c r="AQ1001" s="34"/>
      <c r="AR1001" s="34" t="s">
        <v>68</v>
      </c>
      <c r="AS1001" s="34"/>
      <c r="AT1001" s="34"/>
      <c r="AU1001" s="34" t="s">
        <v>4105</v>
      </c>
      <c r="AV1001" s="34" t="s">
        <v>4106</v>
      </c>
      <c r="AW1001" s="34">
        <v>1.80209</v>
      </c>
      <c r="AX1001" s="34" t="s">
        <v>4107</v>
      </c>
      <c r="AY1001" s="34" t="s">
        <v>4108</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4" t="s">
        <v>7676</v>
      </c>
      <c r="C1002" s="34" t="s">
        <v>7677</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4104</v>
      </c>
      <c r="AJ1002" s="34" t="s">
        <v>74</v>
      </c>
      <c r="AK1002" s="34" t="s">
        <v>65</v>
      </c>
      <c r="AL1002" s="34" t="s">
        <v>218</v>
      </c>
      <c r="AM1002" s="34" t="s">
        <v>219</v>
      </c>
      <c r="AN1002" s="34">
        <v>1.05938</v>
      </c>
      <c r="AO1002" s="34" t="s">
        <v>68</v>
      </c>
      <c r="AP1002" s="34"/>
      <c r="AQ1002" s="34"/>
      <c r="AR1002" s="34" t="s">
        <v>68</v>
      </c>
      <c r="AS1002" s="34"/>
      <c r="AT1002" s="34"/>
      <c r="AU1002" s="34" t="s">
        <v>4105</v>
      </c>
      <c r="AV1002" s="34" t="s">
        <v>4106</v>
      </c>
      <c r="AW1002" s="34">
        <v>2.3171300000000001</v>
      </c>
      <c r="AX1002" s="34" t="s">
        <v>4107</v>
      </c>
      <c r="AY1002" s="34" t="s">
        <v>4108</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4" t="s">
        <v>7678</v>
      </c>
      <c r="C1003" s="34" t="s">
        <v>7679</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4104</v>
      </c>
      <c r="AJ1003" s="34" t="s">
        <v>74</v>
      </c>
      <c r="AK1003" s="34" t="s">
        <v>65</v>
      </c>
      <c r="AL1003" s="34" t="s">
        <v>218</v>
      </c>
      <c r="AM1003" s="34" t="s">
        <v>219</v>
      </c>
      <c r="AN1003" s="34">
        <v>0.70625000000000004</v>
      </c>
      <c r="AO1003" s="34" t="s">
        <v>68</v>
      </c>
      <c r="AP1003" s="34"/>
      <c r="AQ1003" s="34"/>
      <c r="AR1003" s="34" t="s">
        <v>68</v>
      </c>
      <c r="AS1003" s="34"/>
      <c r="AT1003" s="34"/>
      <c r="AU1003" s="34" t="s">
        <v>4105</v>
      </c>
      <c r="AV1003" s="34" t="s">
        <v>4106</v>
      </c>
      <c r="AW1003" s="34">
        <v>1.5447500000000001</v>
      </c>
      <c r="AX1003" s="34" t="s">
        <v>4107</v>
      </c>
      <c r="AY1003" s="34" t="s">
        <v>4108</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4" t="s">
        <v>7680</v>
      </c>
      <c r="C1004" s="34" t="s">
        <v>7681</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4104</v>
      </c>
      <c r="AJ1004" s="34" t="s">
        <v>74</v>
      </c>
      <c r="AK1004" s="34" t="s">
        <v>65</v>
      </c>
      <c r="AL1004" s="34" t="s">
        <v>218</v>
      </c>
      <c r="AM1004" s="34" t="s">
        <v>219</v>
      </c>
      <c r="AN1004" s="34">
        <v>0.70625000000000004</v>
      </c>
      <c r="AO1004" s="34" t="s">
        <v>68</v>
      </c>
      <c r="AP1004" s="34"/>
      <c r="AQ1004" s="34"/>
      <c r="AR1004" s="34" t="s">
        <v>68</v>
      </c>
      <c r="AS1004" s="34"/>
      <c r="AT1004" s="34"/>
      <c r="AU1004" s="34" t="s">
        <v>4105</v>
      </c>
      <c r="AV1004" s="34" t="s">
        <v>4106</v>
      </c>
      <c r="AW1004" s="34">
        <v>1.5447500000000001</v>
      </c>
      <c r="AX1004" s="34" t="s">
        <v>4107</v>
      </c>
      <c r="AY1004" s="34" t="s">
        <v>4108</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4" t="s">
        <v>7682</v>
      </c>
      <c r="C1005" s="34" t="s">
        <v>7683</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4104</v>
      </c>
      <c r="AJ1005" s="34" t="s">
        <v>74</v>
      </c>
      <c r="AK1005" s="34" t="s">
        <v>65</v>
      </c>
      <c r="AL1005" s="34" t="s">
        <v>218</v>
      </c>
      <c r="AM1005" s="34" t="s">
        <v>219</v>
      </c>
      <c r="AN1005" s="34">
        <v>1.4125000000000001</v>
      </c>
      <c r="AO1005" s="34" t="s">
        <v>68</v>
      </c>
      <c r="AP1005" s="34"/>
      <c r="AQ1005" s="34"/>
      <c r="AR1005" s="34" t="s">
        <v>68</v>
      </c>
      <c r="AS1005" s="34"/>
      <c r="AT1005" s="34"/>
      <c r="AU1005" s="34" t="s">
        <v>4105</v>
      </c>
      <c r="AV1005" s="34" t="s">
        <v>4106</v>
      </c>
      <c r="AW1005" s="34">
        <v>3.0895100000000002</v>
      </c>
      <c r="AX1005" s="34" t="s">
        <v>4107</v>
      </c>
      <c r="AY1005" s="34" t="s">
        <v>4108</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4" t="s">
        <v>7684</v>
      </c>
      <c r="C1006" s="34" t="s">
        <v>7685</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4104</v>
      </c>
      <c r="AJ1006" s="34" t="s">
        <v>74</v>
      </c>
      <c r="AK1006" s="34" t="s">
        <v>65</v>
      </c>
      <c r="AL1006" s="34" t="s">
        <v>218</v>
      </c>
      <c r="AM1006" s="34" t="s">
        <v>219</v>
      </c>
      <c r="AN1006" s="34">
        <v>0.64198</v>
      </c>
      <c r="AO1006" s="34" t="s">
        <v>68</v>
      </c>
      <c r="AP1006" s="34"/>
      <c r="AQ1006" s="34"/>
      <c r="AR1006" s="34" t="s">
        <v>68</v>
      </c>
      <c r="AS1006" s="34"/>
      <c r="AT1006" s="34"/>
      <c r="AU1006" s="34" t="s">
        <v>4105</v>
      </c>
      <c r="AV1006" s="34" t="s">
        <v>4106</v>
      </c>
      <c r="AW1006" s="34">
        <v>1.4043399999999999</v>
      </c>
      <c r="AX1006" s="34" t="s">
        <v>4107</v>
      </c>
      <c r="AY1006" s="34" t="s">
        <v>4108</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4" t="s">
        <v>7686</v>
      </c>
      <c r="C1007" s="34" t="s">
        <v>7687</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4104</v>
      </c>
      <c r="AJ1007" s="34" t="s">
        <v>74</v>
      </c>
      <c r="AK1007" s="34" t="s">
        <v>65</v>
      </c>
      <c r="AL1007" s="34" t="s">
        <v>218</v>
      </c>
      <c r="AM1007" s="34" t="s">
        <v>219</v>
      </c>
      <c r="AN1007" s="34">
        <v>1.28396</v>
      </c>
      <c r="AO1007" s="34" t="s">
        <v>68</v>
      </c>
      <c r="AP1007" s="34"/>
      <c r="AQ1007" s="34"/>
      <c r="AR1007" s="34" t="s">
        <v>68</v>
      </c>
      <c r="AS1007" s="34"/>
      <c r="AT1007" s="34"/>
      <c r="AU1007" s="34" t="s">
        <v>4105</v>
      </c>
      <c r="AV1007" s="34" t="s">
        <v>4106</v>
      </c>
      <c r="AW1007" s="34">
        <v>2.8086899999999999</v>
      </c>
      <c r="AX1007" s="34" t="s">
        <v>4107</v>
      </c>
      <c r="AY1007" s="34" t="s">
        <v>4108</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4" t="s">
        <v>7688</v>
      </c>
      <c r="C1008" s="34" t="s">
        <v>7689</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4104</v>
      </c>
      <c r="AJ1008" s="34" t="s">
        <v>74</v>
      </c>
      <c r="AK1008" s="34" t="s">
        <v>65</v>
      </c>
      <c r="AL1008" s="34" t="s">
        <v>218</v>
      </c>
      <c r="AM1008" s="34" t="s">
        <v>219</v>
      </c>
      <c r="AN1008" s="34">
        <v>1.92594</v>
      </c>
      <c r="AO1008" s="34" t="s">
        <v>68</v>
      </c>
      <c r="AP1008" s="34"/>
      <c r="AQ1008" s="34"/>
      <c r="AR1008" s="34" t="s">
        <v>68</v>
      </c>
      <c r="AS1008" s="34"/>
      <c r="AT1008" s="34"/>
      <c r="AU1008" s="34" t="s">
        <v>4105</v>
      </c>
      <c r="AV1008" s="34" t="s">
        <v>4106</v>
      </c>
      <c r="AW1008" s="34">
        <v>4.2130299999999998</v>
      </c>
      <c r="AX1008" s="34" t="s">
        <v>4107</v>
      </c>
      <c r="AY1008" s="34" t="s">
        <v>4108</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4" t="s">
        <v>7690</v>
      </c>
      <c r="C1009" s="34" t="s">
        <v>7691</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4104</v>
      </c>
      <c r="AJ1009" s="34" t="s">
        <v>74</v>
      </c>
      <c r="AK1009" s="34" t="s">
        <v>65</v>
      </c>
      <c r="AL1009" s="34" t="s">
        <v>218</v>
      </c>
      <c r="AM1009" s="34" t="s">
        <v>219</v>
      </c>
      <c r="AN1009" s="34">
        <v>1.28396</v>
      </c>
      <c r="AO1009" s="34" t="s">
        <v>68</v>
      </c>
      <c r="AP1009" s="34"/>
      <c r="AQ1009" s="34"/>
      <c r="AR1009" s="34" t="s">
        <v>68</v>
      </c>
      <c r="AS1009" s="34"/>
      <c r="AT1009" s="34"/>
      <c r="AU1009" s="34" t="s">
        <v>4105</v>
      </c>
      <c r="AV1009" s="34" t="s">
        <v>4106</v>
      </c>
      <c r="AW1009" s="34">
        <v>2.8086899999999999</v>
      </c>
      <c r="AX1009" s="34" t="s">
        <v>4107</v>
      </c>
      <c r="AY1009" s="34" t="s">
        <v>4108</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4" t="s">
        <v>7692</v>
      </c>
      <c r="C1010" s="34" t="s">
        <v>7693</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4104</v>
      </c>
      <c r="AJ1010" s="34" t="s">
        <v>74</v>
      </c>
      <c r="AK1010" s="34" t="s">
        <v>65</v>
      </c>
      <c r="AL1010" s="34" t="s">
        <v>218</v>
      </c>
      <c r="AM1010" s="34" t="s">
        <v>219</v>
      </c>
      <c r="AN1010" s="34">
        <v>1.1237699999999999</v>
      </c>
      <c r="AO1010" s="34" t="s">
        <v>68</v>
      </c>
      <c r="AP1010" s="34"/>
      <c r="AQ1010" s="34"/>
      <c r="AR1010" s="34" t="s">
        <v>68</v>
      </c>
      <c r="AS1010" s="34"/>
      <c r="AT1010" s="34"/>
      <c r="AU1010" s="34" t="s">
        <v>4105</v>
      </c>
      <c r="AV1010" s="34" t="s">
        <v>4106</v>
      </c>
      <c r="AW1010" s="34">
        <v>2.4571700000000001</v>
      </c>
      <c r="AX1010" s="34" t="s">
        <v>4107</v>
      </c>
      <c r="AY1010" s="34" t="s">
        <v>4108</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4" t="s">
        <v>7694</v>
      </c>
      <c r="C1011" s="34" t="s">
        <v>7695</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4104</v>
      </c>
      <c r="AJ1011" s="34" t="s">
        <v>74</v>
      </c>
      <c r="AK1011" s="34" t="s">
        <v>65</v>
      </c>
      <c r="AL1011" s="34" t="s">
        <v>218</v>
      </c>
      <c r="AM1011" s="34" t="s">
        <v>219</v>
      </c>
      <c r="AN1011" s="34">
        <v>0.84282999999999997</v>
      </c>
      <c r="AO1011" s="34" t="s">
        <v>68</v>
      </c>
      <c r="AP1011" s="34"/>
      <c r="AQ1011" s="34"/>
      <c r="AR1011" s="34" t="s">
        <v>68</v>
      </c>
      <c r="AS1011" s="34"/>
      <c r="AT1011" s="34"/>
      <c r="AU1011" s="34" t="s">
        <v>4105</v>
      </c>
      <c r="AV1011" s="34" t="s">
        <v>4106</v>
      </c>
      <c r="AW1011" s="34">
        <v>1.8428800000000001</v>
      </c>
      <c r="AX1011" s="34" t="s">
        <v>4107</v>
      </c>
      <c r="AY1011" s="34" t="s">
        <v>4108</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4" t="s">
        <v>7696</v>
      </c>
      <c r="C1012" s="34" t="s">
        <v>7697</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4104</v>
      </c>
      <c r="AJ1012" s="34" t="s">
        <v>74</v>
      </c>
      <c r="AK1012" s="34" t="s">
        <v>65</v>
      </c>
      <c r="AL1012" s="34" t="s">
        <v>218</v>
      </c>
      <c r="AM1012" s="34" t="s">
        <v>219</v>
      </c>
      <c r="AN1012" s="34">
        <v>0.56189</v>
      </c>
      <c r="AO1012" s="34" t="s">
        <v>68</v>
      </c>
      <c r="AP1012" s="34"/>
      <c r="AQ1012" s="34"/>
      <c r="AR1012" s="34" t="s">
        <v>68</v>
      </c>
      <c r="AS1012" s="34"/>
      <c r="AT1012" s="34"/>
      <c r="AU1012" s="34" t="s">
        <v>4105</v>
      </c>
      <c r="AV1012" s="34" t="s">
        <v>4106</v>
      </c>
      <c r="AW1012" s="34">
        <v>1.22858</v>
      </c>
      <c r="AX1012" s="34" t="s">
        <v>4107</v>
      </c>
      <c r="AY1012" s="34" t="s">
        <v>4108</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4" t="s">
        <v>7698</v>
      </c>
      <c r="C1013" s="34" t="s">
        <v>7699</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4104</v>
      </c>
      <c r="AJ1013" s="34" t="s">
        <v>74</v>
      </c>
      <c r="AK1013" s="34" t="s">
        <v>65</v>
      </c>
      <c r="AL1013" s="34" t="s">
        <v>218</v>
      </c>
      <c r="AM1013" s="34" t="s">
        <v>219</v>
      </c>
      <c r="AN1013" s="34">
        <v>0.25746000000000002</v>
      </c>
      <c r="AO1013" s="34" t="s">
        <v>68</v>
      </c>
      <c r="AP1013" s="34"/>
      <c r="AQ1013" s="34"/>
      <c r="AR1013" s="34" t="s">
        <v>68</v>
      </c>
      <c r="AS1013" s="34"/>
      <c r="AT1013" s="34"/>
      <c r="AU1013" s="34" t="s">
        <v>4105</v>
      </c>
      <c r="AV1013" s="34" t="s">
        <v>4106</v>
      </c>
      <c r="AW1013" s="34">
        <v>0.56311999999999995</v>
      </c>
      <c r="AX1013" s="34" t="s">
        <v>4107</v>
      </c>
      <c r="AY1013" s="34" t="s">
        <v>4108</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4" t="s">
        <v>7700</v>
      </c>
      <c r="C1014" s="34" t="s">
        <v>7701</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4104</v>
      </c>
      <c r="AJ1014" s="34" t="s">
        <v>74</v>
      </c>
      <c r="AK1014" s="34" t="s">
        <v>65</v>
      </c>
      <c r="AL1014" s="34" t="s">
        <v>218</v>
      </c>
      <c r="AM1014" s="34" t="s">
        <v>219</v>
      </c>
      <c r="AN1014" s="34">
        <v>1.13289</v>
      </c>
      <c r="AO1014" s="34" t="s">
        <v>68</v>
      </c>
      <c r="AP1014" s="34"/>
      <c r="AQ1014" s="34"/>
      <c r="AR1014" s="34" t="s">
        <v>68</v>
      </c>
      <c r="AS1014" s="34"/>
      <c r="AT1014" s="34"/>
      <c r="AU1014" s="34" t="s">
        <v>4105</v>
      </c>
      <c r="AV1014" s="34" t="s">
        <v>4106</v>
      </c>
      <c r="AW1014" s="34">
        <v>2.4778699999999998</v>
      </c>
      <c r="AX1014" s="34" t="s">
        <v>4107</v>
      </c>
      <c r="AY1014" s="34" t="s">
        <v>4108</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4" t="s">
        <v>7702</v>
      </c>
      <c r="C1015" s="34" t="s">
        <v>7703</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4104</v>
      </c>
      <c r="AJ1015" s="34" t="s">
        <v>74</v>
      </c>
      <c r="AK1015" s="34" t="s">
        <v>65</v>
      </c>
      <c r="AL1015" s="34" t="s">
        <v>218</v>
      </c>
      <c r="AM1015" s="34" t="s">
        <v>219</v>
      </c>
      <c r="AN1015" s="34">
        <v>1.0299</v>
      </c>
      <c r="AO1015" s="34" t="s">
        <v>68</v>
      </c>
      <c r="AP1015" s="34"/>
      <c r="AQ1015" s="34"/>
      <c r="AR1015" s="34" t="s">
        <v>68</v>
      </c>
      <c r="AS1015" s="34"/>
      <c r="AT1015" s="34"/>
      <c r="AU1015" s="34" t="s">
        <v>4105</v>
      </c>
      <c r="AV1015" s="34" t="s">
        <v>4106</v>
      </c>
      <c r="AW1015" s="34">
        <v>2.2526099999999998</v>
      </c>
      <c r="AX1015" s="34" t="s">
        <v>4107</v>
      </c>
      <c r="AY1015" s="34" t="s">
        <v>4108</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4" t="s">
        <v>7704</v>
      </c>
      <c r="C1016" s="34" t="s">
        <v>7705</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4104</v>
      </c>
      <c r="AJ1016" s="34" t="s">
        <v>74</v>
      </c>
      <c r="AK1016" s="34" t="s">
        <v>65</v>
      </c>
      <c r="AL1016" s="34" t="s">
        <v>218</v>
      </c>
      <c r="AM1016" s="34" t="s">
        <v>219</v>
      </c>
      <c r="AN1016" s="34">
        <v>1.9421900000000001</v>
      </c>
      <c r="AO1016" s="34" t="s">
        <v>68</v>
      </c>
      <c r="AP1016" s="34"/>
      <c r="AQ1016" s="34"/>
      <c r="AR1016" s="34" t="s">
        <v>68</v>
      </c>
      <c r="AS1016" s="34"/>
      <c r="AT1016" s="34"/>
      <c r="AU1016" s="34" t="s">
        <v>4105</v>
      </c>
      <c r="AV1016" s="34" t="s">
        <v>4106</v>
      </c>
      <c r="AW1016" s="34">
        <v>4.2480700000000002</v>
      </c>
      <c r="AX1016" s="34" t="s">
        <v>4107</v>
      </c>
      <c r="AY1016" s="34" t="s">
        <v>4108</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4" t="s">
        <v>7706</v>
      </c>
      <c r="C1017" s="34" t="s">
        <v>7707</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4104</v>
      </c>
      <c r="AJ1017" s="34" t="s">
        <v>74</v>
      </c>
      <c r="AK1017" s="34" t="s">
        <v>65</v>
      </c>
      <c r="AL1017" s="34" t="s">
        <v>218</v>
      </c>
      <c r="AM1017" s="34" t="s">
        <v>219</v>
      </c>
      <c r="AN1017" s="34">
        <v>1.4419299999999999</v>
      </c>
      <c r="AO1017" s="34" t="s">
        <v>68</v>
      </c>
      <c r="AP1017" s="34"/>
      <c r="AQ1017" s="34"/>
      <c r="AR1017" s="34" t="s">
        <v>68</v>
      </c>
      <c r="AS1017" s="34"/>
      <c r="AT1017" s="34"/>
      <c r="AU1017" s="34" t="s">
        <v>4105</v>
      </c>
      <c r="AV1017" s="34" t="s">
        <v>4106</v>
      </c>
      <c r="AW1017" s="34">
        <v>3.15387</v>
      </c>
      <c r="AX1017" s="34" t="s">
        <v>4107</v>
      </c>
      <c r="AY1017" s="34" t="s">
        <v>4108</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4" t="s">
        <v>7708</v>
      </c>
      <c r="C1018" s="34" t="s">
        <v>7709</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4104</v>
      </c>
      <c r="AJ1018" s="34" t="s">
        <v>74</v>
      </c>
      <c r="AK1018" s="34" t="s">
        <v>65</v>
      </c>
      <c r="AL1018" s="34" t="s">
        <v>218</v>
      </c>
      <c r="AM1018" s="34" t="s">
        <v>219</v>
      </c>
      <c r="AN1018" s="34">
        <v>8.6221399999999999</v>
      </c>
      <c r="AO1018" s="34" t="s">
        <v>68</v>
      </c>
      <c r="AP1018" s="34"/>
      <c r="AQ1018" s="34"/>
      <c r="AR1018" s="34" t="s">
        <v>68</v>
      </c>
      <c r="AS1018" s="34"/>
      <c r="AT1018" s="34"/>
      <c r="AU1018" s="34" t="s">
        <v>4105</v>
      </c>
      <c r="AV1018" s="34" t="s">
        <v>4106</v>
      </c>
      <c r="AW1018" s="34">
        <v>18.85886</v>
      </c>
      <c r="AX1018" s="34" t="s">
        <v>4107</v>
      </c>
      <c r="AY1018" s="34" t="s">
        <v>4108</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4" t="s">
        <v>7710</v>
      </c>
      <c r="C1019" s="34" t="s">
        <v>7711</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4104</v>
      </c>
      <c r="AJ1019" s="34" t="s">
        <v>74</v>
      </c>
      <c r="AK1019" s="34" t="s">
        <v>65</v>
      </c>
      <c r="AL1019" s="34" t="s">
        <v>218</v>
      </c>
      <c r="AM1019" s="34" t="s">
        <v>219</v>
      </c>
      <c r="AN1019" s="34">
        <v>12.859640000000001</v>
      </c>
      <c r="AO1019" s="34" t="s">
        <v>68</v>
      </c>
      <c r="AP1019" s="34"/>
      <c r="AQ1019" s="34"/>
      <c r="AR1019" s="34" t="s">
        <v>68</v>
      </c>
      <c r="AS1019" s="34"/>
      <c r="AT1019" s="34"/>
      <c r="AU1019" s="34" t="s">
        <v>4105</v>
      </c>
      <c r="AV1019" s="34" t="s">
        <v>4106</v>
      </c>
      <c r="AW1019" s="34">
        <v>28.127369999999999</v>
      </c>
      <c r="AX1019" s="34" t="s">
        <v>4107</v>
      </c>
      <c r="AY1019" s="34" t="s">
        <v>4108</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4" t="s">
        <v>7712</v>
      </c>
      <c r="C1020" s="34" t="s">
        <v>7713</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4104</v>
      </c>
      <c r="AJ1020" s="34" t="s">
        <v>74</v>
      </c>
      <c r="AK1020" s="34" t="s">
        <v>65</v>
      </c>
      <c r="AL1020" s="34" t="s">
        <v>218</v>
      </c>
      <c r="AM1020" s="34" t="s">
        <v>219</v>
      </c>
      <c r="AN1020" s="34">
        <v>12.59883</v>
      </c>
      <c r="AO1020" s="34" t="s">
        <v>68</v>
      </c>
      <c r="AP1020" s="34"/>
      <c r="AQ1020" s="34"/>
      <c r="AR1020" s="34" t="s">
        <v>68</v>
      </c>
      <c r="AS1020" s="34"/>
      <c r="AT1020" s="34"/>
      <c r="AU1020" s="34" t="s">
        <v>4105</v>
      </c>
      <c r="AV1020" s="34" t="s">
        <v>4106</v>
      </c>
      <c r="AW1020" s="34">
        <v>27.56024</v>
      </c>
      <c r="AX1020" s="34" t="s">
        <v>4107</v>
      </c>
      <c r="AY1020" s="34" t="s">
        <v>4108</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4" t="s">
        <v>7714</v>
      </c>
      <c r="C1021" s="34" t="s">
        <v>7715</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4104</v>
      </c>
      <c r="AJ1021" s="34" t="s">
        <v>74</v>
      </c>
      <c r="AK1021" s="34" t="s">
        <v>65</v>
      </c>
      <c r="AL1021" s="34" t="s">
        <v>218</v>
      </c>
      <c r="AM1021" s="34" t="s">
        <v>219</v>
      </c>
      <c r="AN1021" s="34">
        <v>15.56798</v>
      </c>
      <c r="AO1021" s="34" t="s">
        <v>68</v>
      </c>
      <c r="AP1021" s="34"/>
      <c r="AQ1021" s="34"/>
      <c r="AR1021" s="34" t="s">
        <v>68</v>
      </c>
      <c r="AS1021" s="34"/>
      <c r="AT1021" s="34"/>
      <c r="AU1021" s="34" t="s">
        <v>4105</v>
      </c>
      <c r="AV1021" s="34" t="s">
        <v>4106</v>
      </c>
      <c r="AW1021" s="34">
        <v>34.055320000000002</v>
      </c>
      <c r="AX1021" s="34" t="s">
        <v>4107</v>
      </c>
      <c r="AY1021" s="34" t="s">
        <v>4108</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4" t="s">
        <v>7716</v>
      </c>
      <c r="C1022" s="34" t="s">
        <v>7717</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4104</v>
      </c>
      <c r="AJ1022" s="34" t="s">
        <v>74</v>
      </c>
      <c r="AK1022" s="34" t="s">
        <v>65</v>
      </c>
      <c r="AL1022" s="34" t="s">
        <v>218</v>
      </c>
      <c r="AM1022" s="34" t="s">
        <v>219</v>
      </c>
      <c r="AN1022" s="34">
        <v>14.31077</v>
      </c>
      <c r="AO1022" s="34" t="s">
        <v>68</v>
      </c>
      <c r="AP1022" s="34"/>
      <c r="AQ1022" s="34"/>
      <c r="AR1022" s="34" t="s">
        <v>68</v>
      </c>
      <c r="AS1022" s="34"/>
      <c r="AT1022" s="34"/>
      <c r="AU1022" s="34" t="s">
        <v>4105</v>
      </c>
      <c r="AV1022" s="34" t="s">
        <v>4106</v>
      </c>
      <c r="AW1022" s="34">
        <v>31.305150000000001</v>
      </c>
      <c r="AX1022" s="34" t="s">
        <v>4107</v>
      </c>
      <c r="AY1022" s="34" t="s">
        <v>4108</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4" t="s">
        <v>7718</v>
      </c>
      <c r="C1023" s="34" t="s">
        <v>7719</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4104</v>
      </c>
      <c r="AJ1023" s="34" t="s">
        <v>74</v>
      </c>
      <c r="AK1023" s="34" t="s">
        <v>65</v>
      </c>
      <c r="AL1023" s="34" t="s">
        <v>218</v>
      </c>
      <c r="AM1023" s="34" t="s">
        <v>219</v>
      </c>
      <c r="AN1023" s="34">
        <v>15.139989999999999</v>
      </c>
      <c r="AO1023" s="34" t="s">
        <v>68</v>
      </c>
      <c r="AP1023" s="34"/>
      <c r="AQ1023" s="34"/>
      <c r="AR1023" s="34" t="s">
        <v>68</v>
      </c>
      <c r="AS1023" s="34"/>
      <c r="AT1023" s="34"/>
      <c r="AU1023" s="34" t="s">
        <v>4105</v>
      </c>
      <c r="AV1023" s="34" t="s">
        <v>4106</v>
      </c>
      <c r="AW1023" s="34">
        <v>33.11909</v>
      </c>
      <c r="AX1023" s="34" t="s">
        <v>4107</v>
      </c>
      <c r="AY1023" s="34" t="s">
        <v>4108</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4" t="s">
        <v>7720</v>
      </c>
      <c r="C1024" s="34" t="s">
        <v>7721</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4104</v>
      </c>
      <c r="AJ1024" s="34" t="s">
        <v>74</v>
      </c>
      <c r="AK1024" s="34" t="s">
        <v>65</v>
      </c>
      <c r="AL1024" s="34" t="s">
        <v>218</v>
      </c>
      <c r="AM1024" s="34" t="s">
        <v>219</v>
      </c>
      <c r="AN1024" s="34">
        <v>10.74606</v>
      </c>
      <c r="AO1024" s="34" t="s">
        <v>68</v>
      </c>
      <c r="AP1024" s="34"/>
      <c r="AQ1024" s="34"/>
      <c r="AR1024" s="34" t="s">
        <v>68</v>
      </c>
      <c r="AS1024" s="34"/>
      <c r="AT1024" s="34"/>
      <c r="AU1024" s="34" t="s">
        <v>4105</v>
      </c>
      <c r="AV1024" s="34" t="s">
        <v>4106</v>
      </c>
      <c r="AW1024" s="34">
        <v>23.496670000000002</v>
      </c>
      <c r="AX1024" s="34" t="s">
        <v>4107</v>
      </c>
      <c r="AY1024" s="34" t="s">
        <v>4108</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4" t="s">
        <v>7722</v>
      </c>
      <c r="C1025" s="34" t="s">
        <v>7723</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4104</v>
      </c>
      <c r="AJ1025" s="34" t="s">
        <v>74</v>
      </c>
      <c r="AK1025" s="34" t="s">
        <v>65</v>
      </c>
      <c r="AL1025" s="34" t="s">
        <v>218</v>
      </c>
      <c r="AM1025" s="34" t="s">
        <v>219</v>
      </c>
      <c r="AN1025" s="34">
        <v>5.66568</v>
      </c>
      <c r="AO1025" s="34" t="s">
        <v>68</v>
      </c>
      <c r="AP1025" s="34"/>
      <c r="AQ1025" s="34"/>
      <c r="AR1025" s="34" t="s">
        <v>68</v>
      </c>
      <c r="AS1025" s="34"/>
      <c r="AT1025" s="34"/>
      <c r="AU1025" s="34" t="s">
        <v>4105</v>
      </c>
      <c r="AV1025" s="34" t="s">
        <v>4106</v>
      </c>
      <c r="AW1025" s="34">
        <v>12.38822</v>
      </c>
      <c r="AX1025" s="34" t="s">
        <v>4107</v>
      </c>
      <c r="AY1025" s="34" t="s">
        <v>4108</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4" t="s">
        <v>7724</v>
      </c>
      <c r="C1026" s="34" t="s">
        <v>7725</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4104</v>
      </c>
      <c r="AJ1026" s="34" t="s">
        <v>74</v>
      </c>
      <c r="AK1026" s="34" t="s">
        <v>65</v>
      </c>
      <c r="AL1026" s="34" t="s">
        <v>218</v>
      </c>
      <c r="AM1026" s="34" t="s">
        <v>219</v>
      </c>
      <c r="AN1026" s="34">
        <v>8.4517000000000007</v>
      </c>
      <c r="AO1026" s="34" t="s">
        <v>68</v>
      </c>
      <c r="AP1026" s="34"/>
      <c r="AQ1026" s="34"/>
      <c r="AR1026" s="34" t="s">
        <v>68</v>
      </c>
      <c r="AS1026" s="34"/>
      <c r="AT1026" s="34"/>
      <c r="AU1026" s="34" t="s">
        <v>4105</v>
      </c>
      <c r="AV1026" s="34" t="s">
        <v>4106</v>
      </c>
      <c r="AW1026" s="34">
        <v>18.479949999999999</v>
      </c>
      <c r="AX1026" s="34" t="s">
        <v>4107</v>
      </c>
      <c r="AY1026" s="34" t="s">
        <v>4108</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4" t="s">
        <v>7726</v>
      </c>
      <c r="C1027" s="34" t="s">
        <v>7727</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4104</v>
      </c>
      <c r="AJ1027" s="34" t="s">
        <v>74</v>
      </c>
      <c r="AK1027" s="34" t="s">
        <v>65</v>
      </c>
      <c r="AL1027" s="34" t="s">
        <v>218</v>
      </c>
      <c r="AM1027" s="34" t="s">
        <v>219</v>
      </c>
      <c r="AN1027" s="34">
        <v>0.53637000000000001</v>
      </c>
      <c r="AO1027" s="34" t="s">
        <v>68</v>
      </c>
      <c r="AP1027" s="34"/>
      <c r="AQ1027" s="34"/>
      <c r="AR1027" s="34" t="s">
        <v>68</v>
      </c>
      <c r="AS1027" s="34"/>
      <c r="AT1027" s="34"/>
      <c r="AU1027" s="34" t="s">
        <v>4105</v>
      </c>
      <c r="AV1027" s="34" t="s">
        <v>4106</v>
      </c>
      <c r="AW1027" s="34">
        <v>1.17317</v>
      </c>
      <c r="AX1027" s="34" t="s">
        <v>4107</v>
      </c>
      <c r="AY1027" s="34" t="s">
        <v>4108</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4" t="s">
        <v>7728</v>
      </c>
      <c r="C1028" s="34" t="s">
        <v>7729</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4104</v>
      </c>
      <c r="AJ1028" s="34" t="s">
        <v>74</v>
      </c>
      <c r="AK1028" s="34" t="s">
        <v>65</v>
      </c>
      <c r="AL1028" s="34" t="s">
        <v>218</v>
      </c>
      <c r="AM1028" s="34" t="s">
        <v>219</v>
      </c>
      <c r="AN1028" s="34">
        <v>0.36473</v>
      </c>
      <c r="AO1028" s="34" t="s">
        <v>68</v>
      </c>
      <c r="AP1028" s="34"/>
      <c r="AQ1028" s="34"/>
      <c r="AR1028" s="34" t="s">
        <v>68</v>
      </c>
      <c r="AS1028" s="34"/>
      <c r="AT1028" s="34"/>
      <c r="AU1028" s="34" t="s">
        <v>4105</v>
      </c>
      <c r="AV1028" s="34" t="s">
        <v>4106</v>
      </c>
      <c r="AW1028" s="34">
        <v>0.79776000000000002</v>
      </c>
      <c r="AX1028" s="34" t="s">
        <v>4107</v>
      </c>
      <c r="AY1028" s="34" t="s">
        <v>4108</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4" t="s">
        <v>7730</v>
      </c>
      <c r="C1029" s="34" t="s">
        <v>7731</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4104</v>
      </c>
      <c r="AJ1029" s="34" t="s">
        <v>74</v>
      </c>
      <c r="AK1029" s="34" t="s">
        <v>65</v>
      </c>
      <c r="AL1029" s="34" t="s">
        <v>218</v>
      </c>
      <c r="AM1029" s="34" t="s">
        <v>219</v>
      </c>
      <c r="AN1029" s="34">
        <v>0.34329999999999999</v>
      </c>
      <c r="AO1029" s="34" t="s">
        <v>68</v>
      </c>
      <c r="AP1029" s="34"/>
      <c r="AQ1029" s="34"/>
      <c r="AR1029" s="34" t="s">
        <v>68</v>
      </c>
      <c r="AS1029" s="34"/>
      <c r="AT1029" s="34"/>
      <c r="AU1029" s="34" t="s">
        <v>4105</v>
      </c>
      <c r="AV1029" s="34" t="s">
        <v>4106</v>
      </c>
      <c r="AW1029" s="34">
        <v>0.75087000000000004</v>
      </c>
      <c r="AX1029" s="34" t="s">
        <v>4107</v>
      </c>
      <c r="AY1029" s="34" t="s">
        <v>4108</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4" t="s">
        <v>7732</v>
      </c>
      <c r="C1030" s="34" t="s">
        <v>7733</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4104</v>
      </c>
      <c r="AJ1030" s="34" t="s">
        <v>74</v>
      </c>
      <c r="AK1030" s="34" t="s">
        <v>65</v>
      </c>
      <c r="AL1030" s="34" t="s">
        <v>218</v>
      </c>
      <c r="AM1030" s="34" t="s">
        <v>219</v>
      </c>
      <c r="AN1030" s="34">
        <v>1.47136</v>
      </c>
      <c r="AO1030" s="34" t="s">
        <v>68</v>
      </c>
      <c r="AP1030" s="34"/>
      <c r="AQ1030" s="34"/>
      <c r="AR1030" s="34" t="s">
        <v>68</v>
      </c>
      <c r="AS1030" s="34"/>
      <c r="AT1030" s="34"/>
      <c r="AU1030" s="34" t="s">
        <v>4105</v>
      </c>
      <c r="AV1030" s="34" t="s">
        <v>4106</v>
      </c>
      <c r="AW1030" s="34">
        <v>3.2182400000000002</v>
      </c>
      <c r="AX1030" s="34" t="s">
        <v>4107</v>
      </c>
      <c r="AY1030" s="34" t="s">
        <v>4108</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4" t="s">
        <v>7734</v>
      </c>
      <c r="C1031" s="34" t="s">
        <v>7735</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4104</v>
      </c>
      <c r="AJ1031" s="34" t="s">
        <v>74</v>
      </c>
      <c r="AK1031" s="34" t="s">
        <v>65</v>
      </c>
      <c r="AL1031" s="34" t="s">
        <v>218</v>
      </c>
      <c r="AM1031" s="34" t="s">
        <v>219</v>
      </c>
      <c r="AN1031" s="34">
        <v>1.76563</v>
      </c>
      <c r="AO1031" s="34" t="s">
        <v>68</v>
      </c>
      <c r="AP1031" s="34"/>
      <c r="AQ1031" s="34"/>
      <c r="AR1031" s="34" t="s">
        <v>68</v>
      </c>
      <c r="AS1031" s="34"/>
      <c r="AT1031" s="34"/>
      <c r="AU1031" s="34" t="s">
        <v>4105</v>
      </c>
      <c r="AV1031" s="34" t="s">
        <v>4106</v>
      </c>
      <c r="AW1031" s="34">
        <v>3.8618800000000002</v>
      </c>
      <c r="AX1031" s="34" t="s">
        <v>4107</v>
      </c>
      <c r="AY1031" s="34" t="s">
        <v>4108</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4" t="s">
        <v>7736</v>
      </c>
      <c r="C1032" s="34" t="s">
        <v>7737</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4104</v>
      </c>
      <c r="AJ1032" s="34" t="s">
        <v>74</v>
      </c>
      <c r="AK1032" s="34" t="s">
        <v>65</v>
      </c>
      <c r="AL1032" s="34" t="s">
        <v>218</v>
      </c>
      <c r="AM1032" s="34" t="s">
        <v>219</v>
      </c>
      <c r="AN1032" s="34">
        <v>6.76823</v>
      </c>
      <c r="AO1032" s="34" t="s">
        <v>68</v>
      </c>
      <c r="AP1032" s="34"/>
      <c r="AQ1032" s="34"/>
      <c r="AR1032" s="34" t="s">
        <v>68</v>
      </c>
      <c r="AS1032" s="34"/>
      <c r="AT1032" s="34"/>
      <c r="AU1032" s="34" t="s">
        <v>4105</v>
      </c>
      <c r="AV1032" s="34" t="s">
        <v>4106</v>
      </c>
      <c r="AW1032" s="34">
        <v>14.803879999999999</v>
      </c>
      <c r="AX1032" s="34" t="s">
        <v>4107</v>
      </c>
      <c r="AY1032" s="34" t="s">
        <v>4108</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4" t="s">
        <v>7738</v>
      </c>
      <c r="C1033" s="34" t="s">
        <v>7739</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4104</v>
      </c>
      <c r="AJ1033" s="34" t="s">
        <v>74</v>
      </c>
      <c r="AK1033" s="34" t="s">
        <v>65</v>
      </c>
      <c r="AL1033" s="34" t="s">
        <v>218</v>
      </c>
      <c r="AM1033" s="34" t="s">
        <v>219</v>
      </c>
      <c r="AN1033" s="34">
        <v>3.2098900000000001</v>
      </c>
      <c r="AO1033" s="34" t="s">
        <v>68</v>
      </c>
      <c r="AP1033" s="34"/>
      <c r="AQ1033" s="34"/>
      <c r="AR1033" s="34" t="s">
        <v>68</v>
      </c>
      <c r="AS1033" s="34"/>
      <c r="AT1033" s="34"/>
      <c r="AU1033" s="34" t="s">
        <v>4105</v>
      </c>
      <c r="AV1033" s="34" t="s">
        <v>4106</v>
      </c>
      <c r="AW1033" s="34">
        <v>7.0217200000000002</v>
      </c>
      <c r="AX1033" s="34" t="s">
        <v>4107</v>
      </c>
      <c r="AY1033" s="34" t="s">
        <v>4108</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4" t="s">
        <v>7740</v>
      </c>
      <c r="C1034" s="34" t="s">
        <v>7741</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4104</v>
      </c>
      <c r="AJ1034" s="34" t="s">
        <v>74</v>
      </c>
      <c r="AK1034" s="34" t="s">
        <v>65</v>
      </c>
      <c r="AL1034" s="34" t="s">
        <v>218</v>
      </c>
      <c r="AM1034" s="34" t="s">
        <v>219</v>
      </c>
      <c r="AN1034" s="34">
        <v>8.5597100000000008</v>
      </c>
      <c r="AO1034" s="34" t="s">
        <v>68</v>
      </c>
      <c r="AP1034" s="34"/>
      <c r="AQ1034" s="34"/>
      <c r="AR1034" s="34" t="s">
        <v>68</v>
      </c>
      <c r="AS1034" s="34"/>
      <c r="AT1034" s="34"/>
      <c r="AU1034" s="34" t="s">
        <v>4105</v>
      </c>
      <c r="AV1034" s="34" t="s">
        <v>4106</v>
      </c>
      <c r="AW1034" s="34">
        <v>18.72458</v>
      </c>
      <c r="AX1034" s="34" t="s">
        <v>4107</v>
      </c>
      <c r="AY1034" s="34" t="s">
        <v>4108</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4" t="s">
        <v>7742</v>
      </c>
      <c r="C1035" s="34" t="s">
        <v>7743</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4104</v>
      </c>
      <c r="AJ1035" s="34" t="s">
        <v>74</v>
      </c>
      <c r="AK1035" s="34" t="s">
        <v>65</v>
      </c>
      <c r="AL1035" s="34" t="s">
        <v>218</v>
      </c>
      <c r="AM1035" s="34" t="s">
        <v>219</v>
      </c>
      <c r="AN1035" s="34">
        <v>7.4897499999999999</v>
      </c>
      <c r="AO1035" s="34" t="s">
        <v>68</v>
      </c>
      <c r="AP1035" s="34"/>
      <c r="AQ1035" s="34"/>
      <c r="AR1035" s="34" t="s">
        <v>68</v>
      </c>
      <c r="AS1035" s="34"/>
      <c r="AT1035" s="34"/>
      <c r="AU1035" s="34" t="s">
        <v>4105</v>
      </c>
      <c r="AV1035" s="34" t="s">
        <v>4106</v>
      </c>
      <c r="AW1035" s="34">
        <v>16.384</v>
      </c>
      <c r="AX1035" s="34" t="s">
        <v>4107</v>
      </c>
      <c r="AY1035" s="34" t="s">
        <v>4108</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4" t="s">
        <v>8821</v>
      </c>
      <c r="C1036" s="34" t="s">
        <v>8822</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4104</v>
      </c>
      <c r="AJ1036" s="34" t="s">
        <v>74</v>
      </c>
      <c r="AK1036" s="34" t="s">
        <v>65</v>
      </c>
      <c r="AL1036" s="34" t="s">
        <v>218</v>
      </c>
      <c r="AM1036" s="34" t="s">
        <v>219</v>
      </c>
      <c r="AN1036" s="34">
        <v>7.7572400000000004</v>
      </c>
      <c r="AO1036" s="34" t="s">
        <v>68</v>
      </c>
      <c r="AP1036" s="34"/>
      <c r="AQ1036" s="34"/>
      <c r="AR1036" s="34" t="s">
        <v>68</v>
      </c>
      <c r="AS1036" s="34"/>
      <c r="AT1036" s="34"/>
      <c r="AU1036" s="34" t="s">
        <v>4105</v>
      </c>
      <c r="AV1036" s="34" t="s">
        <v>4106</v>
      </c>
      <c r="AW1036" s="34">
        <v>16.969149999999999</v>
      </c>
      <c r="AX1036" s="34" t="s">
        <v>4107</v>
      </c>
      <c r="AY1036" s="34" t="s">
        <v>4108</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4" t="s">
        <v>8823</v>
      </c>
      <c r="C1037" s="34" t="s">
        <v>8824</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4104</v>
      </c>
      <c r="AJ1037" s="34" t="s">
        <v>74</v>
      </c>
      <c r="AK1037" s="34" t="s">
        <v>65</v>
      </c>
      <c r="AL1037" s="34" t="s">
        <v>218</v>
      </c>
      <c r="AM1037" s="34" t="s">
        <v>219</v>
      </c>
      <c r="AN1037" s="34">
        <v>4.2141400000000004</v>
      </c>
      <c r="AO1037" s="34" t="s">
        <v>68</v>
      </c>
      <c r="AP1037" s="34"/>
      <c r="AQ1037" s="34"/>
      <c r="AR1037" s="34" t="s">
        <v>68</v>
      </c>
      <c r="AS1037" s="34"/>
      <c r="AT1037" s="34"/>
      <c r="AU1037" s="34" t="s">
        <v>4105</v>
      </c>
      <c r="AV1037" s="34" t="s">
        <v>4106</v>
      </c>
      <c r="AW1037" s="34">
        <v>9.2143800000000002</v>
      </c>
      <c r="AX1037" s="34" t="s">
        <v>4107</v>
      </c>
      <c r="AY1037" s="34" t="s">
        <v>4108</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4" t="s">
        <v>8825</v>
      </c>
      <c r="C1038" s="34" t="s">
        <v>8826</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4104</v>
      </c>
      <c r="AJ1038" s="34" t="s">
        <v>74</v>
      </c>
      <c r="AK1038" s="34" t="s">
        <v>65</v>
      </c>
      <c r="AL1038" s="34" t="s">
        <v>218</v>
      </c>
      <c r="AM1038" s="34" t="s">
        <v>219</v>
      </c>
      <c r="AN1038" s="34">
        <v>5.6188599999999997</v>
      </c>
      <c r="AO1038" s="34" t="s">
        <v>68</v>
      </c>
      <c r="AP1038" s="34"/>
      <c r="AQ1038" s="34"/>
      <c r="AR1038" s="34" t="s">
        <v>68</v>
      </c>
      <c r="AS1038" s="34"/>
      <c r="AT1038" s="34"/>
      <c r="AU1038" s="34" t="s">
        <v>4105</v>
      </c>
      <c r="AV1038" s="34" t="s">
        <v>4106</v>
      </c>
      <c r="AW1038" s="34">
        <v>12.28584</v>
      </c>
      <c r="AX1038" s="34" t="s">
        <v>4107</v>
      </c>
      <c r="AY1038" s="34" t="s">
        <v>4108</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4" t="s">
        <v>8827</v>
      </c>
      <c r="C1039" s="34" t="s">
        <v>8828</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4104</v>
      </c>
      <c r="AJ1039" s="34" t="s">
        <v>74</v>
      </c>
      <c r="AK1039" s="34" t="s">
        <v>65</v>
      </c>
      <c r="AL1039" s="34" t="s">
        <v>218</v>
      </c>
      <c r="AM1039" s="34" t="s">
        <v>219</v>
      </c>
      <c r="AN1039" s="34">
        <v>0.70235999999999998</v>
      </c>
      <c r="AO1039" s="34" t="s">
        <v>68</v>
      </c>
      <c r="AP1039" s="34"/>
      <c r="AQ1039" s="34"/>
      <c r="AR1039" s="34" t="s">
        <v>68</v>
      </c>
      <c r="AS1039" s="34"/>
      <c r="AT1039" s="34"/>
      <c r="AU1039" s="34" t="s">
        <v>4105</v>
      </c>
      <c r="AV1039" s="34" t="s">
        <v>4106</v>
      </c>
      <c r="AW1039" s="34">
        <v>1.53573</v>
      </c>
      <c r="AX1039" s="34" t="s">
        <v>4107</v>
      </c>
      <c r="AY1039" s="34" t="s">
        <v>4108</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4" t="s">
        <v>8829</v>
      </c>
      <c r="C1040" s="34" t="s">
        <v>8830</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4104</v>
      </c>
      <c r="AJ1040" s="34" t="s">
        <v>74</v>
      </c>
      <c r="AK1040" s="34" t="s">
        <v>65</v>
      </c>
      <c r="AL1040" s="34" t="s">
        <v>218</v>
      </c>
      <c r="AM1040" s="34" t="s">
        <v>219</v>
      </c>
      <c r="AN1040" s="34">
        <v>0.64365000000000006</v>
      </c>
      <c r="AO1040" s="34" t="s">
        <v>68</v>
      </c>
      <c r="AP1040" s="34"/>
      <c r="AQ1040" s="34"/>
      <c r="AR1040" s="34" t="s">
        <v>68</v>
      </c>
      <c r="AS1040" s="34"/>
      <c r="AT1040" s="34"/>
      <c r="AU1040" s="34" t="s">
        <v>4105</v>
      </c>
      <c r="AV1040" s="34" t="s">
        <v>4106</v>
      </c>
      <c r="AW1040" s="34">
        <v>1.4077999999999999</v>
      </c>
      <c r="AX1040" s="34" t="s">
        <v>4107</v>
      </c>
      <c r="AY1040" s="34" t="s">
        <v>4108</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4" t="s">
        <v>8831</v>
      </c>
      <c r="C1041" s="34" t="s">
        <v>8832</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4104</v>
      </c>
      <c r="AJ1041" s="34" t="s">
        <v>74</v>
      </c>
      <c r="AK1041" s="34" t="s">
        <v>65</v>
      </c>
      <c r="AL1041" s="34" t="s">
        <v>218</v>
      </c>
      <c r="AM1041" s="34" t="s">
        <v>219</v>
      </c>
      <c r="AN1041" s="34">
        <v>0.61794000000000004</v>
      </c>
      <c r="AO1041" s="34" t="s">
        <v>68</v>
      </c>
      <c r="AP1041" s="34"/>
      <c r="AQ1041" s="34"/>
      <c r="AR1041" s="34" t="s">
        <v>68</v>
      </c>
      <c r="AS1041" s="34"/>
      <c r="AT1041" s="34"/>
      <c r="AU1041" s="34" t="s">
        <v>4105</v>
      </c>
      <c r="AV1041" s="34" t="s">
        <v>4106</v>
      </c>
      <c r="AW1041" s="34">
        <v>1.3515699999999999</v>
      </c>
      <c r="AX1041" s="34" t="s">
        <v>4107</v>
      </c>
      <c r="AY1041" s="34" t="s">
        <v>4108</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4" t="s">
        <v>8833</v>
      </c>
      <c r="C1042" s="34" t="s">
        <v>8834</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4104</v>
      </c>
      <c r="AJ1042" s="34" t="s">
        <v>74</v>
      </c>
      <c r="AK1042" s="34" t="s">
        <v>65</v>
      </c>
      <c r="AL1042" s="34" t="s">
        <v>218</v>
      </c>
      <c r="AM1042" s="34" t="s">
        <v>219</v>
      </c>
      <c r="AN1042" s="34">
        <v>2.2314400000000001</v>
      </c>
      <c r="AO1042" s="34" t="s">
        <v>68</v>
      </c>
      <c r="AP1042" s="34"/>
      <c r="AQ1042" s="34"/>
      <c r="AR1042" s="34" t="s">
        <v>68</v>
      </c>
      <c r="AS1042" s="34"/>
      <c r="AT1042" s="34"/>
      <c r="AU1042" s="34" t="s">
        <v>4105</v>
      </c>
      <c r="AV1042" s="34" t="s">
        <v>4106</v>
      </c>
      <c r="AW1042" s="34">
        <v>4.8806599999999998</v>
      </c>
      <c r="AX1042" s="34" t="s">
        <v>4107</v>
      </c>
      <c r="AY1042" s="34" t="s">
        <v>4108</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4" t="s">
        <v>8835</v>
      </c>
      <c r="C1043" s="34" t="s">
        <v>8836</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4104</v>
      </c>
      <c r="AJ1043" s="34" t="s">
        <v>74</v>
      </c>
      <c r="AK1043" s="34" t="s">
        <v>65</v>
      </c>
      <c r="AL1043" s="34" t="s">
        <v>218</v>
      </c>
      <c r="AM1043" s="34" t="s">
        <v>219</v>
      </c>
      <c r="AN1043" s="34">
        <v>1.5302100000000001</v>
      </c>
      <c r="AO1043" s="34" t="s">
        <v>68</v>
      </c>
      <c r="AP1043" s="34"/>
      <c r="AQ1043" s="34"/>
      <c r="AR1043" s="34" t="s">
        <v>68</v>
      </c>
      <c r="AS1043" s="34"/>
      <c r="AT1043" s="34"/>
      <c r="AU1043" s="34" t="s">
        <v>4105</v>
      </c>
      <c r="AV1043" s="34" t="s">
        <v>4106</v>
      </c>
      <c r="AW1043" s="34">
        <v>3.3469600000000002</v>
      </c>
      <c r="AX1043" s="34" t="s">
        <v>4107</v>
      </c>
      <c r="AY1043" s="34" t="s">
        <v>4108</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4" t="s">
        <v>8837</v>
      </c>
      <c r="C1044" s="34" t="s">
        <v>8838</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4104</v>
      </c>
      <c r="AJ1044" s="34" t="s">
        <v>74</v>
      </c>
      <c r="AK1044" s="34" t="s">
        <v>65</v>
      </c>
      <c r="AL1044" s="34" t="s">
        <v>218</v>
      </c>
      <c r="AM1044" s="34" t="s">
        <v>219</v>
      </c>
      <c r="AN1044" s="34">
        <v>5.2674500000000002</v>
      </c>
      <c r="AO1044" s="34" t="s">
        <v>68</v>
      </c>
      <c r="AP1044" s="34"/>
      <c r="AQ1044" s="34"/>
      <c r="AR1044" s="34" t="s">
        <v>68</v>
      </c>
      <c r="AS1044" s="34"/>
      <c r="AT1044" s="34"/>
      <c r="AU1044" s="34" t="s">
        <v>4105</v>
      </c>
      <c r="AV1044" s="34" t="s">
        <v>4106</v>
      </c>
      <c r="AW1044" s="34">
        <v>11.521280000000001</v>
      </c>
      <c r="AX1044" s="34" t="s">
        <v>4107</v>
      </c>
      <c r="AY1044" s="34" t="s">
        <v>4108</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4" t="s">
        <v>8839</v>
      </c>
      <c r="C1045" s="34" t="s">
        <v>8840</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4104</v>
      </c>
      <c r="AJ1045" s="34" t="s">
        <v>74</v>
      </c>
      <c r="AK1045" s="34" t="s">
        <v>65</v>
      </c>
      <c r="AL1045" s="34" t="s">
        <v>218</v>
      </c>
      <c r="AM1045" s="34" t="s">
        <v>219</v>
      </c>
      <c r="AN1045" s="34">
        <v>2.8838599999999999</v>
      </c>
      <c r="AO1045" s="34" t="s">
        <v>68</v>
      </c>
      <c r="AP1045" s="34"/>
      <c r="AQ1045" s="34"/>
      <c r="AR1045" s="34" t="s">
        <v>68</v>
      </c>
      <c r="AS1045" s="34"/>
      <c r="AT1045" s="34"/>
      <c r="AU1045" s="34" t="s">
        <v>4105</v>
      </c>
      <c r="AV1045" s="34" t="s">
        <v>4106</v>
      </c>
      <c r="AW1045" s="34">
        <v>6.3077399999999999</v>
      </c>
      <c r="AX1045" s="34" t="s">
        <v>4107</v>
      </c>
      <c r="AY1045" s="34" t="s">
        <v>4108</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4" t="s">
        <v>8841</v>
      </c>
      <c r="C1046" s="34" t="s">
        <v>8842</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4104</v>
      </c>
      <c r="AJ1046" s="34" t="s">
        <v>74</v>
      </c>
      <c r="AK1046" s="34" t="s">
        <v>65</v>
      </c>
      <c r="AL1046" s="34" t="s">
        <v>218</v>
      </c>
      <c r="AM1046" s="34" t="s">
        <v>219</v>
      </c>
      <c r="AN1046" s="34">
        <v>8.0924499999999995</v>
      </c>
      <c r="AO1046" s="34" t="s">
        <v>68</v>
      </c>
      <c r="AP1046" s="34"/>
      <c r="AQ1046" s="34"/>
      <c r="AR1046" s="34" t="s">
        <v>68</v>
      </c>
      <c r="AS1046" s="34"/>
      <c r="AT1046" s="34"/>
      <c r="AU1046" s="34" t="s">
        <v>4105</v>
      </c>
      <c r="AV1046" s="34" t="s">
        <v>4106</v>
      </c>
      <c r="AW1046" s="34">
        <v>17.700289999999999</v>
      </c>
      <c r="AX1046" s="34" t="s">
        <v>4107</v>
      </c>
      <c r="AY1046" s="34" t="s">
        <v>4108</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4" t="s">
        <v>8843</v>
      </c>
      <c r="C1047" s="34" t="s">
        <v>8844</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4104</v>
      </c>
      <c r="AJ1047" s="34" t="s">
        <v>74</v>
      </c>
      <c r="AK1047" s="34" t="s">
        <v>65</v>
      </c>
      <c r="AL1047" s="34" t="s">
        <v>218</v>
      </c>
      <c r="AM1047" s="34" t="s">
        <v>219</v>
      </c>
      <c r="AN1047" s="34">
        <v>2.9958999999999998</v>
      </c>
      <c r="AO1047" s="34" t="s">
        <v>68</v>
      </c>
      <c r="AP1047" s="34"/>
      <c r="AQ1047" s="34"/>
      <c r="AR1047" s="34" t="s">
        <v>68</v>
      </c>
      <c r="AS1047" s="34"/>
      <c r="AT1047" s="34"/>
      <c r="AU1047" s="34" t="s">
        <v>4105</v>
      </c>
      <c r="AV1047" s="34" t="s">
        <v>4106</v>
      </c>
      <c r="AW1047" s="34">
        <v>6.5536000000000003</v>
      </c>
      <c r="AX1047" s="34" t="s">
        <v>4107</v>
      </c>
      <c r="AY1047" s="34" t="s">
        <v>4108</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4" t="s">
        <v>8845</v>
      </c>
      <c r="C1048" s="34" t="s">
        <v>8846</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4104</v>
      </c>
      <c r="AJ1048" s="34" t="s">
        <v>74</v>
      </c>
      <c r="AK1048" s="34" t="s">
        <v>65</v>
      </c>
      <c r="AL1048" s="34" t="s">
        <v>218</v>
      </c>
      <c r="AM1048" s="34" t="s">
        <v>219</v>
      </c>
      <c r="AN1048" s="34">
        <v>19.901330000000002</v>
      </c>
      <c r="AO1048" s="34" t="s">
        <v>68</v>
      </c>
      <c r="AP1048" s="34"/>
      <c r="AQ1048" s="34"/>
      <c r="AR1048" s="34" t="s">
        <v>68</v>
      </c>
      <c r="AS1048" s="34"/>
      <c r="AT1048" s="34"/>
      <c r="AU1048" s="34" t="s">
        <v>4105</v>
      </c>
      <c r="AV1048" s="34" t="s">
        <v>4106</v>
      </c>
      <c r="AW1048" s="34">
        <v>43.534640000000003</v>
      </c>
      <c r="AX1048" s="34" t="s">
        <v>4107</v>
      </c>
      <c r="AY1048" s="34" t="s">
        <v>4108</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4" t="s">
        <v>8847</v>
      </c>
      <c r="C1049" s="34" t="s">
        <v>8848</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4104</v>
      </c>
      <c r="AJ1049" s="34" t="s">
        <v>74</v>
      </c>
      <c r="AK1049" s="34" t="s">
        <v>65</v>
      </c>
      <c r="AL1049" s="34" t="s">
        <v>218</v>
      </c>
      <c r="AM1049" s="34" t="s">
        <v>219</v>
      </c>
      <c r="AN1049" s="34">
        <v>11.983599999999999</v>
      </c>
      <c r="AO1049" s="34" t="s">
        <v>68</v>
      </c>
      <c r="AP1049" s="34"/>
      <c r="AQ1049" s="34"/>
      <c r="AR1049" s="34" t="s">
        <v>68</v>
      </c>
      <c r="AS1049" s="34"/>
      <c r="AT1049" s="34"/>
      <c r="AU1049" s="34" t="s">
        <v>4105</v>
      </c>
      <c r="AV1049" s="34" t="s">
        <v>4106</v>
      </c>
      <c r="AW1049" s="34">
        <v>26.214410000000001</v>
      </c>
      <c r="AX1049" s="34" t="s">
        <v>4107</v>
      </c>
      <c r="AY1049" s="34" t="s">
        <v>4108</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4" t="s">
        <v>10139</v>
      </c>
      <c r="C1050" s="34" t="s">
        <v>10140</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4104</v>
      </c>
      <c r="AJ1050" s="34" t="s">
        <v>74</v>
      </c>
      <c r="AK1050" s="34" t="s">
        <v>65</v>
      </c>
      <c r="AL1050" s="34" t="s">
        <v>218</v>
      </c>
      <c r="AM1050" s="34" t="s">
        <v>219</v>
      </c>
      <c r="AN1050" s="34">
        <v>17.9754</v>
      </c>
      <c r="AO1050" s="34" t="s">
        <v>68</v>
      </c>
      <c r="AP1050" s="34"/>
      <c r="AQ1050" s="34"/>
      <c r="AR1050" s="34" t="s">
        <v>68</v>
      </c>
      <c r="AS1050" s="34"/>
      <c r="AT1050" s="34"/>
      <c r="AU1050" s="34" t="s">
        <v>4105</v>
      </c>
      <c r="AV1050" s="34" t="s">
        <v>4106</v>
      </c>
      <c r="AW1050" s="34">
        <v>39.32161</v>
      </c>
      <c r="AX1050" s="34" t="s">
        <v>4107</v>
      </c>
      <c r="AY1050" s="34" t="s">
        <v>4108</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4" t="s">
        <v>10141</v>
      </c>
      <c r="C1051" s="34" t="s">
        <v>10142</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4104</v>
      </c>
      <c r="AJ1051" s="34" t="s">
        <v>74</v>
      </c>
      <c r="AK1051" s="34" t="s">
        <v>65</v>
      </c>
      <c r="AL1051" s="34" t="s">
        <v>218</v>
      </c>
      <c r="AM1051" s="34" t="s">
        <v>219</v>
      </c>
      <c r="AN1051" s="34">
        <v>5.9934500000000002</v>
      </c>
      <c r="AO1051" s="34" t="s">
        <v>68</v>
      </c>
      <c r="AP1051" s="34"/>
      <c r="AQ1051" s="34"/>
      <c r="AR1051" s="34" t="s">
        <v>68</v>
      </c>
      <c r="AS1051" s="34"/>
      <c r="AT1051" s="34"/>
      <c r="AU1051" s="34" t="s">
        <v>4105</v>
      </c>
      <c r="AV1051" s="34" t="s">
        <v>4106</v>
      </c>
      <c r="AW1051" s="34">
        <v>13.104900000000001</v>
      </c>
      <c r="AX1051" s="34" t="s">
        <v>4107</v>
      </c>
      <c r="AY1051" s="34" t="s">
        <v>4108</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4" t="s">
        <v>10143</v>
      </c>
      <c r="C1052" s="34" t="s">
        <v>10144</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4104</v>
      </c>
      <c r="AJ1052" s="34" t="s">
        <v>74</v>
      </c>
      <c r="AK1052" s="34" t="s">
        <v>65</v>
      </c>
      <c r="AL1052" s="34" t="s">
        <v>218</v>
      </c>
      <c r="AM1052" s="34" t="s">
        <v>219</v>
      </c>
      <c r="AN1052" s="34">
        <v>11.167479999999999</v>
      </c>
      <c r="AO1052" s="34" t="s">
        <v>68</v>
      </c>
      <c r="AP1052" s="34"/>
      <c r="AQ1052" s="34"/>
      <c r="AR1052" s="34" t="s">
        <v>68</v>
      </c>
      <c r="AS1052" s="34"/>
      <c r="AT1052" s="34"/>
      <c r="AU1052" s="34" t="s">
        <v>4105</v>
      </c>
      <c r="AV1052" s="34" t="s">
        <v>4106</v>
      </c>
      <c r="AW1052" s="34">
        <v>24.418109999999999</v>
      </c>
      <c r="AX1052" s="34" t="s">
        <v>4107</v>
      </c>
      <c r="AY1052" s="34" t="s">
        <v>4108</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4" t="s">
        <v>10145</v>
      </c>
      <c r="C1053" s="34" t="s">
        <v>10146</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4104</v>
      </c>
      <c r="AJ1053" s="34" t="s">
        <v>74</v>
      </c>
      <c r="AK1053" s="34" t="s">
        <v>65</v>
      </c>
      <c r="AL1053" s="34" t="s">
        <v>218</v>
      </c>
      <c r="AM1053" s="34" t="s">
        <v>219</v>
      </c>
      <c r="AN1053" s="34">
        <v>3.39473</v>
      </c>
      <c r="AO1053" s="34" t="s">
        <v>68</v>
      </c>
      <c r="AP1053" s="34"/>
      <c r="AQ1053" s="34"/>
      <c r="AR1053" s="34" t="s">
        <v>68</v>
      </c>
      <c r="AS1053" s="34"/>
      <c r="AT1053" s="34"/>
      <c r="AU1053" s="34" t="s">
        <v>4105</v>
      </c>
      <c r="AV1053" s="34" t="s">
        <v>4106</v>
      </c>
      <c r="AW1053" s="34">
        <v>7.4226999999999999</v>
      </c>
      <c r="AX1053" s="34" t="s">
        <v>4107</v>
      </c>
      <c r="AY1053" s="34" t="s">
        <v>4108</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4" t="s">
        <v>10147</v>
      </c>
      <c r="C1054" s="34" t="s">
        <v>10148</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4104</v>
      </c>
      <c r="AJ1054" s="34" t="s">
        <v>74</v>
      </c>
      <c r="AK1054" s="34" t="s">
        <v>65</v>
      </c>
      <c r="AL1054" s="34" t="s">
        <v>218</v>
      </c>
      <c r="AM1054" s="34" t="s">
        <v>219</v>
      </c>
      <c r="AN1054" s="34">
        <v>1.28729</v>
      </c>
      <c r="AO1054" s="34" t="s">
        <v>68</v>
      </c>
      <c r="AP1054" s="34"/>
      <c r="AQ1054" s="34"/>
      <c r="AR1054" s="34" t="s">
        <v>68</v>
      </c>
      <c r="AS1054" s="34"/>
      <c r="AT1054" s="34"/>
      <c r="AU1054" s="34" t="s">
        <v>4105</v>
      </c>
      <c r="AV1054" s="34" t="s">
        <v>4106</v>
      </c>
      <c r="AW1054" s="34">
        <v>2.8156099999999999</v>
      </c>
      <c r="AX1054" s="34" t="s">
        <v>4107</v>
      </c>
      <c r="AY1054" s="34" t="s">
        <v>4108</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4" t="s">
        <v>10149</v>
      </c>
      <c r="C1055" s="34" t="s">
        <v>10150</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4104</v>
      </c>
      <c r="AJ1055" s="34" t="s">
        <v>74</v>
      </c>
      <c r="AK1055" s="34" t="s">
        <v>65</v>
      </c>
      <c r="AL1055" s="34" t="s">
        <v>218</v>
      </c>
      <c r="AM1055" s="34" t="s">
        <v>219</v>
      </c>
      <c r="AN1055" s="34">
        <v>0.23599999999999999</v>
      </c>
      <c r="AO1055" s="34" t="s">
        <v>68</v>
      </c>
      <c r="AP1055" s="34"/>
      <c r="AQ1055" s="34"/>
      <c r="AR1055" s="34" t="s">
        <v>68</v>
      </c>
      <c r="AS1055" s="34"/>
      <c r="AT1055" s="34"/>
      <c r="AU1055" s="34" t="s">
        <v>4105</v>
      </c>
      <c r="AV1055" s="34" t="s">
        <v>4106</v>
      </c>
      <c r="AW1055" s="34">
        <v>0.51619000000000004</v>
      </c>
      <c r="AX1055" s="34" t="s">
        <v>4107</v>
      </c>
      <c r="AY1055" s="34" t="s">
        <v>4108</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4" t="s">
        <v>8865</v>
      </c>
      <c r="C1056" s="34" t="s">
        <v>8866</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7310</v>
      </c>
      <c r="AJ1056" s="34" t="s">
        <v>74</v>
      </c>
      <c r="AK1056" s="34" t="s">
        <v>65</v>
      </c>
      <c r="AL1056" s="34" t="s">
        <v>218</v>
      </c>
      <c r="AM1056" s="34" t="s">
        <v>219</v>
      </c>
      <c r="AN1056" s="34">
        <v>1.13289</v>
      </c>
      <c r="AO1056" s="34" t="s">
        <v>68</v>
      </c>
      <c r="AP1056" s="34"/>
      <c r="AQ1056" s="34"/>
      <c r="AR1056" s="34" t="s">
        <v>68</v>
      </c>
      <c r="AS1056" s="34"/>
      <c r="AT1056" s="34"/>
      <c r="AU1056" s="34" t="s">
        <v>7311</v>
      </c>
      <c r="AV1056" s="34" t="s">
        <v>7312</v>
      </c>
      <c r="AW1056" s="34">
        <v>2.4778699999999998</v>
      </c>
      <c r="AX1056" s="34" t="s">
        <v>7313</v>
      </c>
      <c r="AY1056" s="34" t="s">
        <v>7314</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4" t="s">
        <v>8867</v>
      </c>
      <c r="C1057" s="34" t="s">
        <v>8868</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7310</v>
      </c>
      <c r="AJ1057" s="34" t="s">
        <v>74</v>
      </c>
      <c r="AK1057" s="34" t="s">
        <v>65</v>
      </c>
      <c r="AL1057" s="34" t="s">
        <v>218</v>
      </c>
      <c r="AM1057" s="34" t="s">
        <v>219</v>
      </c>
      <c r="AN1057" s="34">
        <v>1.1672199999999999</v>
      </c>
      <c r="AO1057" s="34" t="s">
        <v>68</v>
      </c>
      <c r="AP1057" s="34"/>
      <c r="AQ1057" s="34"/>
      <c r="AR1057" s="34" t="s">
        <v>68</v>
      </c>
      <c r="AS1057" s="34"/>
      <c r="AT1057" s="34"/>
      <c r="AU1057" s="34" t="s">
        <v>7311</v>
      </c>
      <c r="AV1057" s="34" t="s">
        <v>7312</v>
      </c>
      <c r="AW1057" s="34">
        <v>2.5529600000000001</v>
      </c>
      <c r="AX1057" s="34" t="s">
        <v>7313</v>
      </c>
      <c r="AY1057" s="34" t="s">
        <v>7314</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4" t="s">
        <v>8869</v>
      </c>
      <c r="C1058" s="34" t="s">
        <v>8870</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7310</v>
      </c>
      <c r="AJ1058" s="34" t="s">
        <v>74</v>
      </c>
      <c r="AK1058" s="34" t="s">
        <v>65</v>
      </c>
      <c r="AL1058" s="34" t="s">
        <v>218</v>
      </c>
      <c r="AM1058" s="34" t="s">
        <v>219</v>
      </c>
      <c r="AN1058" s="34">
        <v>0.37763000000000002</v>
      </c>
      <c r="AO1058" s="34" t="s">
        <v>68</v>
      </c>
      <c r="AP1058" s="34"/>
      <c r="AQ1058" s="34"/>
      <c r="AR1058" s="34" t="s">
        <v>68</v>
      </c>
      <c r="AS1058" s="34"/>
      <c r="AT1058" s="34"/>
      <c r="AU1058" s="34" t="s">
        <v>7311</v>
      </c>
      <c r="AV1058" s="34" t="s">
        <v>7312</v>
      </c>
      <c r="AW1058" s="34">
        <v>0.82596000000000003</v>
      </c>
      <c r="AX1058" s="34" t="s">
        <v>7313</v>
      </c>
      <c r="AY1058" s="34" t="s">
        <v>7314</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4" t="s">
        <v>8871</v>
      </c>
      <c r="C1059" s="34" t="s">
        <v>8872</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7310</v>
      </c>
      <c r="AJ1059" s="34" t="s">
        <v>74</v>
      </c>
      <c r="AK1059" s="34" t="s">
        <v>65</v>
      </c>
      <c r="AL1059" s="34" t="s">
        <v>218</v>
      </c>
      <c r="AM1059" s="34" t="s">
        <v>219</v>
      </c>
      <c r="AN1059" s="34">
        <v>0.30897000000000002</v>
      </c>
      <c r="AO1059" s="34" t="s">
        <v>68</v>
      </c>
      <c r="AP1059" s="34"/>
      <c r="AQ1059" s="34"/>
      <c r="AR1059" s="34" t="s">
        <v>68</v>
      </c>
      <c r="AS1059" s="34"/>
      <c r="AT1059" s="34"/>
      <c r="AU1059" s="34" t="s">
        <v>7311</v>
      </c>
      <c r="AV1059" s="34" t="s">
        <v>7312</v>
      </c>
      <c r="AW1059" s="34">
        <v>0.67578000000000005</v>
      </c>
      <c r="AX1059" s="34" t="s">
        <v>7313</v>
      </c>
      <c r="AY1059" s="34" t="s">
        <v>7314</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4" t="s">
        <v>8873</v>
      </c>
      <c r="C1060" s="34" t="s">
        <v>8874</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7310</v>
      </c>
      <c r="AJ1060" s="34" t="s">
        <v>74</v>
      </c>
      <c r="AK1060" s="34" t="s">
        <v>65</v>
      </c>
      <c r="AL1060" s="34" t="s">
        <v>218</v>
      </c>
      <c r="AM1060" s="34" t="s">
        <v>219</v>
      </c>
      <c r="AN1060" s="34">
        <v>0.34329999999999999</v>
      </c>
      <c r="AO1060" s="34" t="s">
        <v>68</v>
      </c>
      <c r="AP1060" s="34"/>
      <c r="AQ1060" s="34"/>
      <c r="AR1060" s="34" t="s">
        <v>68</v>
      </c>
      <c r="AS1060" s="34"/>
      <c r="AT1060" s="34"/>
      <c r="AU1060" s="34" t="s">
        <v>7311</v>
      </c>
      <c r="AV1060" s="34" t="s">
        <v>7312</v>
      </c>
      <c r="AW1060" s="34">
        <v>0.75087000000000004</v>
      </c>
      <c r="AX1060" s="34" t="s">
        <v>7313</v>
      </c>
      <c r="AY1060" s="34" t="s">
        <v>7314</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4" t="s">
        <v>8875</v>
      </c>
      <c r="C1061" s="34" t="s">
        <v>8876</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7310</v>
      </c>
      <c r="AJ1061" s="34" t="s">
        <v>74</v>
      </c>
      <c r="AK1061" s="34" t="s">
        <v>65</v>
      </c>
      <c r="AL1061" s="34" t="s">
        <v>218</v>
      </c>
      <c r="AM1061" s="34" t="s">
        <v>219</v>
      </c>
      <c r="AN1061" s="34">
        <v>0.38151000000000002</v>
      </c>
      <c r="AO1061" s="34" t="s">
        <v>68</v>
      </c>
      <c r="AP1061" s="34"/>
      <c r="AQ1061" s="34"/>
      <c r="AR1061" s="34" t="s">
        <v>68</v>
      </c>
      <c r="AS1061" s="34"/>
      <c r="AT1061" s="34"/>
      <c r="AU1061" s="34" t="s">
        <v>7311</v>
      </c>
      <c r="AV1061" s="34" t="s">
        <v>7312</v>
      </c>
      <c r="AW1061" s="34">
        <v>0.83430000000000004</v>
      </c>
      <c r="AX1061" s="34" t="s">
        <v>7313</v>
      </c>
      <c r="AY1061" s="34" t="s">
        <v>7314</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4" t="s">
        <v>8877</v>
      </c>
      <c r="C1062" s="34" t="s">
        <v>8878</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7310</v>
      </c>
      <c r="AJ1062" s="34" t="s">
        <v>74</v>
      </c>
      <c r="AK1062" s="34" t="s">
        <v>65</v>
      </c>
      <c r="AL1062" s="34" t="s">
        <v>218</v>
      </c>
      <c r="AM1062" s="34" t="s">
        <v>219</v>
      </c>
      <c r="AN1062" s="34">
        <v>0.38151000000000002</v>
      </c>
      <c r="AO1062" s="34" t="s">
        <v>68</v>
      </c>
      <c r="AP1062" s="34"/>
      <c r="AQ1062" s="34"/>
      <c r="AR1062" s="34" t="s">
        <v>68</v>
      </c>
      <c r="AS1062" s="34"/>
      <c r="AT1062" s="34"/>
      <c r="AU1062" s="34" t="s">
        <v>7311</v>
      </c>
      <c r="AV1062" s="34" t="s">
        <v>7312</v>
      </c>
      <c r="AW1062" s="34">
        <v>0.83430000000000004</v>
      </c>
      <c r="AX1062" s="34" t="s">
        <v>7313</v>
      </c>
      <c r="AY1062" s="34" t="s">
        <v>7314</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4" t="s">
        <v>8879</v>
      </c>
      <c r="C1063" s="34" t="s">
        <v>8880</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7310</v>
      </c>
      <c r="AJ1063" s="34" t="s">
        <v>74</v>
      </c>
      <c r="AK1063" s="34" t="s">
        <v>65</v>
      </c>
      <c r="AL1063" s="34" t="s">
        <v>218</v>
      </c>
      <c r="AM1063" s="34" t="s">
        <v>219</v>
      </c>
      <c r="AN1063" s="34">
        <v>0.38151000000000002</v>
      </c>
      <c r="AO1063" s="34" t="s">
        <v>68</v>
      </c>
      <c r="AP1063" s="34"/>
      <c r="AQ1063" s="34"/>
      <c r="AR1063" s="34" t="s">
        <v>68</v>
      </c>
      <c r="AS1063" s="34"/>
      <c r="AT1063" s="34"/>
      <c r="AU1063" s="34" t="s">
        <v>7311</v>
      </c>
      <c r="AV1063" s="34" t="s">
        <v>7312</v>
      </c>
      <c r="AW1063" s="34">
        <v>0.83430000000000004</v>
      </c>
      <c r="AX1063" s="34" t="s">
        <v>7313</v>
      </c>
      <c r="AY1063" s="34" t="s">
        <v>7314</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4" t="s">
        <v>8881</v>
      </c>
      <c r="C1064" s="34" t="s">
        <v>8882</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7310</v>
      </c>
      <c r="AJ1064" s="34" t="s">
        <v>74</v>
      </c>
      <c r="AK1064" s="34" t="s">
        <v>65</v>
      </c>
      <c r="AL1064" s="34" t="s">
        <v>218</v>
      </c>
      <c r="AM1064" s="34" t="s">
        <v>219</v>
      </c>
      <c r="AN1064" s="34">
        <v>0.34336</v>
      </c>
      <c r="AO1064" s="34" t="s">
        <v>68</v>
      </c>
      <c r="AP1064" s="34"/>
      <c r="AQ1064" s="34"/>
      <c r="AR1064" s="34" t="s">
        <v>68</v>
      </c>
      <c r="AS1064" s="34"/>
      <c r="AT1064" s="34"/>
      <c r="AU1064" s="34" t="s">
        <v>7311</v>
      </c>
      <c r="AV1064" s="34" t="s">
        <v>7312</v>
      </c>
      <c r="AW1064" s="34">
        <v>0.75087000000000004</v>
      </c>
      <c r="AX1064" s="34" t="s">
        <v>7313</v>
      </c>
      <c r="AY1064" s="34" t="s">
        <v>7314</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4" t="s">
        <v>8883</v>
      </c>
      <c r="C1065" s="34" t="s">
        <v>8884</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7310</v>
      </c>
      <c r="AJ1065" s="34" t="s">
        <v>74</v>
      </c>
      <c r="AK1065" s="34" t="s">
        <v>65</v>
      </c>
      <c r="AL1065" s="34" t="s">
        <v>218</v>
      </c>
      <c r="AM1065" s="34" t="s">
        <v>219</v>
      </c>
      <c r="AN1065" s="34">
        <v>4.2669300000000003</v>
      </c>
      <c r="AO1065" s="34" t="s">
        <v>68</v>
      </c>
      <c r="AP1065" s="34"/>
      <c r="AQ1065" s="34"/>
      <c r="AR1065" s="34" t="s">
        <v>68</v>
      </c>
      <c r="AS1065" s="34"/>
      <c r="AT1065" s="34"/>
      <c r="AU1065" s="34" t="s">
        <v>7311</v>
      </c>
      <c r="AV1065" s="34" t="s">
        <v>7312</v>
      </c>
      <c r="AW1065" s="34">
        <v>9.3328799999999994</v>
      </c>
      <c r="AX1065" s="34" t="s">
        <v>7313</v>
      </c>
      <c r="AY1065" s="34" t="s">
        <v>7314</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4" t="s">
        <v>8885</v>
      </c>
      <c r="C1066" s="34" t="s">
        <v>8886</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7310</v>
      </c>
      <c r="AJ1066" s="34" t="s">
        <v>74</v>
      </c>
      <c r="AK1066" s="34" t="s">
        <v>65</v>
      </c>
      <c r="AL1066" s="34" t="s">
        <v>218</v>
      </c>
      <c r="AM1066" s="34" t="s">
        <v>219</v>
      </c>
      <c r="AN1066" s="34">
        <v>4.59063</v>
      </c>
      <c r="AO1066" s="34" t="s">
        <v>68</v>
      </c>
      <c r="AP1066" s="34"/>
      <c r="AQ1066" s="34"/>
      <c r="AR1066" s="34" t="s">
        <v>68</v>
      </c>
      <c r="AS1066" s="34"/>
      <c r="AT1066" s="34"/>
      <c r="AU1066" s="34" t="s">
        <v>7311</v>
      </c>
      <c r="AV1066" s="34" t="s">
        <v>7312</v>
      </c>
      <c r="AW1066" s="34">
        <v>10.040889999999999</v>
      </c>
      <c r="AX1066" s="34" t="s">
        <v>7313</v>
      </c>
      <c r="AY1066" s="34" t="s">
        <v>7314</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4" t="s">
        <v>8887</v>
      </c>
      <c r="C1067" s="34" t="s">
        <v>8888</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7310</v>
      </c>
      <c r="AJ1067" s="34" t="s">
        <v>74</v>
      </c>
      <c r="AK1067" s="34" t="s">
        <v>65</v>
      </c>
      <c r="AL1067" s="34" t="s">
        <v>218</v>
      </c>
      <c r="AM1067" s="34" t="s">
        <v>219</v>
      </c>
      <c r="AN1067" s="34">
        <v>5.8848000000000003</v>
      </c>
      <c r="AO1067" s="34" t="s">
        <v>68</v>
      </c>
      <c r="AP1067" s="34"/>
      <c r="AQ1067" s="34"/>
      <c r="AR1067" s="34" t="s">
        <v>68</v>
      </c>
      <c r="AS1067" s="34"/>
      <c r="AT1067" s="34"/>
      <c r="AU1067" s="34" t="s">
        <v>7311</v>
      </c>
      <c r="AV1067" s="34" t="s">
        <v>7312</v>
      </c>
      <c r="AW1067" s="34">
        <v>12.873150000000001</v>
      </c>
      <c r="AX1067" s="34" t="s">
        <v>7313</v>
      </c>
      <c r="AY1067" s="34" t="s">
        <v>7314</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4" t="s">
        <v>8889</v>
      </c>
      <c r="C1068" s="34" t="s">
        <v>8890</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7310</v>
      </c>
      <c r="AJ1068" s="34" t="s">
        <v>74</v>
      </c>
      <c r="AK1068" s="34" t="s">
        <v>65</v>
      </c>
      <c r="AL1068" s="34" t="s">
        <v>218</v>
      </c>
      <c r="AM1068" s="34" t="s">
        <v>219</v>
      </c>
      <c r="AN1068" s="34">
        <v>6.8745200000000004</v>
      </c>
      <c r="AO1068" s="34" t="s">
        <v>68</v>
      </c>
      <c r="AP1068" s="34"/>
      <c r="AQ1068" s="34"/>
      <c r="AR1068" s="34" t="s">
        <v>68</v>
      </c>
      <c r="AS1068" s="34"/>
      <c r="AT1068" s="34"/>
      <c r="AU1068" s="34" t="s">
        <v>7311</v>
      </c>
      <c r="AV1068" s="34" t="s">
        <v>7312</v>
      </c>
      <c r="AW1068" s="34">
        <v>15.038180000000001</v>
      </c>
      <c r="AX1068" s="34" t="s">
        <v>7313</v>
      </c>
      <c r="AY1068" s="34" t="s">
        <v>7314</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4" t="s">
        <v>8891</v>
      </c>
      <c r="C1069" s="34" t="s">
        <v>8892</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7310</v>
      </c>
      <c r="AJ1069" s="34" t="s">
        <v>74</v>
      </c>
      <c r="AK1069" s="34" t="s">
        <v>65</v>
      </c>
      <c r="AL1069" s="34" t="s">
        <v>218</v>
      </c>
      <c r="AM1069" s="34" t="s">
        <v>219</v>
      </c>
      <c r="AN1069" s="34">
        <v>7.8374899999999998</v>
      </c>
      <c r="AO1069" s="34" t="s">
        <v>68</v>
      </c>
      <c r="AP1069" s="34"/>
      <c r="AQ1069" s="34"/>
      <c r="AR1069" s="34" t="s">
        <v>68</v>
      </c>
      <c r="AS1069" s="34"/>
      <c r="AT1069" s="34"/>
      <c r="AU1069" s="34" t="s">
        <v>7311</v>
      </c>
      <c r="AV1069" s="34" t="s">
        <v>7312</v>
      </c>
      <c r="AW1069" s="34">
        <v>17.144690000000001</v>
      </c>
      <c r="AX1069" s="34" t="s">
        <v>7313</v>
      </c>
      <c r="AY1069" s="34" t="s">
        <v>7314</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4" t="s">
        <v>8893</v>
      </c>
      <c r="C1070" s="34" t="s">
        <v>8894</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7310</v>
      </c>
      <c r="AJ1070" s="34" t="s">
        <v>74</v>
      </c>
      <c r="AK1070" s="34" t="s">
        <v>65</v>
      </c>
      <c r="AL1070" s="34" t="s">
        <v>218</v>
      </c>
      <c r="AM1070" s="34" t="s">
        <v>219</v>
      </c>
      <c r="AN1070" s="34">
        <v>6.2057900000000004</v>
      </c>
      <c r="AO1070" s="34" t="s">
        <v>68</v>
      </c>
      <c r="AP1070" s="34"/>
      <c r="AQ1070" s="34"/>
      <c r="AR1070" s="34" t="s">
        <v>68</v>
      </c>
      <c r="AS1070" s="34"/>
      <c r="AT1070" s="34"/>
      <c r="AU1070" s="34" t="s">
        <v>7311</v>
      </c>
      <c r="AV1070" s="34" t="s">
        <v>7312</v>
      </c>
      <c r="AW1070" s="34">
        <v>13.57532</v>
      </c>
      <c r="AX1070" s="34" t="s">
        <v>7313</v>
      </c>
      <c r="AY1070" s="34" t="s">
        <v>7314</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4" t="s">
        <v>8895</v>
      </c>
      <c r="C1071" s="34" t="s">
        <v>8896</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7310</v>
      </c>
      <c r="AJ1071" s="34" t="s">
        <v>74</v>
      </c>
      <c r="AK1071" s="34" t="s">
        <v>65</v>
      </c>
      <c r="AL1071" s="34" t="s">
        <v>218</v>
      </c>
      <c r="AM1071" s="34" t="s">
        <v>219</v>
      </c>
      <c r="AN1071" s="34">
        <v>5.3379099999999999</v>
      </c>
      <c r="AO1071" s="34" t="s">
        <v>68</v>
      </c>
      <c r="AP1071" s="34"/>
      <c r="AQ1071" s="34"/>
      <c r="AR1071" s="34" t="s">
        <v>68</v>
      </c>
      <c r="AS1071" s="34"/>
      <c r="AT1071" s="34"/>
      <c r="AU1071" s="34" t="s">
        <v>7311</v>
      </c>
      <c r="AV1071" s="34" t="s">
        <v>7312</v>
      </c>
      <c r="AW1071" s="34">
        <v>11.67155</v>
      </c>
      <c r="AX1071" s="34" t="s">
        <v>7313</v>
      </c>
      <c r="AY1071" s="34" t="s">
        <v>7314</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4" t="s">
        <v>8897</v>
      </c>
      <c r="C1072" s="34" t="s">
        <v>8898</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7310</v>
      </c>
      <c r="AJ1072" s="34" t="s">
        <v>74</v>
      </c>
      <c r="AK1072" s="34" t="s">
        <v>65</v>
      </c>
      <c r="AL1072" s="34" t="s">
        <v>218</v>
      </c>
      <c r="AM1072" s="34" t="s">
        <v>219</v>
      </c>
      <c r="AN1072" s="34">
        <v>3.02014</v>
      </c>
      <c r="AO1072" s="34" t="s">
        <v>68</v>
      </c>
      <c r="AP1072" s="34"/>
      <c r="AQ1072" s="34"/>
      <c r="AR1072" s="34" t="s">
        <v>68</v>
      </c>
      <c r="AS1072" s="34"/>
      <c r="AT1072" s="34"/>
      <c r="AU1072" s="34" t="s">
        <v>7311</v>
      </c>
      <c r="AV1072" s="34" t="s">
        <v>7312</v>
      </c>
      <c r="AW1072" s="34">
        <v>6.6036400000000004</v>
      </c>
      <c r="AX1072" s="34" t="s">
        <v>7313</v>
      </c>
      <c r="AY1072" s="34" t="s">
        <v>7314</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4" t="s">
        <v>8899</v>
      </c>
      <c r="C1073" s="34" t="s">
        <v>8900</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7310</v>
      </c>
      <c r="AJ1073" s="34" t="s">
        <v>74</v>
      </c>
      <c r="AK1073" s="34" t="s">
        <v>65</v>
      </c>
      <c r="AL1073" s="34" t="s">
        <v>218</v>
      </c>
      <c r="AM1073" s="34" t="s">
        <v>219</v>
      </c>
      <c r="AN1073" s="34">
        <v>2.20072</v>
      </c>
      <c r="AO1073" s="34" t="s">
        <v>68</v>
      </c>
      <c r="AP1073" s="34"/>
      <c r="AQ1073" s="34"/>
      <c r="AR1073" s="34" t="s">
        <v>68</v>
      </c>
      <c r="AS1073" s="34"/>
      <c r="AT1073" s="34"/>
      <c r="AU1073" s="34" t="s">
        <v>7311</v>
      </c>
      <c r="AV1073" s="34" t="s">
        <v>7312</v>
      </c>
      <c r="AW1073" s="34">
        <v>4.8119500000000004</v>
      </c>
      <c r="AX1073" s="34" t="s">
        <v>7313</v>
      </c>
      <c r="AY1073" s="34" t="s">
        <v>7314</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4" t="s">
        <v>8901</v>
      </c>
      <c r="C1074" s="34" t="s">
        <v>8902</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7310</v>
      </c>
      <c r="AJ1074" s="34" t="s">
        <v>74</v>
      </c>
      <c r="AK1074" s="34" t="s">
        <v>65</v>
      </c>
      <c r="AL1074" s="34" t="s">
        <v>218</v>
      </c>
      <c r="AM1074" s="34" t="s">
        <v>219</v>
      </c>
      <c r="AN1074" s="34">
        <v>0.55783000000000005</v>
      </c>
      <c r="AO1074" s="34" t="s">
        <v>68</v>
      </c>
      <c r="AP1074" s="34"/>
      <c r="AQ1074" s="34"/>
      <c r="AR1074" s="34" t="s">
        <v>68</v>
      </c>
      <c r="AS1074" s="34"/>
      <c r="AT1074" s="34"/>
      <c r="AU1074" s="34" t="s">
        <v>7311</v>
      </c>
      <c r="AV1074" s="34" t="s">
        <v>7312</v>
      </c>
      <c r="AW1074" s="34">
        <v>1.2201</v>
      </c>
      <c r="AX1074" s="34" t="s">
        <v>7313</v>
      </c>
      <c r="AY1074" s="34" t="s">
        <v>7314</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4" t="s">
        <v>8903</v>
      </c>
      <c r="C1075" s="34" t="s">
        <v>8904</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7310</v>
      </c>
      <c r="AJ1075" s="34" t="s">
        <v>74</v>
      </c>
      <c r="AK1075" s="34" t="s">
        <v>65</v>
      </c>
      <c r="AL1075" s="34" t="s">
        <v>218</v>
      </c>
      <c r="AM1075" s="34" t="s">
        <v>219</v>
      </c>
      <c r="AN1075" s="34">
        <v>0.36473</v>
      </c>
      <c r="AO1075" s="34" t="s">
        <v>68</v>
      </c>
      <c r="AP1075" s="34"/>
      <c r="AQ1075" s="34"/>
      <c r="AR1075" s="34" t="s">
        <v>68</v>
      </c>
      <c r="AS1075" s="34"/>
      <c r="AT1075" s="34"/>
      <c r="AU1075" s="34" t="s">
        <v>7311</v>
      </c>
      <c r="AV1075" s="34" t="s">
        <v>7312</v>
      </c>
      <c r="AW1075" s="34">
        <v>0.79776000000000002</v>
      </c>
      <c r="AX1075" s="34" t="s">
        <v>7313</v>
      </c>
      <c r="AY1075" s="34" t="s">
        <v>7314</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4" t="s">
        <v>10151</v>
      </c>
      <c r="C1076" s="34" t="s">
        <v>10152</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7310</v>
      </c>
      <c r="AJ1076" s="34" t="s">
        <v>74</v>
      </c>
      <c r="AK1076" s="34" t="s">
        <v>65</v>
      </c>
      <c r="AL1076" s="34" t="s">
        <v>218</v>
      </c>
      <c r="AM1076" s="34" t="s">
        <v>219</v>
      </c>
      <c r="AN1076" s="34">
        <v>0.35313</v>
      </c>
      <c r="AO1076" s="34" t="s">
        <v>68</v>
      </c>
      <c r="AP1076" s="34"/>
      <c r="AQ1076" s="34"/>
      <c r="AR1076" s="34" t="s">
        <v>68</v>
      </c>
      <c r="AS1076" s="34"/>
      <c r="AT1076" s="34"/>
      <c r="AU1076" s="34" t="s">
        <v>7311</v>
      </c>
      <c r="AV1076" s="34" t="s">
        <v>7312</v>
      </c>
      <c r="AW1076" s="34">
        <v>0.77237999999999996</v>
      </c>
      <c r="AX1076" s="34" t="s">
        <v>7313</v>
      </c>
      <c r="AY1076" s="34" t="s">
        <v>7314</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4" t="s">
        <v>10153</v>
      </c>
      <c r="C1077" s="34" t="s">
        <v>10154</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7310</v>
      </c>
      <c r="AJ1077" s="34" t="s">
        <v>74</v>
      </c>
      <c r="AK1077" s="34" t="s">
        <v>65</v>
      </c>
      <c r="AL1077" s="34" t="s">
        <v>218</v>
      </c>
      <c r="AM1077" s="34" t="s">
        <v>219</v>
      </c>
      <c r="AN1077" s="34">
        <v>1.76563</v>
      </c>
      <c r="AO1077" s="34" t="s">
        <v>68</v>
      </c>
      <c r="AP1077" s="34"/>
      <c r="AQ1077" s="34"/>
      <c r="AR1077" s="34" t="s">
        <v>68</v>
      </c>
      <c r="AS1077" s="34"/>
      <c r="AT1077" s="34"/>
      <c r="AU1077" s="34" t="s">
        <v>7311</v>
      </c>
      <c r="AV1077" s="34" t="s">
        <v>7312</v>
      </c>
      <c r="AW1077" s="34">
        <v>3.8618800000000002</v>
      </c>
      <c r="AX1077" s="34" t="s">
        <v>7313</v>
      </c>
      <c r="AY1077" s="34" t="s">
        <v>7314</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URGENT</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4" t="s">
        <v>10155</v>
      </c>
      <c r="C1078" s="34" t="s">
        <v>10156</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7310</v>
      </c>
      <c r="AJ1078" s="34" t="s">
        <v>74</v>
      </c>
      <c r="AK1078" s="34" t="s">
        <v>65</v>
      </c>
      <c r="AL1078" s="34" t="s">
        <v>218</v>
      </c>
      <c r="AM1078" s="34" t="s">
        <v>219</v>
      </c>
      <c r="AN1078" s="34">
        <v>1.76563</v>
      </c>
      <c r="AO1078" s="34" t="s">
        <v>68</v>
      </c>
      <c r="AP1078" s="34"/>
      <c r="AQ1078" s="34"/>
      <c r="AR1078" s="34" t="s">
        <v>68</v>
      </c>
      <c r="AS1078" s="34"/>
      <c r="AT1078" s="34"/>
      <c r="AU1078" s="34" t="s">
        <v>7311</v>
      </c>
      <c r="AV1078" s="34" t="s">
        <v>7312</v>
      </c>
      <c r="AW1078" s="34">
        <v>3.8618800000000002</v>
      </c>
      <c r="AX1078" s="34" t="s">
        <v>7313</v>
      </c>
      <c r="AY1078" s="34" t="s">
        <v>7314</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URGENT</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4" t="s">
        <v>10157</v>
      </c>
      <c r="C1079" s="34" t="s">
        <v>10158</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7310</v>
      </c>
      <c r="AJ1079" s="34" t="s">
        <v>74</v>
      </c>
      <c r="AK1079" s="34" t="s">
        <v>65</v>
      </c>
      <c r="AL1079" s="34" t="s">
        <v>218</v>
      </c>
      <c r="AM1079" s="34" t="s">
        <v>219</v>
      </c>
      <c r="AN1079" s="34">
        <v>2.4074200000000001</v>
      </c>
      <c r="AO1079" s="34" t="s">
        <v>68</v>
      </c>
      <c r="AP1079" s="34"/>
      <c r="AQ1079" s="34"/>
      <c r="AR1079" s="34" t="s">
        <v>68</v>
      </c>
      <c r="AS1079" s="34"/>
      <c r="AT1079" s="34"/>
      <c r="AU1079" s="34" t="s">
        <v>7311</v>
      </c>
      <c r="AV1079" s="34" t="s">
        <v>7312</v>
      </c>
      <c r="AW1079" s="34">
        <v>5.2662899999999997</v>
      </c>
      <c r="AX1079" s="34" t="s">
        <v>7313</v>
      </c>
      <c r="AY1079" s="34" t="s">
        <v>7314</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URGENT</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4" t="s">
        <v>10159</v>
      </c>
      <c r="C1080" s="34" t="s">
        <v>10160</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7310</v>
      </c>
      <c r="AJ1080" s="34" t="s">
        <v>74</v>
      </c>
      <c r="AK1080" s="34" t="s">
        <v>65</v>
      </c>
      <c r="AL1080" s="34" t="s">
        <v>218</v>
      </c>
      <c r="AM1080" s="34" t="s">
        <v>219</v>
      </c>
      <c r="AN1080" s="34">
        <v>2.2469199999999998</v>
      </c>
      <c r="AO1080" s="34" t="s">
        <v>68</v>
      </c>
      <c r="AP1080" s="34"/>
      <c r="AQ1080" s="34"/>
      <c r="AR1080" s="34" t="s">
        <v>68</v>
      </c>
      <c r="AS1080" s="34"/>
      <c r="AT1080" s="34"/>
      <c r="AU1080" s="34" t="s">
        <v>7311</v>
      </c>
      <c r="AV1080" s="34" t="s">
        <v>7312</v>
      </c>
      <c r="AW1080" s="34">
        <v>4.9151999999999996</v>
      </c>
      <c r="AX1080" s="34" t="s">
        <v>7313</v>
      </c>
      <c r="AY1080" s="34" t="s">
        <v>7314</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URGENT</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4" t="s">
        <v>10161</v>
      </c>
      <c r="C1081" s="34" t="s">
        <v>10162</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7310</v>
      </c>
      <c r="AJ1081" s="34" t="s">
        <v>74</v>
      </c>
      <c r="AK1081" s="34" t="s">
        <v>65</v>
      </c>
      <c r="AL1081" s="34" t="s">
        <v>218</v>
      </c>
      <c r="AM1081" s="34" t="s">
        <v>219</v>
      </c>
      <c r="AN1081" s="34">
        <v>2.4074200000000001</v>
      </c>
      <c r="AO1081" s="34" t="s">
        <v>68</v>
      </c>
      <c r="AP1081" s="34"/>
      <c r="AQ1081" s="34"/>
      <c r="AR1081" s="34" t="s">
        <v>68</v>
      </c>
      <c r="AS1081" s="34"/>
      <c r="AT1081" s="34"/>
      <c r="AU1081" s="34" t="s">
        <v>7311</v>
      </c>
      <c r="AV1081" s="34" t="s">
        <v>7312</v>
      </c>
      <c r="AW1081" s="34">
        <v>5.2662899999999997</v>
      </c>
      <c r="AX1081" s="34" t="s">
        <v>7313</v>
      </c>
      <c r="AY1081" s="34" t="s">
        <v>7314</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URGENT</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4" t="s">
        <v>10163</v>
      </c>
      <c r="C1082" s="34" t="s">
        <v>10164</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7310</v>
      </c>
      <c r="AJ1082" s="34" t="s">
        <v>74</v>
      </c>
      <c r="AK1082" s="34" t="s">
        <v>65</v>
      </c>
      <c r="AL1082" s="34" t="s">
        <v>218</v>
      </c>
      <c r="AM1082" s="34" t="s">
        <v>219</v>
      </c>
      <c r="AN1082" s="34">
        <v>1.6049500000000001</v>
      </c>
      <c r="AO1082" s="34" t="s">
        <v>68</v>
      </c>
      <c r="AP1082" s="34"/>
      <c r="AQ1082" s="34"/>
      <c r="AR1082" s="34" t="s">
        <v>68</v>
      </c>
      <c r="AS1082" s="34"/>
      <c r="AT1082" s="34"/>
      <c r="AU1082" s="34" t="s">
        <v>7311</v>
      </c>
      <c r="AV1082" s="34" t="s">
        <v>7312</v>
      </c>
      <c r="AW1082" s="34">
        <v>3.5108600000000001</v>
      </c>
      <c r="AX1082" s="34" t="s">
        <v>7313</v>
      </c>
      <c r="AY1082" s="34" t="s">
        <v>7314</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URGENT</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4" t="s">
        <v>10165</v>
      </c>
      <c r="C1083" s="34" t="s">
        <v>10166</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7310</v>
      </c>
      <c r="AJ1083" s="34" t="s">
        <v>74</v>
      </c>
      <c r="AK1083" s="34" t="s">
        <v>65</v>
      </c>
      <c r="AL1083" s="34" t="s">
        <v>218</v>
      </c>
      <c r="AM1083" s="34" t="s">
        <v>219</v>
      </c>
      <c r="AN1083" s="34">
        <v>1.82613</v>
      </c>
      <c r="AO1083" s="34" t="s">
        <v>68</v>
      </c>
      <c r="AP1083" s="34"/>
      <c r="AQ1083" s="34"/>
      <c r="AR1083" s="34" t="s">
        <v>68</v>
      </c>
      <c r="AS1083" s="34"/>
      <c r="AT1083" s="34"/>
      <c r="AU1083" s="34" t="s">
        <v>7311</v>
      </c>
      <c r="AV1083" s="34" t="s">
        <v>7312</v>
      </c>
      <c r="AW1083" s="34">
        <v>3.9929000000000001</v>
      </c>
      <c r="AX1083" s="34" t="s">
        <v>7313</v>
      </c>
      <c r="AY1083" s="34" t="s">
        <v>7314</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URGENT</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4" t="s">
        <v>10167</v>
      </c>
      <c r="C1084" s="34" t="s">
        <v>10168</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7310</v>
      </c>
      <c r="AJ1084" s="34" t="s">
        <v>74</v>
      </c>
      <c r="AK1084" s="34" t="s">
        <v>65</v>
      </c>
      <c r="AL1084" s="34" t="s">
        <v>218</v>
      </c>
      <c r="AM1084" s="34" t="s">
        <v>219</v>
      </c>
      <c r="AN1084" s="34">
        <v>0.56189</v>
      </c>
      <c r="AO1084" s="34" t="s">
        <v>68</v>
      </c>
      <c r="AP1084" s="34"/>
      <c r="AQ1084" s="34"/>
      <c r="AR1084" s="34" t="s">
        <v>68</v>
      </c>
      <c r="AS1084" s="34"/>
      <c r="AT1084" s="34"/>
      <c r="AU1084" s="34" t="s">
        <v>7311</v>
      </c>
      <c r="AV1084" s="34" t="s">
        <v>7312</v>
      </c>
      <c r="AW1084" s="34">
        <v>1.22858</v>
      </c>
      <c r="AX1084" s="34" t="s">
        <v>7313</v>
      </c>
      <c r="AY1084" s="34" t="s">
        <v>7314</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URGENT</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4" t="s">
        <v>10169</v>
      </c>
      <c r="C1085" s="34" t="s">
        <v>10170</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7310</v>
      </c>
      <c r="AJ1085" s="34" t="s">
        <v>74</v>
      </c>
      <c r="AK1085" s="34" t="s">
        <v>65</v>
      </c>
      <c r="AL1085" s="34" t="s">
        <v>218</v>
      </c>
      <c r="AM1085" s="34" t="s">
        <v>219</v>
      </c>
      <c r="AN1085" s="34">
        <v>0.70235999999999998</v>
      </c>
      <c r="AO1085" s="34" t="s">
        <v>68</v>
      </c>
      <c r="AP1085" s="34"/>
      <c r="AQ1085" s="34"/>
      <c r="AR1085" s="34" t="s">
        <v>68</v>
      </c>
      <c r="AS1085" s="34"/>
      <c r="AT1085" s="34"/>
      <c r="AU1085" s="34" t="s">
        <v>7311</v>
      </c>
      <c r="AV1085" s="34" t="s">
        <v>7312</v>
      </c>
      <c r="AW1085" s="34">
        <v>1.53573</v>
      </c>
      <c r="AX1085" s="34" t="s">
        <v>7313</v>
      </c>
      <c r="AY1085" s="34" t="s">
        <v>7314</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URGENT</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4" t="s">
        <v>10171</v>
      </c>
      <c r="C1086" s="34" t="s">
        <v>10172</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7310</v>
      </c>
      <c r="AJ1086" s="34" t="s">
        <v>74</v>
      </c>
      <c r="AK1086" s="34" t="s">
        <v>65</v>
      </c>
      <c r="AL1086" s="34" t="s">
        <v>218</v>
      </c>
      <c r="AM1086" s="34" t="s">
        <v>219</v>
      </c>
      <c r="AN1086" s="34">
        <v>0.25746000000000002</v>
      </c>
      <c r="AO1086" s="34" t="s">
        <v>68</v>
      </c>
      <c r="AP1086" s="34"/>
      <c r="AQ1086" s="34"/>
      <c r="AR1086" s="34" t="s">
        <v>68</v>
      </c>
      <c r="AS1086" s="34"/>
      <c r="AT1086" s="34"/>
      <c r="AU1086" s="34" t="s">
        <v>7311</v>
      </c>
      <c r="AV1086" s="34" t="s">
        <v>7312</v>
      </c>
      <c r="AW1086" s="34">
        <v>0.56311999999999995</v>
      </c>
      <c r="AX1086" s="34" t="s">
        <v>7313</v>
      </c>
      <c r="AY1086" s="34" t="s">
        <v>7314</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URGENT</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4" t="s">
        <v>10173</v>
      </c>
      <c r="C1087" s="34" t="s">
        <v>10174</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1261</v>
      </c>
      <c r="AJ1087" s="34" t="s">
        <v>74</v>
      </c>
      <c r="AK1087" s="34" t="s">
        <v>98</v>
      </c>
      <c r="AL1087" s="34" t="s">
        <v>218</v>
      </c>
      <c r="AM1087" s="34" t="s">
        <v>219</v>
      </c>
      <c r="AN1087" s="34">
        <v>0.82391999999999999</v>
      </c>
      <c r="AO1087" s="34" t="s">
        <v>68</v>
      </c>
      <c r="AP1087" s="34"/>
      <c r="AQ1087" s="34"/>
      <c r="AR1087" s="34" t="s">
        <v>68</v>
      </c>
      <c r="AS1087" s="34"/>
      <c r="AT1087" s="34"/>
      <c r="AU1087" s="34" t="s">
        <v>1262</v>
      </c>
      <c r="AV1087" s="34" t="s">
        <v>1263</v>
      </c>
      <c r="AW1087" s="34">
        <v>1.80209</v>
      </c>
      <c r="AX1087" s="34" t="s">
        <v>1264</v>
      </c>
      <c r="AY1087" s="34" t="s">
        <v>1265</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4" t="s">
        <v>10175</v>
      </c>
      <c r="C1088" s="34" t="s">
        <v>10176</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1261</v>
      </c>
      <c r="AJ1088" s="34" t="s">
        <v>74</v>
      </c>
      <c r="AK1088" s="34" t="s">
        <v>98</v>
      </c>
      <c r="AL1088" s="34" t="s">
        <v>218</v>
      </c>
      <c r="AM1088" s="34" t="s">
        <v>219</v>
      </c>
      <c r="AN1088" s="34">
        <v>0.24031</v>
      </c>
      <c r="AO1088" s="34" t="s">
        <v>68</v>
      </c>
      <c r="AP1088" s="34"/>
      <c r="AQ1088" s="34"/>
      <c r="AR1088" s="34" t="s">
        <v>68</v>
      </c>
      <c r="AS1088" s="34"/>
      <c r="AT1088" s="34"/>
      <c r="AU1088" s="34" t="s">
        <v>1262</v>
      </c>
      <c r="AV1088" s="34" t="s">
        <v>1263</v>
      </c>
      <c r="AW1088" s="34">
        <v>0.52561000000000002</v>
      </c>
      <c r="AX1088" s="34" t="s">
        <v>1264</v>
      </c>
      <c r="AY1088" s="34" t="s">
        <v>1265</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4" t="s">
        <v>10177</v>
      </c>
      <c r="C1089" s="34" t="s">
        <v>10178</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1261</v>
      </c>
      <c r="AJ1089" s="34" t="s">
        <v>74</v>
      </c>
      <c r="AK1089" s="34" t="s">
        <v>98</v>
      </c>
      <c r="AL1089" s="34" t="s">
        <v>218</v>
      </c>
      <c r="AM1089" s="34" t="s">
        <v>219</v>
      </c>
      <c r="AN1089" s="34">
        <v>0.17165</v>
      </c>
      <c r="AO1089" s="34" t="s">
        <v>68</v>
      </c>
      <c r="AP1089" s="34"/>
      <c r="AQ1089" s="34"/>
      <c r="AR1089" s="34" t="s">
        <v>68</v>
      </c>
      <c r="AS1089" s="34"/>
      <c r="AT1089" s="34"/>
      <c r="AU1089" s="34" t="s">
        <v>1262</v>
      </c>
      <c r="AV1089" s="34" t="s">
        <v>1263</v>
      </c>
      <c r="AW1089" s="34">
        <v>0.37544</v>
      </c>
      <c r="AX1089" s="34" t="s">
        <v>1264</v>
      </c>
      <c r="AY1089" s="34" t="s">
        <v>1265</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4" t="s">
        <v>10179</v>
      </c>
      <c r="C1090" s="34" t="s">
        <v>10180</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1261</v>
      </c>
      <c r="AJ1090" s="34" t="s">
        <v>74</v>
      </c>
      <c r="AK1090" s="34" t="s">
        <v>98</v>
      </c>
      <c r="AL1090" s="34" t="s">
        <v>218</v>
      </c>
      <c r="AM1090" s="34" t="s">
        <v>219</v>
      </c>
      <c r="AN1090" s="34">
        <v>0.13732</v>
      </c>
      <c r="AO1090" s="34" t="s">
        <v>68</v>
      </c>
      <c r="AP1090" s="34"/>
      <c r="AQ1090" s="34"/>
      <c r="AR1090" s="34" t="s">
        <v>68</v>
      </c>
      <c r="AS1090" s="34"/>
      <c r="AT1090" s="34"/>
      <c r="AU1090" s="34" t="s">
        <v>1262</v>
      </c>
      <c r="AV1090" s="34" t="s">
        <v>1263</v>
      </c>
      <c r="AW1090" s="34">
        <v>0.30035000000000001</v>
      </c>
      <c r="AX1090" s="34" t="s">
        <v>1264</v>
      </c>
      <c r="AY1090" s="34" t="s">
        <v>1265</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4" t="s">
        <v>10181</v>
      </c>
      <c r="C1091" s="34" t="s">
        <v>10182</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1261</v>
      </c>
      <c r="AJ1091" s="34" t="s">
        <v>74</v>
      </c>
      <c r="AK1091" s="34" t="s">
        <v>98</v>
      </c>
      <c r="AL1091" s="34" t="s">
        <v>218</v>
      </c>
      <c r="AM1091" s="34" t="s">
        <v>219</v>
      </c>
      <c r="AN1091" s="34">
        <v>0.11771</v>
      </c>
      <c r="AO1091" s="34" t="s">
        <v>68</v>
      </c>
      <c r="AP1091" s="34"/>
      <c r="AQ1091" s="34"/>
      <c r="AR1091" s="34" t="s">
        <v>68</v>
      </c>
      <c r="AS1091" s="34"/>
      <c r="AT1091" s="34"/>
      <c r="AU1091" s="34" t="s">
        <v>1262</v>
      </c>
      <c r="AV1091" s="34" t="s">
        <v>1263</v>
      </c>
      <c r="AW1091" s="34">
        <v>0.25746000000000002</v>
      </c>
      <c r="AX1091" s="34" t="s">
        <v>1264</v>
      </c>
      <c r="AY1091" s="34" t="s">
        <v>1265</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4" t="s">
        <v>10183</v>
      </c>
      <c r="C1092" s="34" t="s">
        <v>10184</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1261</v>
      </c>
      <c r="AJ1092" s="34" t="s">
        <v>74</v>
      </c>
      <c r="AK1092" s="34" t="s">
        <v>98</v>
      </c>
      <c r="AL1092" s="34" t="s">
        <v>218</v>
      </c>
      <c r="AM1092" s="34" t="s">
        <v>219</v>
      </c>
      <c r="AN1092" s="34">
        <v>0.88271999999999995</v>
      </c>
      <c r="AO1092" s="34" t="s">
        <v>68</v>
      </c>
      <c r="AP1092" s="34"/>
      <c r="AQ1092" s="34"/>
      <c r="AR1092" s="34" t="s">
        <v>68</v>
      </c>
      <c r="AS1092" s="34"/>
      <c r="AT1092" s="34"/>
      <c r="AU1092" s="34" t="s">
        <v>1262</v>
      </c>
      <c r="AV1092" s="34" t="s">
        <v>1263</v>
      </c>
      <c r="AW1092" s="34">
        <v>1.9309700000000001</v>
      </c>
      <c r="AX1092" s="34" t="s">
        <v>1264</v>
      </c>
      <c r="AY1092" s="34" t="s">
        <v>1265</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4" t="s">
        <v>10185</v>
      </c>
      <c r="C1093" s="34" t="s">
        <v>10186</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1261</v>
      </c>
      <c r="AJ1093" s="34" t="s">
        <v>74</v>
      </c>
      <c r="AK1093" s="34" t="s">
        <v>98</v>
      </c>
      <c r="AL1093" s="34" t="s">
        <v>218</v>
      </c>
      <c r="AM1093" s="34" t="s">
        <v>219</v>
      </c>
      <c r="AN1093" s="34">
        <v>0.72487000000000001</v>
      </c>
      <c r="AO1093" s="34" t="s">
        <v>68</v>
      </c>
      <c r="AP1093" s="34"/>
      <c r="AQ1093" s="34"/>
      <c r="AR1093" s="34" t="s">
        <v>68</v>
      </c>
      <c r="AS1093" s="34"/>
      <c r="AT1093" s="34"/>
      <c r="AU1093" s="34" t="s">
        <v>1262</v>
      </c>
      <c r="AV1093" s="34" t="s">
        <v>1263</v>
      </c>
      <c r="AW1093" s="34">
        <v>1.58517</v>
      </c>
      <c r="AX1093" s="34" t="s">
        <v>1264</v>
      </c>
      <c r="AY1093" s="34" t="s">
        <v>1265</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4" t="s">
        <v>10187</v>
      </c>
      <c r="C1094" s="34" t="s">
        <v>10188</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1261</v>
      </c>
      <c r="AJ1094" s="34" t="s">
        <v>74</v>
      </c>
      <c r="AK1094" s="34" t="s">
        <v>98</v>
      </c>
      <c r="AL1094" s="34" t="s">
        <v>218</v>
      </c>
      <c r="AM1094" s="34" t="s">
        <v>219</v>
      </c>
      <c r="AN1094" s="34">
        <v>1.4497500000000001</v>
      </c>
      <c r="AO1094" s="34" t="s">
        <v>68</v>
      </c>
      <c r="AP1094" s="34"/>
      <c r="AQ1094" s="34"/>
      <c r="AR1094" s="34" t="s">
        <v>68</v>
      </c>
      <c r="AS1094" s="34"/>
      <c r="AT1094" s="34"/>
      <c r="AU1094" s="34" t="s">
        <v>1262</v>
      </c>
      <c r="AV1094" s="34" t="s">
        <v>1263</v>
      </c>
      <c r="AW1094" s="34">
        <v>3.1703399999999999</v>
      </c>
      <c r="AX1094" s="34" t="s">
        <v>1264</v>
      </c>
      <c r="AY1094" s="34" t="s">
        <v>1265</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4" t="s">
        <v>10189</v>
      </c>
      <c r="C1095" s="34" t="s">
        <v>10190</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1261</v>
      </c>
      <c r="AJ1095" s="34" t="s">
        <v>74</v>
      </c>
      <c r="AK1095" s="34" t="s">
        <v>98</v>
      </c>
      <c r="AL1095" s="34" t="s">
        <v>218</v>
      </c>
      <c r="AM1095" s="34" t="s">
        <v>219</v>
      </c>
      <c r="AN1095" s="34">
        <v>4.4255399999999998</v>
      </c>
      <c r="AO1095" s="34" t="s">
        <v>68</v>
      </c>
      <c r="AP1095" s="34"/>
      <c r="AQ1095" s="34"/>
      <c r="AR1095" s="34" t="s">
        <v>68</v>
      </c>
      <c r="AS1095" s="34"/>
      <c r="AT1095" s="34"/>
      <c r="AU1095" s="34" t="s">
        <v>1262</v>
      </c>
      <c r="AV1095" s="34" t="s">
        <v>1263</v>
      </c>
      <c r="AW1095" s="34">
        <v>9.67788</v>
      </c>
      <c r="AX1095" s="34" t="s">
        <v>1264</v>
      </c>
      <c r="AY1095" s="34" t="s">
        <v>1265</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4" t="s">
        <v>10191</v>
      </c>
      <c r="C1096" s="34" t="s">
        <v>10192</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1261</v>
      </c>
      <c r="AJ1096" s="34" t="s">
        <v>74</v>
      </c>
      <c r="AK1096" s="34" t="s">
        <v>98</v>
      </c>
      <c r="AL1096" s="34" t="s">
        <v>218</v>
      </c>
      <c r="AM1096" s="34" t="s">
        <v>219</v>
      </c>
      <c r="AN1096" s="34">
        <v>1.0300800000000001</v>
      </c>
      <c r="AO1096" s="34" t="s">
        <v>68</v>
      </c>
      <c r="AP1096" s="34"/>
      <c r="AQ1096" s="34"/>
      <c r="AR1096" s="34" t="s">
        <v>68</v>
      </c>
      <c r="AS1096" s="34"/>
      <c r="AT1096" s="34"/>
      <c r="AU1096" s="34" t="s">
        <v>1262</v>
      </c>
      <c r="AV1096" s="34" t="s">
        <v>1263</v>
      </c>
      <c r="AW1096" s="34">
        <v>2.2526099999999998</v>
      </c>
      <c r="AX1096" s="34" t="s">
        <v>1264</v>
      </c>
      <c r="AY1096" s="34" t="s">
        <v>1265</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4" t="s">
        <v>10193</v>
      </c>
      <c r="C1097" s="34" t="s">
        <v>10194</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1261</v>
      </c>
      <c r="AJ1097" s="34" t="s">
        <v>74</v>
      </c>
      <c r="AK1097" s="34" t="s">
        <v>98</v>
      </c>
      <c r="AL1097" s="34" t="s">
        <v>218</v>
      </c>
      <c r="AM1097" s="34" t="s">
        <v>219</v>
      </c>
      <c r="AN1097" s="34">
        <v>6.1793800000000001</v>
      </c>
      <c r="AO1097" s="34" t="s">
        <v>68</v>
      </c>
      <c r="AP1097" s="34"/>
      <c r="AQ1097" s="34"/>
      <c r="AR1097" s="34" t="s">
        <v>68</v>
      </c>
      <c r="AS1097" s="34"/>
      <c r="AT1097" s="34"/>
      <c r="AU1097" s="34" t="s">
        <v>1262</v>
      </c>
      <c r="AV1097" s="34" t="s">
        <v>1263</v>
      </c>
      <c r="AW1097" s="34">
        <v>13.51566</v>
      </c>
      <c r="AX1097" s="34" t="s">
        <v>1264</v>
      </c>
      <c r="AY1097" s="34" t="s">
        <v>1265</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4" t="s">
        <v>10195</v>
      </c>
      <c r="C1098" s="34" t="s">
        <v>10196</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1261</v>
      </c>
      <c r="AJ1098" s="34" t="s">
        <v>74</v>
      </c>
      <c r="AK1098" s="34" t="s">
        <v>98</v>
      </c>
      <c r="AL1098" s="34" t="s">
        <v>218</v>
      </c>
      <c r="AM1098" s="34" t="s">
        <v>219</v>
      </c>
      <c r="AN1098" s="34">
        <v>5.0465</v>
      </c>
      <c r="AO1098" s="34" t="s">
        <v>68</v>
      </c>
      <c r="AP1098" s="34"/>
      <c r="AQ1098" s="34"/>
      <c r="AR1098" s="34" t="s">
        <v>68</v>
      </c>
      <c r="AS1098" s="34"/>
      <c r="AT1098" s="34"/>
      <c r="AU1098" s="34" t="s">
        <v>1262</v>
      </c>
      <c r="AV1098" s="34" t="s">
        <v>1263</v>
      </c>
      <c r="AW1098" s="34">
        <v>11.037789999999999</v>
      </c>
      <c r="AX1098" s="34" t="s">
        <v>1264</v>
      </c>
      <c r="AY1098" s="34" t="s">
        <v>1265</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4" t="s">
        <v>10197</v>
      </c>
      <c r="C1099" s="34" t="s">
        <v>10198</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1261</v>
      </c>
      <c r="AJ1099" s="34" t="s">
        <v>74</v>
      </c>
      <c r="AK1099" s="34" t="s">
        <v>98</v>
      </c>
      <c r="AL1099" s="34" t="s">
        <v>218</v>
      </c>
      <c r="AM1099" s="34" t="s">
        <v>219</v>
      </c>
      <c r="AN1099" s="34">
        <v>8.2391799999999993</v>
      </c>
      <c r="AO1099" s="34" t="s">
        <v>68</v>
      </c>
      <c r="AP1099" s="34"/>
      <c r="AQ1099" s="34"/>
      <c r="AR1099" s="34" t="s">
        <v>68</v>
      </c>
      <c r="AS1099" s="34"/>
      <c r="AT1099" s="34"/>
      <c r="AU1099" s="34" t="s">
        <v>1262</v>
      </c>
      <c r="AV1099" s="34" t="s">
        <v>1263</v>
      </c>
      <c r="AW1099" s="34">
        <v>18.020879999999998</v>
      </c>
      <c r="AX1099" s="34" t="s">
        <v>1264</v>
      </c>
      <c r="AY1099" s="34" t="s">
        <v>1265</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4" t="s">
        <v>10199</v>
      </c>
      <c r="C1100" s="34" t="s">
        <v>10200</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1261</v>
      </c>
      <c r="AJ1100" s="34" t="s">
        <v>74</v>
      </c>
      <c r="AK1100" s="34" t="s">
        <v>98</v>
      </c>
      <c r="AL1100" s="34" t="s">
        <v>218</v>
      </c>
      <c r="AM1100" s="34" t="s">
        <v>219</v>
      </c>
      <c r="AN1100" s="34">
        <v>7.4839200000000003</v>
      </c>
      <c r="AO1100" s="34" t="s">
        <v>68</v>
      </c>
      <c r="AP1100" s="34"/>
      <c r="AQ1100" s="34"/>
      <c r="AR1100" s="34" t="s">
        <v>68</v>
      </c>
      <c r="AS1100" s="34"/>
      <c r="AT1100" s="34"/>
      <c r="AU1100" s="34" t="s">
        <v>1262</v>
      </c>
      <c r="AV1100" s="34" t="s">
        <v>1263</v>
      </c>
      <c r="AW1100" s="34">
        <v>16.368970000000001</v>
      </c>
      <c r="AX1100" s="34" t="s">
        <v>1264</v>
      </c>
      <c r="AY1100" s="34" t="s">
        <v>1265</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4" t="s">
        <v>10201</v>
      </c>
      <c r="C1101" s="34" t="s">
        <v>10202</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1261</v>
      </c>
      <c r="AJ1101" s="34" t="s">
        <v>74</v>
      </c>
      <c r="AK1101" s="34" t="s">
        <v>98</v>
      </c>
      <c r="AL1101" s="34" t="s">
        <v>218</v>
      </c>
      <c r="AM1101" s="34" t="s">
        <v>219</v>
      </c>
      <c r="AN1101" s="34">
        <v>8.0675299999999996</v>
      </c>
      <c r="AO1101" s="34" t="s">
        <v>68</v>
      </c>
      <c r="AP1101" s="34"/>
      <c r="AQ1101" s="34"/>
      <c r="AR1101" s="34" t="s">
        <v>68</v>
      </c>
      <c r="AS1101" s="34"/>
      <c r="AT1101" s="34"/>
      <c r="AU1101" s="34" t="s">
        <v>1262</v>
      </c>
      <c r="AV1101" s="34" t="s">
        <v>1263</v>
      </c>
      <c r="AW1101" s="34">
        <v>17.64545</v>
      </c>
      <c r="AX1101" s="34" t="s">
        <v>1264</v>
      </c>
      <c r="AY1101" s="34" t="s">
        <v>1265</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4" t="s">
        <v>10203</v>
      </c>
      <c r="C1102" s="34" t="s">
        <v>10204</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1261</v>
      </c>
      <c r="AJ1102" s="34" t="s">
        <v>74</v>
      </c>
      <c r="AK1102" s="34" t="s">
        <v>98</v>
      </c>
      <c r="AL1102" s="34" t="s">
        <v>218</v>
      </c>
      <c r="AM1102" s="34" t="s">
        <v>219</v>
      </c>
      <c r="AN1102" s="34">
        <v>5.4734400000000001</v>
      </c>
      <c r="AO1102" s="34" t="s">
        <v>68</v>
      </c>
      <c r="AP1102" s="34"/>
      <c r="AQ1102" s="34"/>
      <c r="AR1102" s="34" t="s">
        <v>68</v>
      </c>
      <c r="AS1102" s="34"/>
      <c r="AT1102" s="34"/>
      <c r="AU1102" s="34" t="s">
        <v>1262</v>
      </c>
      <c r="AV1102" s="34" t="s">
        <v>1263</v>
      </c>
      <c r="AW1102" s="34">
        <v>11.971830000000001</v>
      </c>
      <c r="AX1102" s="34" t="s">
        <v>1264</v>
      </c>
      <c r="AY1102" s="34" t="s">
        <v>1265</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URGENT</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4" t="s">
        <v>10205</v>
      </c>
      <c r="C1103" s="34" t="s">
        <v>10206</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1261</v>
      </c>
      <c r="AJ1103" s="34" t="s">
        <v>74</v>
      </c>
      <c r="AK1103" s="34" t="s">
        <v>98</v>
      </c>
      <c r="AL1103" s="34" t="s">
        <v>218</v>
      </c>
      <c r="AM1103" s="34" t="s">
        <v>219</v>
      </c>
      <c r="AN1103" s="34">
        <v>5.2674500000000002</v>
      </c>
      <c r="AO1103" s="34" t="s">
        <v>68</v>
      </c>
      <c r="AP1103" s="34"/>
      <c r="AQ1103" s="34"/>
      <c r="AR1103" s="34" t="s">
        <v>68</v>
      </c>
      <c r="AS1103" s="34"/>
      <c r="AT1103" s="34"/>
      <c r="AU1103" s="34" t="s">
        <v>1262</v>
      </c>
      <c r="AV1103" s="34" t="s">
        <v>1263</v>
      </c>
      <c r="AW1103" s="34">
        <v>11.521280000000001</v>
      </c>
      <c r="AX1103" s="34" t="s">
        <v>1264</v>
      </c>
      <c r="AY1103" s="34" t="s">
        <v>1265</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URGENT</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4" t="s">
        <v>10207</v>
      </c>
      <c r="C1104" s="34" t="s">
        <v>10208</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1261</v>
      </c>
      <c r="AJ1104" s="34" t="s">
        <v>74</v>
      </c>
      <c r="AK1104" s="34" t="s">
        <v>98</v>
      </c>
      <c r="AL1104" s="34" t="s">
        <v>218</v>
      </c>
      <c r="AM1104" s="34" t="s">
        <v>219</v>
      </c>
      <c r="AN1104" s="34">
        <v>3.6195300000000001</v>
      </c>
      <c r="AO1104" s="34" t="s">
        <v>68</v>
      </c>
      <c r="AP1104" s="34"/>
      <c r="AQ1104" s="34"/>
      <c r="AR1104" s="34" t="s">
        <v>68</v>
      </c>
      <c r="AS1104" s="34"/>
      <c r="AT1104" s="34"/>
      <c r="AU1104" s="34" t="s">
        <v>1262</v>
      </c>
      <c r="AV1104" s="34" t="s">
        <v>1263</v>
      </c>
      <c r="AW1104" s="34">
        <v>7.9168599999999998</v>
      </c>
      <c r="AX1104" s="34" t="s">
        <v>1264</v>
      </c>
      <c r="AY1104" s="34" t="s">
        <v>1265</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URGENT</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4" t="s">
        <v>10209</v>
      </c>
      <c r="C1105" s="34" t="s">
        <v>10210</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1261</v>
      </c>
      <c r="AJ1105" s="34" t="s">
        <v>74</v>
      </c>
      <c r="AK1105" s="34" t="s">
        <v>98</v>
      </c>
      <c r="AL1105" s="34" t="s">
        <v>218</v>
      </c>
      <c r="AM1105" s="34" t="s">
        <v>219</v>
      </c>
      <c r="AN1105" s="34">
        <v>3.3252600000000001</v>
      </c>
      <c r="AO1105" s="34" t="s">
        <v>68</v>
      </c>
      <c r="AP1105" s="34"/>
      <c r="AQ1105" s="34"/>
      <c r="AR1105" s="34" t="s">
        <v>68</v>
      </c>
      <c r="AS1105" s="34"/>
      <c r="AT1105" s="34"/>
      <c r="AU1105" s="34" t="s">
        <v>1262</v>
      </c>
      <c r="AV1105" s="34" t="s">
        <v>1263</v>
      </c>
      <c r="AW1105" s="34">
        <v>7.2732099999999997</v>
      </c>
      <c r="AX1105" s="34" t="s">
        <v>1264</v>
      </c>
      <c r="AY1105" s="34" t="s">
        <v>1265</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URGENT</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4" t="s">
        <v>10211</v>
      </c>
      <c r="C1106" s="34" t="s">
        <v>10212</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1261</v>
      </c>
      <c r="AJ1106" s="34" t="s">
        <v>74</v>
      </c>
      <c r="AK1106" s="34" t="s">
        <v>98</v>
      </c>
      <c r="AL1106" s="34" t="s">
        <v>218</v>
      </c>
      <c r="AM1106" s="34" t="s">
        <v>219</v>
      </c>
      <c r="AN1106" s="34">
        <v>1.3374600000000001</v>
      </c>
      <c r="AO1106" s="34" t="s">
        <v>68</v>
      </c>
      <c r="AP1106" s="34"/>
      <c r="AQ1106" s="34"/>
      <c r="AR1106" s="34" t="s">
        <v>68</v>
      </c>
      <c r="AS1106" s="34"/>
      <c r="AT1106" s="34"/>
      <c r="AU1106" s="34" t="s">
        <v>1262</v>
      </c>
      <c r="AV1106" s="34" t="s">
        <v>1263</v>
      </c>
      <c r="AW1106" s="34">
        <v>2.9257200000000001</v>
      </c>
      <c r="AX1106" s="34" t="s">
        <v>1264</v>
      </c>
      <c r="AY1106" s="34" t="s">
        <v>1265</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URGENT</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4" t="s">
        <v>10213</v>
      </c>
      <c r="C1107" s="34" t="s">
        <v>10214</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1261</v>
      </c>
      <c r="AJ1107" s="34" t="s">
        <v>74</v>
      </c>
      <c r="AK1107" s="34" t="s">
        <v>98</v>
      </c>
      <c r="AL1107" s="34" t="s">
        <v>218</v>
      </c>
      <c r="AM1107" s="34" t="s">
        <v>219</v>
      </c>
      <c r="AN1107" s="34">
        <v>1.31071</v>
      </c>
      <c r="AO1107" s="34" t="s">
        <v>68</v>
      </c>
      <c r="AP1107" s="34"/>
      <c r="AQ1107" s="34"/>
      <c r="AR1107" s="34" t="s">
        <v>68</v>
      </c>
      <c r="AS1107" s="34"/>
      <c r="AT1107" s="34"/>
      <c r="AU1107" s="34" t="s">
        <v>1262</v>
      </c>
      <c r="AV1107" s="34" t="s">
        <v>1263</v>
      </c>
      <c r="AW1107" s="34">
        <v>2.8672</v>
      </c>
      <c r="AX1107" s="34" t="s">
        <v>1264</v>
      </c>
      <c r="AY1107" s="34" t="s">
        <v>1265</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4" t="s">
        <v>10215</v>
      </c>
      <c r="C1108" s="34" t="s">
        <v>10216</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1261</v>
      </c>
      <c r="AJ1108" s="34" t="s">
        <v>74</v>
      </c>
      <c r="AK1108" s="34" t="s">
        <v>98</v>
      </c>
      <c r="AL1108" s="34" t="s">
        <v>218</v>
      </c>
      <c r="AM1108" s="34" t="s">
        <v>219</v>
      </c>
      <c r="AN1108" s="34">
        <v>0.45473000000000002</v>
      </c>
      <c r="AO1108" s="34" t="s">
        <v>68</v>
      </c>
      <c r="AP1108" s="34"/>
      <c r="AQ1108" s="34"/>
      <c r="AR1108" s="34" t="s">
        <v>68</v>
      </c>
      <c r="AS1108" s="34"/>
      <c r="AT1108" s="34"/>
      <c r="AU1108" s="34" t="s">
        <v>1262</v>
      </c>
      <c r="AV1108" s="34" t="s">
        <v>1263</v>
      </c>
      <c r="AW1108" s="34">
        <v>0.99473999999999996</v>
      </c>
      <c r="AX1108" s="34" t="s">
        <v>1264</v>
      </c>
      <c r="AY1108" s="34" t="s">
        <v>1265</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URGENT</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4" t="s">
        <v>10217</v>
      </c>
      <c r="C1109" s="34" t="s">
        <v>10218</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1261</v>
      </c>
      <c r="AJ1109" s="34" t="s">
        <v>74</v>
      </c>
      <c r="AK1109" s="34" t="s">
        <v>98</v>
      </c>
      <c r="AL1109" s="34" t="s">
        <v>218</v>
      </c>
      <c r="AM1109" s="34" t="s">
        <v>219</v>
      </c>
      <c r="AN1109" s="34">
        <v>0.42798999999999998</v>
      </c>
      <c r="AO1109" s="34" t="s">
        <v>68</v>
      </c>
      <c r="AP1109" s="34"/>
      <c r="AQ1109" s="34"/>
      <c r="AR1109" s="34" t="s">
        <v>68</v>
      </c>
      <c r="AS1109" s="34"/>
      <c r="AT1109" s="34"/>
      <c r="AU1109" s="34" t="s">
        <v>1262</v>
      </c>
      <c r="AV1109" s="34" t="s">
        <v>1263</v>
      </c>
      <c r="AW1109" s="34">
        <v>0.93623000000000001</v>
      </c>
      <c r="AX1109" s="34" t="s">
        <v>1264</v>
      </c>
      <c r="AY1109" s="34" t="s">
        <v>1265</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URGENT</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4" t="s">
        <v>10219</v>
      </c>
      <c r="C1110" s="34" t="s">
        <v>10220</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1261</v>
      </c>
      <c r="AJ1110" s="34" t="s">
        <v>74</v>
      </c>
      <c r="AK1110" s="34" t="s">
        <v>98</v>
      </c>
      <c r="AL1110" s="34" t="s">
        <v>218</v>
      </c>
      <c r="AM1110" s="34" t="s">
        <v>219</v>
      </c>
      <c r="AN1110" s="34">
        <v>0.45780999999999999</v>
      </c>
      <c r="AO1110" s="34" t="s">
        <v>68</v>
      </c>
      <c r="AP1110" s="34"/>
      <c r="AQ1110" s="34"/>
      <c r="AR1110" s="34" t="s">
        <v>68</v>
      </c>
      <c r="AS1110" s="34"/>
      <c r="AT1110" s="34"/>
      <c r="AU1110" s="34" t="s">
        <v>1262</v>
      </c>
      <c r="AV1110" s="34" t="s">
        <v>1263</v>
      </c>
      <c r="AW1110" s="34">
        <v>1.00116</v>
      </c>
      <c r="AX1110" s="34" t="s">
        <v>1264</v>
      </c>
      <c r="AY1110" s="34" t="s">
        <v>1265</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4" t="s">
        <v>10221</v>
      </c>
      <c r="C1111" s="34" t="s">
        <v>10222</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1261</v>
      </c>
      <c r="AJ1111" s="34" t="s">
        <v>74</v>
      </c>
      <c r="AK1111" s="34" t="s">
        <v>98</v>
      </c>
      <c r="AL1111" s="34" t="s">
        <v>218</v>
      </c>
      <c r="AM1111" s="34" t="s">
        <v>219</v>
      </c>
      <c r="AN1111" s="34">
        <v>0.68672</v>
      </c>
      <c r="AO1111" s="34" t="s">
        <v>68</v>
      </c>
      <c r="AP1111" s="34"/>
      <c r="AQ1111" s="34"/>
      <c r="AR1111" s="34" t="s">
        <v>68</v>
      </c>
      <c r="AS1111" s="34"/>
      <c r="AT1111" s="34"/>
      <c r="AU1111" s="34" t="s">
        <v>1262</v>
      </c>
      <c r="AV1111" s="34" t="s">
        <v>1263</v>
      </c>
      <c r="AW1111" s="34">
        <v>1.5017400000000001</v>
      </c>
      <c r="AX1111" s="34" t="s">
        <v>1264</v>
      </c>
      <c r="AY1111" s="34" t="s">
        <v>1265</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4" t="s">
        <v>10223</v>
      </c>
      <c r="C1112" s="34" t="s">
        <v>10224</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1261</v>
      </c>
      <c r="AJ1112" s="34" t="s">
        <v>74</v>
      </c>
      <c r="AK1112" s="34" t="s">
        <v>98</v>
      </c>
      <c r="AL1112" s="34" t="s">
        <v>218</v>
      </c>
      <c r="AM1112" s="34" t="s">
        <v>219</v>
      </c>
      <c r="AN1112" s="34">
        <v>2.0254599999999998</v>
      </c>
      <c r="AO1112" s="34" t="s">
        <v>68</v>
      </c>
      <c r="AP1112" s="34"/>
      <c r="AQ1112" s="34"/>
      <c r="AR1112" s="34" t="s">
        <v>68</v>
      </c>
      <c r="AS1112" s="34"/>
      <c r="AT1112" s="34"/>
      <c r="AU1112" s="34" t="s">
        <v>1262</v>
      </c>
      <c r="AV1112" s="34" t="s">
        <v>1263</v>
      </c>
      <c r="AW1112" s="34">
        <v>4.4301300000000001</v>
      </c>
      <c r="AX1112" s="34" t="s">
        <v>1264</v>
      </c>
      <c r="AY1112" s="34" t="s">
        <v>1265</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URGENT</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4" t="s">
        <v>10225</v>
      </c>
      <c r="C1113" s="34" t="s">
        <v>10226</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1261</v>
      </c>
      <c r="AJ1113" s="34" t="s">
        <v>74</v>
      </c>
      <c r="AK1113" s="34" t="s">
        <v>98</v>
      </c>
      <c r="AL1113" s="34" t="s">
        <v>218</v>
      </c>
      <c r="AM1113" s="34" t="s">
        <v>219</v>
      </c>
      <c r="AN1113" s="34">
        <v>2.1627800000000001</v>
      </c>
      <c r="AO1113" s="34" t="s">
        <v>68</v>
      </c>
      <c r="AP1113" s="34"/>
      <c r="AQ1113" s="34"/>
      <c r="AR1113" s="34" t="s">
        <v>68</v>
      </c>
      <c r="AS1113" s="34"/>
      <c r="AT1113" s="34"/>
      <c r="AU1113" s="34" t="s">
        <v>1262</v>
      </c>
      <c r="AV1113" s="34" t="s">
        <v>1263</v>
      </c>
      <c r="AW1113" s="34">
        <v>4.73048</v>
      </c>
      <c r="AX1113" s="34" t="s">
        <v>1264</v>
      </c>
      <c r="AY1113" s="34" t="s">
        <v>1265</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URGENT</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4" t="s">
        <v>10227</v>
      </c>
      <c r="C1114" s="34" t="s">
        <v>10228</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1261</v>
      </c>
      <c r="AJ1114" s="34" t="s">
        <v>74</v>
      </c>
      <c r="AK1114" s="34" t="s">
        <v>98</v>
      </c>
      <c r="AL1114" s="34" t="s">
        <v>218</v>
      </c>
      <c r="AM1114" s="34" t="s">
        <v>219</v>
      </c>
      <c r="AN1114" s="34">
        <v>3.5359799999999999</v>
      </c>
      <c r="AO1114" s="34" t="s">
        <v>68</v>
      </c>
      <c r="AP1114" s="34"/>
      <c r="AQ1114" s="34"/>
      <c r="AR1114" s="34" t="s">
        <v>68</v>
      </c>
      <c r="AS1114" s="34"/>
      <c r="AT1114" s="34"/>
      <c r="AU1114" s="34" t="s">
        <v>1262</v>
      </c>
      <c r="AV1114" s="34" t="s">
        <v>1263</v>
      </c>
      <c r="AW1114" s="34">
        <v>7.7339599999999997</v>
      </c>
      <c r="AX1114" s="34" t="s">
        <v>1264</v>
      </c>
      <c r="AY1114" s="34" t="s">
        <v>1265</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URGENT</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4" t="s">
        <v>10229</v>
      </c>
      <c r="C1115" s="34" t="s">
        <v>10230</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1261</v>
      </c>
      <c r="AJ1115" s="34" t="s">
        <v>74</v>
      </c>
      <c r="AK1115" s="34" t="s">
        <v>98</v>
      </c>
      <c r="AL1115" s="34" t="s">
        <v>218</v>
      </c>
      <c r="AM1115" s="34" t="s">
        <v>219</v>
      </c>
      <c r="AN1115" s="34">
        <v>3.15835</v>
      </c>
      <c r="AO1115" s="34" t="s">
        <v>68</v>
      </c>
      <c r="AP1115" s="34"/>
      <c r="AQ1115" s="34"/>
      <c r="AR1115" s="34" t="s">
        <v>68</v>
      </c>
      <c r="AS1115" s="34"/>
      <c r="AT1115" s="34"/>
      <c r="AU1115" s="34" t="s">
        <v>1262</v>
      </c>
      <c r="AV1115" s="34" t="s">
        <v>1263</v>
      </c>
      <c r="AW1115" s="34">
        <v>6.9080000000000004</v>
      </c>
      <c r="AX1115" s="34" t="s">
        <v>1264</v>
      </c>
      <c r="AY1115" s="34" t="s">
        <v>1265</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URGENT</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4" t="s">
        <v>10231</v>
      </c>
      <c r="C1116" s="34" t="s">
        <v>10232</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1261</v>
      </c>
      <c r="AJ1116" s="34" t="s">
        <v>74</v>
      </c>
      <c r="AK1116" s="34" t="s">
        <v>98</v>
      </c>
      <c r="AL1116" s="34" t="s">
        <v>218</v>
      </c>
      <c r="AM1116" s="34" t="s">
        <v>219</v>
      </c>
      <c r="AN1116" s="34">
        <v>3.6732999999999998</v>
      </c>
      <c r="AO1116" s="34" t="s">
        <v>68</v>
      </c>
      <c r="AP1116" s="34"/>
      <c r="AQ1116" s="34"/>
      <c r="AR1116" s="34" t="s">
        <v>68</v>
      </c>
      <c r="AS1116" s="34"/>
      <c r="AT1116" s="34"/>
      <c r="AU1116" s="34" t="s">
        <v>1262</v>
      </c>
      <c r="AV1116" s="34" t="s">
        <v>1263</v>
      </c>
      <c r="AW1116" s="34">
        <v>8.0343099999999996</v>
      </c>
      <c r="AX1116" s="34" t="s">
        <v>1264</v>
      </c>
      <c r="AY1116" s="34" t="s">
        <v>1265</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4" t="s">
        <v>10233</v>
      </c>
      <c r="C1117" s="34" t="s">
        <v>10234</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1261</v>
      </c>
      <c r="AJ1117" s="34" t="s">
        <v>74</v>
      </c>
      <c r="AK1117" s="34" t="s">
        <v>98</v>
      </c>
      <c r="AL1117" s="34" t="s">
        <v>218</v>
      </c>
      <c r="AM1117" s="34" t="s">
        <v>219</v>
      </c>
      <c r="AN1117" s="34">
        <v>2.0010400000000002</v>
      </c>
      <c r="AO1117" s="34" t="s">
        <v>68</v>
      </c>
      <c r="AP1117" s="34"/>
      <c r="AQ1117" s="34"/>
      <c r="AR1117" s="34" t="s">
        <v>68</v>
      </c>
      <c r="AS1117" s="34"/>
      <c r="AT1117" s="34"/>
      <c r="AU1117" s="34" t="s">
        <v>1262</v>
      </c>
      <c r="AV1117" s="34" t="s">
        <v>1263</v>
      </c>
      <c r="AW1117" s="34">
        <v>4.3768000000000002</v>
      </c>
      <c r="AX1117" s="34" t="s">
        <v>1264</v>
      </c>
      <c r="AY1117" s="34" t="s">
        <v>1265</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URGENT</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4" t="s">
        <v>10235</v>
      </c>
      <c r="C1118" s="34" t="s">
        <v>10236</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1261</v>
      </c>
      <c r="AJ1118" s="34" t="s">
        <v>74</v>
      </c>
      <c r="AK1118" s="34" t="s">
        <v>98</v>
      </c>
      <c r="AL1118" s="34" t="s">
        <v>218</v>
      </c>
      <c r="AM1118" s="34" t="s">
        <v>219</v>
      </c>
      <c r="AN1118" s="34">
        <v>2.73672</v>
      </c>
      <c r="AO1118" s="34" t="s">
        <v>68</v>
      </c>
      <c r="AP1118" s="34"/>
      <c r="AQ1118" s="34"/>
      <c r="AR1118" s="34" t="s">
        <v>68</v>
      </c>
      <c r="AS1118" s="34"/>
      <c r="AT1118" s="34"/>
      <c r="AU1118" s="34" t="s">
        <v>1262</v>
      </c>
      <c r="AV1118" s="34" t="s">
        <v>1263</v>
      </c>
      <c r="AW1118" s="34">
        <v>5.9859200000000001</v>
      </c>
      <c r="AX1118" s="34" t="s">
        <v>1264</v>
      </c>
      <c r="AY1118" s="34" t="s">
        <v>1265</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URGENT</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4" t="s">
        <v>10237</v>
      </c>
      <c r="C1119" s="34" t="s">
        <v>10238</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1261</v>
      </c>
      <c r="AJ1119" s="34" t="s">
        <v>74</v>
      </c>
      <c r="AK1119" s="34" t="s">
        <v>98</v>
      </c>
      <c r="AL1119" s="34" t="s">
        <v>218</v>
      </c>
      <c r="AM1119" s="34" t="s">
        <v>219</v>
      </c>
      <c r="AN1119" s="34">
        <v>1.35365</v>
      </c>
      <c r="AO1119" s="34" t="s">
        <v>68</v>
      </c>
      <c r="AP1119" s="34"/>
      <c r="AQ1119" s="34"/>
      <c r="AR1119" s="34" t="s">
        <v>68</v>
      </c>
      <c r="AS1119" s="34"/>
      <c r="AT1119" s="34"/>
      <c r="AU1119" s="34" t="s">
        <v>1262</v>
      </c>
      <c r="AV1119" s="34" t="s">
        <v>1263</v>
      </c>
      <c r="AW1119" s="34">
        <v>2.9607800000000002</v>
      </c>
      <c r="AX1119" s="34" t="s">
        <v>1264</v>
      </c>
      <c r="AY1119" s="34" t="s">
        <v>1265</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4" t="s">
        <v>10239</v>
      </c>
      <c r="C1120" s="34" t="s">
        <v>10240</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1261</v>
      </c>
      <c r="AJ1120" s="34" t="s">
        <v>74</v>
      </c>
      <c r="AK1120" s="34" t="s">
        <v>98</v>
      </c>
      <c r="AL1120" s="34" t="s">
        <v>218</v>
      </c>
      <c r="AM1120" s="34" t="s">
        <v>219</v>
      </c>
      <c r="AN1120" s="34">
        <v>1.5596399999999999</v>
      </c>
      <c r="AO1120" s="34" t="s">
        <v>68</v>
      </c>
      <c r="AP1120" s="34"/>
      <c r="AQ1120" s="34"/>
      <c r="AR1120" s="34" t="s">
        <v>68</v>
      </c>
      <c r="AS1120" s="34"/>
      <c r="AT1120" s="34"/>
      <c r="AU1120" s="34" t="s">
        <v>1262</v>
      </c>
      <c r="AV1120" s="34" t="s">
        <v>1263</v>
      </c>
      <c r="AW1120" s="34">
        <v>3.41133</v>
      </c>
      <c r="AX1120" s="34" t="s">
        <v>1264</v>
      </c>
      <c r="AY1120" s="34" t="s">
        <v>1265</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4" t="s">
        <v>10241</v>
      </c>
      <c r="C1121" s="34" t="s">
        <v>10242</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1261</v>
      </c>
      <c r="AJ1121" s="34" t="s">
        <v>74</v>
      </c>
      <c r="AK1121" s="34" t="s">
        <v>98</v>
      </c>
      <c r="AL1121" s="34" t="s">
        <v>218</v>
      </c>
      <c r="AM1121" s="34" t="s">
        <v>219</v>
      </c>
      <c r="AN1121" s="34">
        <v>0.48148000000000002</v>
      </c>
      <c r="AO1121" s="34" t="s">
        <v>68</v>
      </c>
      <c r="AP1121" s="34"/>
      <c r="AQ1121" s="34"/>
      <c r="AR1121" s="34" t="s">
        <v>68</v>
      </c>
      <c r="AS1121" s="34"/>
      <c r="AT1121" s="34"/>
      <c r="AU1121" s="34" t="s">
        <v>1262</v>
      </c>
      <c r="AV1121" s="34" t="s">
        <v>1263</v>
      </c>
      <c r="AW1121" s="34">
        <v>1.0532600000000001</v>
      </c>
      <c r="AX1121" s="34" t="s">
        <v>1264</v>
      </c>
      <c r="AY1121" s="34" t="s">
        <v>1265</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4" t="s">
        <v>10755</v>
      </c>
      <c r="C1122" s="34" t="s">
        <v>10756</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8928</v>
      </c>
      <c r="AI1122" s="34" t="s">
        <v>8929</v>
      </c>
      <c r="AJ1122" s="34" t="s">
        <v>74</v>
      </c>
      <c r="AK1122" s="34" t="s">
        <v>8930</v>
      </c>
      <c r="AL1122" s="34" t="s">
        <v>8922</v>
      </c>
      <c r="AM1122" s="34" t="s">
        <v>8923</v>
      </c>
      <c r="AN1122" s="34">
        <v>31.535450000000001</v>
      </c>
      <c r="AO1122" s="34" t="s">
        <v>68</v>
      </c>
      <c r="AP1122" s="34"/>
      <c r="AQ1122" s="34"/>
      <c r="AR1122" s="34" t="s">
        <v>68</v>
      </c>
      <c r="AS1122" s="34"/>
      <c r="AT1122" s="34"/>
      <c r="AU1122" s="34" t="s">
        <v>8931</v>
      </c>
      <c r="AV1122" s="34" t="s">
        <v>8932</v>
      </c>
      <c r="AW1122" s="34">
        <v>68.966440000000006</v>
      </c>
      <c r="AX1122" s="34" t="s">
        <v>8933</v>
      </c>
      <c r="AY1122" s="34" t="s">
        <v>8934</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URGENT</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4" t="s">
        <v>10757</v>
      </c>
      <c r="C1123" s="34" t="s">
        <v>10758</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8928</v>
      </c>
      <c r="AI1123" s="34" t="s">
        <v>8929</v>
      </c>
      <c r="AJ1123" s="34" t="s">
        <v>74</v>
      </c>
      <c r="AK1123" s="34" t="s">
        <v>8930</v>
      </c>
      <c r="AL1123" s="34" t="s">
        <v>8922</v>
      </c>
      <c r="AM1123" s="34" t="s">
        <v>8923</v>
      </c>
      <c r="AN1123" s="34">
        <v>9.1468799999999995</v>
      </c>
      <c r="AO1123" s="34" t="s">
        <v>68</v>
      </c>
      <c r="AP1123" s="34"/>
      <c r="AQ1123" s="34"/>
      <c r="AR1123" s="34" t="s">
        <v>68</v>
      </c>
      <c r="AS1123" s="34"/>
      <c r="AT1123" s="34"/>
      <c r="AU1123" s="34" t="s">
        <v>8931</v>
      </c>
      <c r="AV1123" s="34" t="s">
        <v>8932</v>
      </c>
      <c r="AW1123" s="34">
        <v>20.003630000000001</v>
      </c>
      <c r="AX1123" s="34" t="s">
        <v>8933</v>
      </c>
      <c r="AY1123" s="34" t="s">
        <v>8934</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URGENT</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4" t="s">
        <v>9313</v>
      </c>
      <c r="C1124" s="34" t="s">
        <v>9314</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4" t="s">
        <v>138</v>
      </c>
      <c r="AH1124" s="34" t="s">
        <v>118</v>
      </c>
      <c r="AI1124" s="34" t="s">
        <v>7746</v>
      </c>
      <c r="AJ1124" s="34" t="s">
        <v>74</v>
      </c>
      <c r="AK1124" s="34" t="s">
        <v>98</v>
      </c>
      <c r="AL1124" s="34" t="s">
        <v>4140</v>
      </c>
      <c r="AM1124" s="34" t="s">
        <v>4141</v>
      </c>
      <c r="AN1124" s="34">
        <v>18.46724</v>
      </c>
      <c r="AO1124" s="34" t="s">
        <v>68</v>
      </c>
      <c r="AP1124" s="34"/>
      <c r="AQ1124" s="34"/>
      <c r="AR1124" s="34" t="s">
        <v>68</v>
      </c>
      <c r="AS1124" s="34"/>
      <c r="AT1124" s="34"/>
      <c r="AU1124" s="34" t="s">
        <v>4142</v>
      </c>
      <c r="AV1124" s="34" t="s">
        <v>4143</v>
      </c>
      <c r="AW1124" s="34">
        <v>40.386150000000001</v>
      </c>
      <c r="AX1124" s="34" t="s">
        <v>7747</v>
      </c>
      <c r="AY1124" s="34" t="s">
        <v>7748</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
      </c>
      <c r="BL1124" s="34"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4" t="s">
        <v>7744</v>
      </c>
      <c r="C1125" s="34" t="s">
        <v>7745</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4" t="s">
        <v>246</v>
      </c>
      <c r="AH1125" s="34" t="s">
        <v>118</v>
      </c>
      <c r="AI1125" s="34" t="s">
        <v>7746</v>
      </c>
      <c r="AJ1125" s="34" t="s">
        <v>74</v>
      </c>
      <c r="AK1125" s="34" t="s">
        <v>98</v>
      </c>
      <c r="AL1125" s="34" t="s">
        <v>4140</v>
      </c>
      <c r="AM1125" s="34" t="s">
        <v>4141</v>
      </c>
      <c r="AN1125" s="34">
        <v>19.67126</v>
      </c>
      <c r="AO1125" s="34" t="s">
        <v>68</v>
      </c>
      <c r="AP1125" s="34"/>
      <c r="AQ1125" s="34"/>
      <c r="AR1125" s="34" t="s">
        <v>68</v>
      </c>
      <c r="AS1125" s="34"/>
      <c r="AT1125" s="34"/>
      <c r="AU1125" s="34" t="s">
        <v>4142</v>
      </c>
      <c r="AV1125" s="34" t="s">
        <v>4143</v>
      </c>
      <c r="AW1125" s="34">
        <v>43.018459999999997</v>
      </c>
      <c r="AX1125" s="34" t="s">
        <v>7747</v>
      </c>
      <c r="AY1125" s="34" t="s">
        <v>7748</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4" t="s">
        <v>9315</v>
      </c>
      <c r="C1126" s="34" t="s">
        <v>9316</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1302</v>
      </c>
      <c r="AI1126" s="34" t="s">
        <v>9301</v>
      </c>
      <c r="AJ1126" s="34" t="s">
        <v>74</v>
      </c>
      <c r="AK1126" s="34" t="s">
        <v>98</v>
      </c>
      <c r="AL1126" s="34" t="s">
        <v>4147</v>
      </c>
      <c r="AM1126" s="34" t="s">
        <v>4148</v>
      </c>
      <c r="AN1126" s="34">
        <v>24.412929999999999</v>
      </c>
      <c r="AO1126" s="34" t="s">
        <v>68</v>
      </c>
      <c r="AP1126" s="34"/>
      <c r="AQ1126" s="34"/>
      <c r="AR1126" s="34" t="s">
        <v>68</v>
      </c>
      <c r="AS1126" s="34"/>
      <c r="AT1126" s="34"/>
      <c r="AU1126" s="34" t="s">
        <v>9302</v>
      </c>
      <c r="AV1126" s="34" t="s">
        <v>9303</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4" t="s">
        <v>7755</v>
      </c>
      <c r="C1127" s="34" t="s">
        <v>7756</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5184</v>
      </c>
      <c r="AI1127" s="34" t="s">
        <v>5185</v>
      </c>
      <c r="AJ1127" s="34" t="s">
        <v>74</v>
      </c>
      <c r="AK1127" s="34" t="s">
        <v>98</v>
      </c>
      <c r="AL1127" s="34" t="s">
        <v>4147</v>
      </c>
      <c r="AM1127" s="34" t="s">
        <v>4148</v>
      </c>
      <c r="AN1127" s="34">
        <v>2.4626999999999999</v>
      </c>
      <c r="AO1127" s="34" t="s">
        <v>68</v>
      </c>
      <c r="AP1127" s="34"/>
      <c r="AQ1127" s="34"/>
      <c r="AR1127" s="34" t="s">
        <v>68</v>
      </c>
      <c r="AS1127" s="34"/>
      <c r="AT1127" s="34"/>
      <c r="AU1127" s="34" t="s">
        <v>5186</v>
      </c>
      <c r="AV1127" s="34" t="s">
        <v>5187</v>
      </c>
      <c r="AW1127" s="34">
        <v>5.38584</v>
      </c>
      <c r="AX1127" s="34" t="s">
        <v>1745</v>
      </c>
      <c r="AY1127" s="34" t="s">
        <v>1746</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4" t="s">
        <v>7757</v>
      </c>
      <c r="C1128" s="34" t="s">
        <v>7758</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5184</v>
      </c>
      <c r="AI1128" s="34" t="s">
        <v>5185</v>
      </c>
      <c r="AJ1128" s="34" t="s">
        <v>74</v>
      </c>
      <c r="AK1128" s="34" t="s">
        <v>98</v>
      </c>
      <c r="AL1128" s="34" t="s">
        <v>4147</v>
      </c>
      <c r="AM1128" s="34" t="s">
        <v>4148</v>
      </c>
      <c r="AN1128" s="34">
        <v>18.959150000000001</v>
      </c>
      <c r="AO1128" s="34" t="s">
        <v>68</v>
      </c>
      <c r="AP1128" s="34"/>
      <c r="AQ1128" s="34"/>
      <c r="AR1128" s="34" t="s">
        <v>68</v>
      </c>
      <c r="AS1128" s="34"/>
      <c r="AT1128" s="34"/>
      <c r="AU1128" s="34" t="s">
        <v>5186</v>
      </c>
      <c r="AV1128" s="34" t="s">
        <v>5187</v>
      </c>
      <c r="AW1128" s="34">
        <v>41.463369999999998</v>
      </c>
      <c r="AX1128" s="34" t="s">
        <v>1745</v>
      </c>
      <c r="AY1128" s="34" t="s">
        <v>1746</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4" t="s">
        <v>7759</v>
      </c>
      <c r="C1129" s="34" t="s">
        <v>7760</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4" t="s">
        <v>62</v>
      </c>
      <c r="AH1129" s="34" t="s">
        <v>1302</v>
      </c>
      <c r="AI1129" s="34" t="s">
        <v>7761</v>
      </c>
      <c r="AJ1129" s="34" t="s">
        <v>74</v>
      </c>
      <c r="AK1129" s="34" t="s">
        <v>98</v>
      </c>
      <c r="AL1129" s="34" t="s">
        <v>4147</v>
      </c>
      <c r="AM1129" s="34" t="s">
        <v>4148</v>
      </c>
      <c r="AN1129" s="34">
        <v>18.746659999999999</v>
      </c>
      <c r="AO1129" s="34" t="s">
        <v>68</v>
      </c>
      <c r="AP1129" s="34"/>
      <c r="AQ1129" s="34"/>
      <c r="AR1129" s="34" t="s">
        <v>68</v>
      </c>
      <c r="AS1129" s="34"/>
      <c r="AT1129" s="34"/>
      <c r="AU1129" s="34" t="s">
        <v>7762</v>
      </c>
      <c r="AV1129" s="34" t="s">
        <v>7763</v>
      </c>
      <c r="AW1129" s="34">
        <v>40.996899999999997</v>
      </c>
      <c r="AX1129" s="34" t="s">
        <v>7764</v>
      </c>
      <c r="AY1129" s="34" t="s">
        <v>7765</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URGENT</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4" t="s">
        <v>9317</v>
      </c>
      <c r="C1130" s="34" t="s">
        <v>9318</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1302</v>
      </c>
      <c r="AI1130" s="34" t="s">
        <v>7761</v>
      </c>
      <c r="AJ1130" s="34" t="s">
        <v>74</v>
      </c>
      <c r="AK1130" s="34" t="s">
        <v>98</v>
      </c>
      <c r="AL1130" s="34" t="s">
        <v>4147</v>
      </c>
      <c r="AM1130" s="34" t="s">
        <v>4148</v>
      </c>
      <c r="AN1130" s="34">
        <v>9.5845400000000005</v>
      </c>
      <c r="AO1130" s="34" t="s">
        <v>68</v>
      </c>
      <c r="AP1130" s="34"/>
      <c r="AQ1130" s="34"/>
      <c r="AR1130" s="34" t="s">
        <v>68</v>
      </c>
      <c r="AS1130" s="34"/>
      <c r="AT1130" s="34"/>
      <c r="AU1130" s="34" t="s">
        <v>7762</v>
      </c>
      <c r="AV1130" s="34" t="s">
        <v>7763</v>
      </c>
      <c r="AW1130" s="34">
        <v>20.959630000000001</v>
      </c>
      <c r="AX1130" s="34" t="s">
        <v>7764</v>
      </c>
      <c r="AY1130" s="34" t="s">
        <v>7765</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4" t="s">
        <v>9319</v>
      </c>
      <c r="C1131" s="34" t="s">
        <v>9320</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1302</v>
      </c>
      <c r="AI1131" s="34" t="s">
        <v>7761</v>
      </c>
      <c r="AJ1131" s="34" t="s">
        <v>74</v>
      </c>
      <c r="AK1131" s="34" t="s">
        <v>98</v>
      </c>
      <c r="AL1131" s="34" t="s">
        <v>4147</v>
      </c>
      <c r="AM1131" s="34" t="s">
        <v>4148</v>
      </c>
      <c r="AN1131" s="34">
        <v>2.69922</v>
      </c>
      <c r="AO1131" s="34" t="s">
        <v>68</v>
      </c>
      <c r="AP1131" s="34"/>
      <c r="AQ1131" s="34"/>
      <c r="AR1131" s="34" t="s">
        <v>68</v>
      </c>
      <c r="AS1131" s="34"/>
      <c r="AT1131" s="34"/>
      <c r="AU1131" s="34" t="s">
        <v>7762</v>
      </c>
      <c r="AV1131" s="34" t="s">
        <v>7763</v>
      </c>
      <c r="AW1131" s="34">
        <v>5.9032400000000003</v>
      </c>
      <c r="AX1131" s="34" t="s">
        <v>7764</v>
      </c>
      <c r="AY1131" s="34" t="s">
        <v>7765</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4" t="s">
        <v>9321</v>
      </c>
      <c r="C1132" s="34" t="s">
        <v>9322</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1302</v>
      </c>
      <c r="AI1132" s="34" t="s">
        <v>7761</v>
      </c>
      <c r="AJ1132" s="34" t="s">
        <v>74</v>
      </c>
      <c r="AK1132" s="34" t="s">
        <v>98</v>
      </c>
      <c r="AL1132" s="34" t="s">
        <v>4147</v>
      </c>
      <c r="AM1132" s="34" t="s">
        <v>4148</v>
      </c>
      <c r="AN1132" s="34">
        <v>7.1623599999999996</v>
      </c>
      <c r="AO1132" s="34" t="s">
        <v>68</v>
      </c>
      <c r="AP1132" s="34"/>
      <c r="AQ1132" s="34"/>
      <c r="AR1132" s="34" t="s">
        <v>68</v>
      </c>
      <c r="AS1132" s="34"/>
      <c r="AT1132" s="34"/>
      <c r="AU1132" s="34" t="s">
        <v>7762</v>
      </c>
      <c r="AV1132" s="34" t="s">
        <v>7763</v>
      </c>
      <c r="AW1132" s="34">
        <v>15.664149999999999</v>
      </c>
      <c r="AX1132" s="34" t="s">
        <v>7764</v>
      </c>
      <c r="AY1132" s="34" t="s">
        <v>7765</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4" t="s">
        <v>7767</v>
      </c>
      <c r="C1133" s="34" t="s">
        <v>7768</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1302</v>
      </c>
      <c r="AI1133" s="34" t="s">
        <v>4146</v>
      </c>
      <c r="AJ1133" s="34" t="s">
        <v>74</v>
      </c>
      <c r="AK1133" s="34" t="s">
        <v>98</v>
      </c>
      <c r="AL1133" s="34" t="s">
        <v>4147</v>
      </c>
      <c r="AM1133" s="34" t="s">
        <v>4148</v>
      </c>
      <c r="AN1133" s="34">
        <v>0.22420000000000001</v>
      </c>
      <c r="AO1133" s="34" t="s">
        <v>68</v>
      </c>
      <c r="AP1133" s="34"/>
      <c r="AQ1133" s="34"/>
      <c r="AR1133" s="34" t="s">
        <v>68</v>
      </c>
      <c r="AS1133" s="34"/>
      <c r="AT1133" s="34"/>
      <c r="AU1133" s="34" t="s">
        <v>4149</v>
      </c>
      <c r="AV1133" s="34" t="s">
        <v>4150</v>
      </c>
      <c r="AW1133" s="34">
        <v>0.49031999999999998</v>
      </c>
      <c r="AX1133" s="34" t="s">
        <v>4151</v>
      </c>
      <c r="AY1133" s="34" t="s">
        <v>4152</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4" t="s">
        <v>7769</v>
      </c>
      <c r="C1134" s="34" t="s">
        <v>7770</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1302</v>
      </c>
      <c r="AI1134" s="34" t="s">
        <v>4146</v>
      </c>
      <c r="AJ1134" s="34" t="s">
        <v>74</v>
      </c>
      <c r="AK1134" s="34" t="s">
        <v>98</v>
      </c>
      <c r="AL1134" s="34" t="s">
        <v>4147</v>
      </c>
      <c r="AM1134" s="34" t="s">
        <v>4148</v>
      </c>
      <c r="AN1134" s="34">
        <v>0.31387999999999999</v>
      </c>
      <c r="AO1134" s="34" t="s">
        <v>68</v>
      </c>
      <c r="AP1134" s="34"/>
      <c r="AQ1134" s="34"/>
      <c r="AR1134" s="34" t="s">
        <v>68</v>
      </c>
      <c r="AS1134" s="34"/>
      <c r="AT1134" s="34"/>
      <c r="AU1134" s="34" t="s">
        <v>4149</v>
      </c>
      <c r="AV1134" s="34" t="s">
        <v>4150</v>
      </c>
      <c r="AW1134" s="34">
        <v>0.68644000000000005</v>
      </c>
      <c r="AX1134" s="34" t="s">
        <v>4151</v>
      </c>
      <c r="AY1134" s="34" t="s">
        <v>4152</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4" t="s">
        <v>10243</v>
      </c>
      <c r="C1135" s="34" t="s">
        <v>10244</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1302</v>
      </c>
      <c r="AI1135" s="34" t="s">
        <v>7761</v>
      </c>
      <c r="AJ1135" s="34" t="s">
        <v>74</v>
      </c>
      <c r="AK1135" s="34" t="s">
        <v>98</v>
      </c>
      <c r="AL1135" s="34" t="s">
        <v>4147</v>
      </c>
      <c r="AM1135" s="34" t="s">
        <v>4148</v>
      </c>
      <c r="AN1135" s="34">
        <v>0.35871999999999998</v>
      </c>
      <c r="AO1135" s="34" t="s">
        <v>68</v>
      </c>
      <c r="AP1135" s="34"/>
      <c r="AQ1135" s="34"/>
      <c r="AR1135" s="34" t="s">
        <v>68</v>
      </c>
      <c r="AS1135" s="34"/>
      <c r="AT1135" s="34"/>
      <c r="AU1135" s="34" t="s">
        <v>7762</v>
      </c>
      <c r="AV1135" s="34" t="s">
        <v>7763</v>
      </c>
      <c r="AW1135" s="34">
        <v>0.78449999999999998</v>
      </c>
      <c r="AX1135" s="34" t="s">
        <v>7764</v>
      </c>
      <c r="AY1135" s="34" t="s">
        <v>7765</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4" t="s">
        <v>4280</v>
      </c>
      <c r="C1136" s="34" t="s">
        <v>4281</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1566</v>
      </c>
      <c r="AJ1136" s="34" t="s">
        <v>342</v>
      </c>
      <c r="AK1136" s="34" t="s">
        <v>98</v>
      </c>
      <c r="AL1136" s="34" t="s">
        <v>343</v>
      </c>
      <c r="AM1136" s="34" t="s">
        <v>344</v>
      </c>
      <c r="AN1136" s="34">
        <v>12.896599999999999</v>
      </c>
      <c r="AO1136" s="34" t="s">
        <v>68</v>
      </c>
      <c r="AP1136" s="34"/>
      <c r="AQ1136" s="34"/>
      <c r="AR1136" s="34" t="s">
        <v>68</v>
      </c>
      <c r="AS1136" s="34"/>
      <c r="AT1136" s="34"/>
      <c r="AU1136" s="34" t="s">
        <v>1567</v>
      </c>
      <c r="AV1136" s="34" t="s">
        <v>1568</v>
      </c>
      <c r="AW1136" s="34">
        <v>56.40043</v>
      </c>
      <c r="AX1136" s="34" t="s">
        <v>1569</v>
      </c>
      <c r="AY1136" s="34" t="s">
        <v>1570</v>
      </c>
      <c r="AZ1136" s="3">
        <v>780</v>
      </c>
      <c r="BA1136" s="34" t="s">
        <v>60</v>
      </c>
      <c r="BB1136" s="34">
        <v>0</v>
      </c>
      <c r="BC1136" s="34" t="s">
        <v>60</v>
      </c>
      <c r="BD1136" s="34" t="s">
        <v>60</v>
      </c>
      <c r="BE1136" s="34" t="s">
        <v>60</v>
      </c>
      <c r="BF1136" s="34" t="str">
        <f>IFERROR(VLOOKUP(Data_Power_app[[#This Row],[PRO ODER]],'Result'!H:J,3,0),"")</f>
        <v>LAMINATION 5</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4" t="s">
        <v>9323</v>
      </c>
      <c r="C1137" s="34" t="s">
        <v>9324</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4" t="s">
        <v>62</v>
      </c>
      <c r="AH1137" s="34" t="s">
        <v>9325</v>
      </c>
      <c r="AI1137" s="34" t="s">
        <v>9326</v>
      </c>
      <c r="AJ1137" s="34" t="s">
        <v>74</v>
      </c>
      <c r="AK1137" s="34" t="s">
        <v>98</v>
      </c>
      <c r="AL1137" s="34" t="s">
        <v>4147</v>
      </c>
      <c r="AM1137" s="34" t="s">
        <v>4148</v>
      </c>
      <c r="AN1137" s="34">
        <v>0.75258999999999998</v>
      </c>
      <c r="AO1137" s="34" t="s">
        <v>68</v>
      </c>
      <c r="AP1137" s="34"/>
      <c r="AQ1137" s="34"/>
      <c r="AR1137" s="34" t="s">
        <v>68</v>
      </c>
      <c r="AS1137" s="34"/>
      <c r="AT1137" s="34"/>
      <c r="AU1137" s="34" t="s">
        <v>9327</v>
      </c>
      <c r="AV1137" s="34" t="s">
        <v>9328</v>
      </c>
      <c r="AW1137" s="34">
        <v>1.64595</v>
      </c>
      <c r="AX1137" s="34" t="s">
        <v>9329</v>
      </c>
      <c r="AY1137" s="34" t="s">
        <v>9330</v>
      </c>
      <c r="AZ1137" s="3">
        <v>30</v>
      </c>
      <c r="BA1137" s="34" t="s">
        <v>60</v>
      </c>
      <c r="BB1137" s="34">
        <v>30</v>
      </c>
      <c r="BC1137" s="34" t="s">
        <v>60</v>
      </c>
      <c r="BD1137" s="34" t="s">
        <v>60</v>
      </c>
      <c r="BE1137" s="34" t="s">
        <v>60</v>
      </c>
      <c r="BF1137" s="34" t="str">
        <f>IFERROR(VLOOKUP(Data_Power_app[[#This Row],[PRO ODER]],'Result'!H:J,3,0),"")</f>
        <v>LAMINATION 3</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4" t="s">
        <v>2505</v>
      </c>
      <c r="C1138" s="34" t="s">
        <v>2506</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4" t="s">
        <v>95</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4" t="s">
        <v>2507</v>
      </c>
      <c r="C1139" s="34" t="s">
        <v>2508</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4" t="s">
        <v>2509</v>
      </c>
      <c r="C1140" s="34" t="s">
        <v>2510</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4" t="s">
        <v>2511</v>
      </c>
      <c r="C1141" s="34" t="s">
        <v>2512</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4" t="s">
        <v>2513</v>
      </c>
      <c r="C1142" s="34" t="s">
        <v>2514</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4" t="s">
        <v>2180</v>
      </c>
      <c r="C1143" s="34" t="s">
        <v>2036</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1840</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1841</v>
      </c>
      <c r="AY1143" s="34" t="s">
        <v>1842</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4" t="s">
        <v>7771</v>
      </c>
      <c r="C1144" s="34" t="s">
        <v>7772</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4" t="s">
        <v>62</v>
      </c>
      <c r="AH1144" s="34" t="s">
        <v>504</v>
      </c>
      <c r="AI1144" s="34" t="s">
        <v>7773</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7774</v>
      </c>
      <c r="AY1144" s="34" t="s">
        <v>7775</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4" t="s">
        <v>7776</v>
      </c>
      <c r="C1145" s="34" t="s">
        <v>7777</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URGENT</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4" t="s">
        <v>2181</v>
      </c>
      <c r="C1146" s="34" t="s">
        <v>2037</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2182</v>
      </c>
      <c r="AJ1146" s="34" t="s">
        <v>342</v>
      </c>
      <c r="AK1146" s="34" t="s">
        <v>98</v>
      </c>
      <c r="AL1146" s="34" t="s">
        <v>343</v>
      </c>
      <c r="AM1146" s="34" t="s">
        <v>344</v>
      </c>
      <c r="AN1146" s="34">
        <v>7.1754199999999999</v>
      </c>
      <c r="AO1146" s="34" t="s">
        <v>68</v>
      </c>
      <c r="AP1146" s="34"/>
      <c r="AQ1146" s="34"/>
      <c r="AR1146" s="34" t="s">
        <v>68</v>
      </c>
      <c r="AS1146" s="34"/>
      <c r="AT1146" s="34"/>
      <c r="AU1146" s="34" t="s">
        <v>1843</v>
      </c>
      <c r="AV1146" s="34" t="s">
        <v>1844</v>
      </c>
      <c r="AW1146" s="34">
        <v>31.389900000000001</v>
      </c>
      <c r="AX1146" s="34" t="s">
        <v>2183</v>
      </c>
      <c r="AY1146" s="34" t="s">
        <v>2184</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URGENT</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4" t="s">
        <v>2185</v>
      </c>
      <c r="C1147" s="34" t="s">
        <v>2038</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1566</v>
      </c>
      <c r="AJ1147" s="34" t="s">
        <v>342</v>
      </c>
      <c r="AK1147" s="34" t="s">
        <v>98</v>
      </c>
      <c r="AL1147" s="34" t="s">
        <v>343</v>
      </c>
      <c r="AM1147" s="34" t="s">
        <v>344</v>
      </c>
      <c r="AN1147" s="34">
        <v>62.892560000000003</v>
      </c>
      <c r="AO1147" s="34" t="s">
        <v>68</v>
      </c>
      <c r="AP1147" s="34"/>
      <c r="AQ1147" s="34"/>
      <c r="AR1147" s="34" t="s">
        <v>68</v>
      </c>
      <c r="AS1147" s="34"/>
      <c r="AT1147" s="34"/>
      <c r="AU1147" s="34" t="s">
        <v>1567</v>
      </c>
      <c r="AV1147" s="34" t="s">
        <v>1568</v>
      </c>
      <c r="AW1147" s="34">
        <v>275.04969</v>
      </c>
      <c r="AX1147" s="34" t="s">
        <v>1569</v>
      </c>
      <c r="AY1147" s="34" t="s">
        <v>1570</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4" t="s">
        <v>3129</v>
      </c>
      <c r="C1148" s="34" t="s">
        <v>3130</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URGENT</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4" t="s">
        <v>3131</v>
      </c>
      <c r="C1149" s="34" t="s">
        <v>3132</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4" t="s">
        <v>3133</v>
      </c>
      <c r="C1150" s="34" t="s">
        <v>3134</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4" t="s">
        <v>6479</v>
      </c>
      <c r="C1151" s="34" t="s">
        <v>6480</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4" t="s">
        <v>6481</v>
      </c>
      <c r="C1152" s="34" t="s">
        <v>6482</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4" t="s">
        <v>6483</v>
      </c>
      <c r="C1153" s="34" t="s">
        <v>6484</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6485</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6486</v>
      </c>
      <c r="AY1153" s="34" t="s">
        <v>6487</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URGENT</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4" t="s">
        <v>7778</v>
      </c>
      <c r="C1154" s="34" t="s">
        <v>7779</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6485</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6486</v>
      </c>
      <c r="AY1154" s="34" t="s">
        <v>6487</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4" t="s">
        <v>6488</v>
      </c>
      <c r="C1155" s="34" t="s">
        <v>6489</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URGENT</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4" t="s">
        <v>10759</v>
      </c>
      <c r="C1156" s="34" t="s">
        <v>10760</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URGENT</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4" t="s">
        <v>10761</v>
      </c>
      <c r="C1157" s="34" t="s">
        <v>10762</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4" t="s">
        <v>10763</v>
      </c>
      <c r="C1158" s="34" t="s">
        <v>10764</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4" t="s">
        <v>10765</v>
      </c>
      <c r="C1159" s="34" t="s">
        <v>10766</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8945</v>
      </c>
      <c r="AJ1159" s="34" t="s">
        <v>74</v>
      </c>
      <c r="AK1159" s="34" t="s">
        <v>98</v>
      </c>
      <c r="AL1159" s="34" t="s">
        <v>8946</v>
      </c>
      <c r="AM1159" s="34" t="s">
        <v>8947</v>
      </c>
      <c r="AN1159" s="34">
        <v>182.31147000000001</v>
      </c>
      <c r="AO1159" s="34" t="s">
        <v>68</v>
      </c>
      <c r="AP1159" s="34"/>
      <c r="AQ1159" s="34"/>
      <c r="AR1159" s="34" t="s">
        <v>68</v>
      </c>
      <c r="AS1159" s="34"/>
      <c r="AT1159" s="34"/>
      <c r="AU1159" s="34" t="s">
        <v>8948</v>
      </c>
      <c r="AV1159" s="34" t="s">
        <v>8949</v>
      </c>
      <c r="AW1159" s="34">
        <v>219.32669999999999</v>
      </c>
      <c r="AX1159" s="34" t="s">
        <v>8950</v>
      </c>
      <c r="AY1159" s="34" t="s">
        <v>8951</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URGENT</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4" t="s">
        <v>10767</v>
      </c>
      <c r="C1160" s="34" t="s">
        <v>10768</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8945</v>
      </c>
      <c r="AJ1160" s="34" t="s">
        <v>74</v>
      </c>
      <c r="AK1160" s="34" t="s">
        <v>98</v>
      </c>
      <c r="AL1160" s="34" t="s">
        <v>8946</v>
      </c>
      <c r="AM1160" s="34" t="s">
        <v>8947</v>
      </c>
      <c r="AN1160" s="34">
        <v>183.23358999999999</v>
      </c>
      <c r="AO1160" s="34" t="s">
        <v>68</v>
      </c>
      <c r="AP1160" s="34"/>
      <c r="AQ1160" s="34"/>
      <c r="AR1160" s="34" t="s">
        <v>68</v>
      </c>
      <c r="AS1160" s="34"/>
      <c r="AT1160" s="34"/>
      <c r="AU1160" s="34" t="s">
        <v>8948</v>
      </c>
      <c r="AV1160" s="34" t="s">
        <v>8949</v>
      </c>
      <c r="AW1160" s="34">
        <v>220.43607</v>
      </c>
      <c r="AX1160" s="34" t="s">
        <v>8950</v>
      </c>
      <c r="AY1160" s="34" t="s">
        <v>8951</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URGENT</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4" t="s">
        <v>10769</v>
      </c>
      <c r="C1161" s="34" t="s">
        <v>10770</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8945</v>
      </c>
      <c r="AJ1161" s="34" t="s">
        <v>74</v>
      </c>
      <c r="AK1161" s="34" t="s">
        <v>98</v>
      </c>
      <c r="AL1161" s="34" t="s">
        <v>8946</v>
      </c>
      <c r="AM1161" s="34" t="s">
        <v>8947</v>
      </c>
      <c r="AN1161" s="34">
        <v>181.68382</v>
      </c>
      <c r="AO1161" s="34" t="s">
        <v>68</v>
      </c>
      <c r="AP1161" s="34"/>
      <c r="AQ1161" s="34"/>
      <c r="AR1161" s="34" t="s">
        <v>68</v>
      </c>
      <c r="AS1161" s="34"/>
      <c r="AT1161" s="34"/>
      <c r="AU1161" s="34" t="s">
        <v>8948</v>
      </c>
      <c r="AV1161" s="34" t="s">
        <v>8949</v>
      </c>
      <c r="AW1161" s="34">
        <v>218.57163</v>
      </c>
      <c r="AX1161" s="34" t="s">
        <v>8950</v>
      </c>
      <c r="AY1161" s="34" t="s">
        <v>8951</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URGENT</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4" t="s">
        <v>10771</v>
      </c>
      <c r="C1162" s="34" t="s">
        <v>10772</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8945</v>
      </c>
      <c r="AJ1162" s="34" t="s">
        <v>74</v>
      </c>
      <c r="AK1162" s="34" t="s">
        <v>98</v>
      </c>
      <c r="AL1162" s="34" t="s">
        <v>8946</v>
      </c>
      <c r="AM1162" s="34" t="s">
        <v>8947</v>
      </c>
      <c r="AN1162" s="34">
        <v>182.39995999999999</v>
      </c>
      <c r="AO1162" s="34" t="s">
        <v>68</v>
      </c>
      <c r="AP1162" s="34"/>
      <c r="AQ1162" s="34"/>
      <c r="AR1162" s="34" t="s">
        <v>68</v>
      </c>
      <c r="AS1162" s="34"/>
      <c r="AT1162" s="34"/>
      <c r="AU1162" s="34" t="s">
        <v>8948</v>
      </c>
      <c r="AV1162" s="34" t="s">
        <v>8949</v>
      </c>
      <c r="AW1162" s="34">
        <v>219.43317999999999</v>
      </c>
      <c r="AX1162" s="34" t="s">
        <v>8950</v>
      </c>
      <c r="AY1162" s="34" t="s">
        <v>8951</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URGENT</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4" t="s">
        <v>10773</v>
      </c>
      <c r="C1163" s="34" t="s">
        <v>10774</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8945</v>
      </c>
      <c r="AJ1163" s="34" t="s">
        <v>74</v>
      </c>
      <c r="AK1163" s="34" t="s">
        <v>98</v>
      </c>
      <c r="AL1163" s="34" t="s">
        <v>8946</v>
      </c>
      <c r="AM1163" s="34" t="s">
        <v>8947</v>
      </c>
      <c r="AN1163" s="34">
        <v>180.82567</v>
      </c>
      <c r="AO1163" s="34" t="s">
        <v>68</v>
      </c>
      <c r="AP1163" s="34"/>
      <c r="AQ1163" s="34"/>
      <c r="AR1163" s="34" t="s">
        <v>68</v>
      </c>
      <c r="AS1163" s="34"/>
      <c r="AT1163" s="34"/>
      <c r="AU1163" s="34" t="s">
        <v>8948</v>
      </c>
      <c r="AV1163" s="34" t="s">
        <v>8949</v>
      </c>
      <c r="AW1163" s="34">
        <v>217.53927999999999</v>
      </c>
      <c r="AX1163" s="34" t="s">
        <v>8950</v>
      </c>
      <c r="AY1163" s="34" t="s">
        <v>8951</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URGENT</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4" t="s">
        <v>10775</v>
      </c>
      <c r="C1164" s="34" t="s">
        <v>10776</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3396</v>
      </c>
      <c r="AI1164" s="34" t="s">
        <v>3397</v>
      </c>
      <c r="AJ1164" s="34" t="s">
        <v>74</v>
      </c>
      <c r="AK1164" s="34" t="s">
        <v>65</v>
      </c>
      <c r="AL1164" s="34" t="s">
        <v>148</v>
      </c>
      <c r="AM1164" s="34" t="s">
        <v>149</v>
      </c>
      <c r="AN1164" s="34">
        <v>208.21926999999999</v>
      </c>
      <c r="AO1164" s="34" t="s">
        <v>68</v>
      </c>
      <c r="AP1164" s="34"/>
      <c r="AQ1164" s="34"/>
      <c r="AR1164" s="34" t="s">
        <v>68</v>
      </c>
      <c r="AS1164" s="34"/>
      <c r="AT1164" s="34"/>
      <c r="AU1164" s="34" t="s">
        <v>3398</v>
      </c>
      <c r="AV1164" s="34" t="s">
        <v>3399</v>
      </c>
      <c r="AW1164" s="34">
        <v>455.81763999999998</v>
      </c>
      <c r="AX1164" s="34" t="s">
        <v>3400</v>
      </c>
      <c r="AY1164" s="34" t="s">
        <v>3401</v>
      </c>
      <c r="AZ1164" s="3">
        <v>9066</v>
      </c>
      <c r="BA1164" s="34" t="s">
        <v>194</v>
      </c>
      <c r="BB1164" s="34">
        <v>0</v>
      </c>
      <c r="BC1164" s="34" t="s">
        <v>60</v>
      </c>
      <c r="BD1164" s="34" t="s">
        <v>60</v>
      </c>
      <c r="BE1164" s="34" t="s">
        <v>3402</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4" t="s">
        <v>2340</v>
      </c>
      <c r="C1165" s="34" t="s">
        <v>2045</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URGENT</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4" t="s">
        <v>7780</v>
      </c>
      <c r="C1166" s="34" t="s">
        <v>7781</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c r="AG1166" s="34" t="s">
        <v>62</v>
      </c>
      <c r="AH1166" s="34" t="s">
        <v>461</v>
      </c>
      <c r="AI1166" s="34" t="s">
        <v>1893</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4" t="s">
        <v>6797</v>
      </c>
      <c r="C1167" s="34" t="s">
        <v>6798</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6799</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4" t="s">
        <v>10777</v>
      </c>
      <c r="C1168" s="34" t="s">
        <v>10778</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8945</v>
      </c>
      <c r="AJ1168" s="34" t="s">
        <v>74</v>
      </c>
      <c r="AK1168" s="34" t="s">
        <v>98</v>
      </c>
      <c r="AL1168" s="34" t="s">
        <v>8946</v>
      </c>
      <c r="AM1168" s="34" t="s">
        <v>8947</v>
      </c>
      <c r="AN1168" s="34">
        <v>183.23358999999999</v>
      </c>
      <c r="AO1168" s="34" t="s">
        <v>68</v>
      </c>
      <c r="AP1168" s="34"/>
      <c r="AQ1168" s="34"/>
      <c r="AR1168" s="34" t="s">
        <v>68</v>
      </c>
      <c r="AS1168" s="34"/>
      <c r="AT1168" s="34"/>
      <c r="AU1168" s="34" t="s">
        <v>8948</v>
      </c>
      <c r="AV1168" s="34" t="s">
        <v>8949</v>
      </c>
      <c r="AW1168" s="34">
        <v>220.43607</v>
      </c>
      <c r="AX1168" s="34" t="s">
        <v>8950</v>
      </c>
      <c r="AY1168" s="34" t="s">
        <v>8951</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4" t="s">
        <v>10779</v>
      </c>
      <c r="C1169" s="34" t="s">
        <v>10780</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c r="AB1169" s="4" t="s">
        <v>60</v>
      </c>
      <c r="AC1169" s="4" t="s">
        <v>60</v>
      </c>
      <c r="AD1169" s="4">
        <v>45831</v>
      </c>
      <c r="AE1169" s="4">
        <v>45831</v>
      </c>
      <c r="AF1169" s="4"/>
      <c r="AG1169" s="34" t="s">
        <v>246</v>
      </c>
      <c r="AH1169" s="34" t="s">
        <v>262</v>
      </c>
      <c r="AI1169" s="34" t="s">
        <v>8945</v>
      </c>
      <c r="AJ1169" s="34" t="s">
        <v>74</v>
      </c>
      <c r="AK1169" s="34" t="s">
        <v>98</v>
      </c>
      <c r="AL1169" s="34" t="s">
        <v>8946</v>
      </c>
      <c r="AM1169" s="34" t="s">
        <v>8947</v>
      </c>
      <c r="AN1169" s="34">
        <v>179.22887</v>
      </c>
      <c r="AO1169" s="34" t="s">
        <v>68</v>
      </c>
      <c r="AP1169" s="34"/>
      <c r="AQ1169" s="34"/>
      <c r="AR1169" s="34" t="s">
        <v>68</v>
      </c>
      <c r="AS1169" s="34"/>
      <c r="AT1169" s="34"/>
      <c r="AU1169" s="34" t="s">
        <v>8948</v>
      </c>
      <c r="AV1169" s="34" t="s">
        <v>8949</v>
      </c>
      <c r="AW1169" s="34">
        <v>215.61834999999999</v>
      </c>
      <c r="AX1169" s="34" t="s">
        <v>8950</v>
      </c>
      <c r="AY1169" s="34" t="s">
        <v>8951</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4" t="s">
        <v>10781</v>
      </c>
      <c r="C1170" s="34" t="s">
        <v>10782</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10783</v>
      </c>
      <c r="AJ1170" s="34" t="s">
        <v>157</v>
      </c>
      <c r="AK1170" s="34" t="s">
        <v>65</v>
      </c>
      <c r="AL1170" s="34" t="s">
        <v>158</v>
      </c>
      <c r="AM1170" s="34" t="s">
        <v>159</v>
      </c>
      <c r="AN1170" s="34">
        <v>131.67384999999999</v>
      </c>
      <c r="AO1170" s="34" t="s">
        <v>68</v>
      </c>
      <c r="AP1170" s="34"/>
      <c r="AQ1170" s="34"/>
      <c r="AR1170" s="34" t="s">
        <v>68</v>
      </c>
      <c r="AS1170" s="34"/>
      <c r="AT1170" s="34"/>
      <c r="AU1170" s="34" t="s">
        <v>10784</v>
      </c>
      <c r="AV1170" s="34" t="s">
        <v>10785</v>
      </c>
      <c r="AW1170" s="34">
        <v>287.96643</v>
      </c>
      <c r="AX1170" s="34" t="s">
        <v>10786</v>
      </c>
      <c r="AY1170" s="34" t="s">
        <v>10787</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4" t="s">
        <v>11634</v>
      </c>
      <c r="C1171" s="34" t="s">
        <v>11635</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2494</v>
      </c>
      <c r="AI1171" s="34" t="s">
        <v>11636</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11637</v>
      </c>
      <c r="AY1171" s="34" t="s">
        <v>11638</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4" t="s">
        <v>11639</v>
      </c>
      <c r="C1172" s="34" t="s">
        <v>11640</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4" t="s">
        <v>11641</v>
      </c>
      <c r="C1173" s="34" t="s">
        <v>11642</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4" t="s">
        <v>11643</v>
      </c>
      <c r="C1174" s="34" t="s">
        <v>11644</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4" t="s">
        <v>11645</v>
      </c>
      <c r="C1175" s="34" t="s">
        <v>11646</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4" t="s">
        <v>11647</v>
      </c>
      <c r="C1176" s="34" t="s">
        <v>11648</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4" t="s">
        <v>10788</v>
      </c>
      <c r="C1177" s="34" t="s">
        <v>10789</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10790</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10791</v>
      </c>
      <c r="AY1177" s="34" t="s">
        <v>10792</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4" t="s">
        <v>8849</v>
      </c>
      <c r="C1178" s="34" t="s">
        <v>8850</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4" t="s">
        <v>8851</v>
      </c>
      <c r="C1179" s="34" t="s">
        <v>8852</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4" t="s">
        <v>8853</v>
      </c>
      <c r="C1180" s="34" t="s">
        <v>8854</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4" t="s">
        <v>8855</v>
      </c>
      <c r="C1181" s="34" t="s">
        <v>8856</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4" t="s">
        <v>8857</v>
      </c>
      <c r="C1182" s="34" t="s">
        <v>8858</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4" t="s">
        <v>8859</v>
      </c>
      <c r="C1183" s="34" t="s">
        <v>8860</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4" t="s">
        <v>8861</v>
      </c>
      <c r="C1184" s="34" t="s">
        <v>8862</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4" t="s">
        <v>8863</v>
      </c>
      <c r="C1185" s="34" t="s">
        <v>8864</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4" t="s">
        <v>8128</v>
      </c>
      <c r="C1186" s="34" t="s">
        <v>8129</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4023</v>
      </c>
      <c r="AJ1186" s="34" t="s">
        <v>74</v>
      </c>
      <c r="AK1186" s="34" t="s">
        <v>98</v>
      </c>
      <c r="AL1186" s="34" t="s">
        <v>292</v>
      </c>
      <c r="AM1186" s="34" t="s">
        <v>293</v>
      </c>
      <c r="AN1186" s="34">
        <v>100.82319</v>
      </c>
      <c r="AO1186" s="34" t="s">
        <v>68</v>
      </c>
      <c r="AP1186" s="34"/>
      <c r="AQ1186" s="34"/>
      <c r="AR1186" s="34" t="s">
        <v>68</v>
      </c>
      <c r="AS1186" s="34"/>
      <c r="AT1186" s="34"/>
      <c r="AU1186" s="34" t="s">
        <v>4024</v>
      </c>
      <c r="AV1186" s="34" t="s">
        <v>4025</v>
      </c>
      <c r="AW1186" s="34">
        <v>220.50083000000001</v>
      </c>
      <c r="AX1186" s="34" t="s">
        <v>4026</v>
      </c>
      <c r="AY1186" s="34" t="s">
        <v>4027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4" t="s">
        <v>10793</v>
      </c>
      <c r="C1187" s="34" t="s">
        <v>10794</v>
      </c>
      <c r="D1187" s="34" t="s">
        <v>57</v>
      </c>
      <c r="E1187" s="34" t="s">
        <v>104</v>
      </c>
      <c r="F1187" s="34" t="s">
        <v>59</v>
      </c>
      <c r="G1187" s="34">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4" t="s">
        <v>95</v>
      </c>
      <c r="AH1187" s="34" t="s">
        <v>106</v>
      </c>
      <c r="AI1187" s="34" t="s">
        <v>2137</v>
      </c>
      <c r="AJ1187" s="34" t="s">
        <v>64</v>
      </c>
      <c r="AK1187" s="34" t="s">
        <v>98</v>
      </c>
      <c r="AL1187" s="34" t="s">
        <v>66</v>
      </c>
      <c r="AM1187" s="34" t="s">
        <v>67</v>
      </c>
      <c r="AN1187" s="34">
        <v>54.16142</v>
      </c>
      <c r="AO1187" s="34" t="s">
        <v>68</v>
      </c>
      <c r="AP1187" s="34"/>
      <c r="AQ1187" s="34"/>
      <c r="AR1187" s="34" t="s">
        <v>68</v>
      </c>
      <c r="AS1187" s="34"/>
      <c r="AT1187" s="34"/>
      <c r="AU1187" s="34" t="s">
        <v>535</v>
      </c>
      <c r="AV1187" s="34" t="s">
        <v>536</v>
      </c>
      <c r="AW1187" s="34">
        <v>118.4474</v>
      </c>
      <c r="AX1187" s="34" t="s">
        <v>69</v>
      </c>
      <c r="AY1187" s="34" t="s">
        <v>70</v>
      </c>
      <c r="AZ1187" s="3">
        <v>1495</v>
      </c>
      <c r="BA1187" s="34" t="s">
        <v>60</v>
      </c>
      <c r="BB1187" s="34">
        <v>1495</v>
      </c>
      <c r="BC1187" s="34" t="s">
        <v>60</v>
      </c>
      <c r="BD1187" s="34" t="s">
        <v>60</v>
      </c>
      <c r="BE1187" s="34" t="s">
        <v>60</v>
      </c>
      <c r="BF1187" s="34" t="str">
        <f>IFERROR(VLOOKUP(Data_Power_app[[#This Row],[PRO ODER]],'Result'!H:J,3,0),"")</f>
        <v>LAMINATION 1</v>
      </c>
      <c r="BG1187" s="11"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4" t="str">
        <f>IFERROR(VLOOKUP(Data_Power_app[[#This Row],[PRO ODER]],'Xuất-Delay-SLT'!B:C,2,0),"")</f>
        <v/>
      </c>
      <c r="BJ1187" s="34" t="str">
        <f>IFERROR(VLOOKUP(Data_Power_app[[#This Row],[PRO ODER]],'Plan Lean DC'!A:C,3,0),"")</f>
        <v/>
      </c>
      <c r="BK1187" s="34" t="str">
        <f>IFERROR(VLOOKUP(Data_Power_app[[#This Row],[PRO ODER]]&amp;"LEAN_IN",'Real Time'!A:D,4,0),"")</f>
        <v>LEANLINE1_2</v>
      </c>
      <c r="BL1187" s="34"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4" t="s">
        <v>10795</v>
      </c>
      <c r="C1188" s="34" t="s">
        <v>10796</v>
      </c>
      <c r="D1188" s="34" t="s">
        <v>57</v>
      </c>
      <c r="E1188" s="34" t="s">
        <v>104</v>
      </c>
      <c r="F1188" s="34" t="s">
        <v>59</v>
      </c>
      <c r="G1188" s="34">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4" t="s">
        <v>223</v>
      </c>
      <c r="AH1188" s="34" t="s">
        <v>106</v>
      </c>
      <c r="AI1188" s="34" t="s">
        <v>757</v>
      </c>
      <c r="AJ1188" s="34" t="s">
        <v>64</v>
      </c>
      <c r="AK1188" s="34" t="s">
        <v>98</v>
      </c>
      <c r="AL1188" s="34" t="s">
        <v>66</v>
      </c>
      <c r="AM1188" s="34" t="s">
        <v>67</v>
      </c>
      <c r="AN1188" s="34">
        <v>46.30498</v>
      </c>
      <c r="AO1188" s="34" t="s">
        <v>68</v>
      </c>
      <c r="AP1188" s="34"/>
      <c r="AQ1188" s="34"/>
      <c r="AR1188" s="34" t="s">
        <v>68</v>
      </c>
      <c r="AS1188" s="34"/>
      <c r="AT1188" s="34"/>
      <c r="AU1188" s="34" t="s">
        <v>758</v>
      </c>
      <c r="AV1188" s="34" t="s">
        <v>759</v>
      </c>
      <c r="AW1188" s="34">
        <v>101.26253</v>
      </c>
      <c r="AX1188" s="34" t="s">
        <v>69</v>
      </c>
      <c r="AY1188" s="34" t="s">
        <v>70</v>
      </c>
      <c r="AZ1188" s="3">
        <v>1245</v>
      </c>
      <c r="BA1188" s="34" t="s">
        <v>60</v>
      </c>
      <c r="BB1188" s="34">
        <v>1245</v>
      </c>
      <c r="BC1188" s="34" t="s">
        <v>60</v>
      </c>
      <c r="BD1188" s="34" t="s">
        <v>60</v>
      </c>
      <c r="BE1188" s="34" t="s">
        <v>60</v>
      </c>
      <c r="BF1188" s="34" t="str">
        <f>IFERROR(VLOOKUP(Data_Power_app[[#This Row],[PRO ODER]],'Result'!H:J,3,0),"")</f>
        <v>LAMINATION 1</v>
      </c>
      <c r="BG1188" s="11"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4" t="s">
        <v>15309</v>
      </c>
      <c r="C1189" s="34" t="s">
        <v>15310</v>
      </c>
      <c r="D1189" s="34" t="s">
        <v>57</v>
      </c>
      <c r="E1189" s="34" t="s">
        <v>104</v>
      </c>
      <c r="F1189" s="34" t="s">
        <v>59</v>
      </c>
      <c r="G1189" s="34">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4" t="s">
        <v>223</v>
      </c>
      <c r="AH1189" s="34" t="s">
        <v>106</v>
      </c>
      <c r="AI1189" s="34" t="s">
        <v>757</v>
      </c>
      <c r="AJ1189" s="34" t="s">
        <v>64</v>
      </c>
      <c r="AK1189" s="34" t="s">
        <v>98</v>
      </c>
      <c r="AL1189" s="34" t="s">
        <v>66</v>
      </c>
      <c r="AM1189" s="34" t="s">
        <v>67</v>
      </c>
      <c r="AN1189" s="34">
        <v>50.387619999999998</v>
      </c>
      <c r="AO1189" s="34" t="s">
        <v>68</v>
      </c>
      <c r="AP1189" s="34"/>
      <c r="AQ1189" s="34"/>
      <c r="AR1189" s="34" t="s">
        <v>68</v>
      </c>
      <c r="AS1189" s="34"/>
      <c r="AT1189" s="34"/>
      <c r="AU1189" s="34" t="s">
        <v>758</v>
      </c>
      <c r="AV1189" s="34" t="s">
        <v>759</v>
      </c>
      <c r="AW1189" s="34">
        <v>110.19091</v>
      </c>
      <c r="AX1189" s="34" t="s">
        <v>69</v>
      </c>
      <c r="AY1189" s="34" t="s">
        <v>70</v>
      </c>
      <c r="AZ1189" s="3">
        <v>1355</v>
      </c>
      <c r="BA1189" s="34" t="s">
        <v>60</v>
      </c>
      <c r="BB1189" s="34">
        <v>1355</v>
      </c>
      <c r="BC1189" s="34" t="s">
        <v>60</v>
      </c>
      <c r="BD1189" s="34" t="s">
        <v>60</v>
      </c>
      <c r="BE1189" s="34" t="s">
        <v>60</v>
      </c>
      <c r="BF1189" s="34" t="str">
        <f>IFERROR(VLOOKUP(Data_Power_app[[#This Row],[PRO ODER]],'Result'!H:J,3,0),"")</f>
        <v>LAMINATION 5</v>
      </c>
      <c r="BG1189" s="11"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4" t="s">
        <v>10797</v>
      </c>
      <c r="C1190" s="34" t="s">
        <v>10798</v>
      </c>
      <c r="D1190" s="34" t="s">
        <v>57</v>
      </c>
      <c r="E1190" s="34" t="s">
        <v>104</v>
      </c>
      <c r="F1190" s="34" t="s">
        <v>59</v>
      </c>
      <c r="G1190" s="34">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4" t="s">
        <v>62</v>
      </c>
      <c r="AH1190" s="34" t="s">
        <v>63</v>
      </c>
      <c r="AI1190" s="34" t="s">
        <v>301</v>
      </c>
      <c r="AJ1190" s="34" t="s">
        <v>64</v>
      </c>
      <c r="AK1190" s="34" t="s">
        <v>65</v>
      </c>
      <c r="AL1190" s="34" t="s">
        <v>66</v>
      </c>
      <c r="AM1190" s="34" t="s">
        <v>67</v>
      </c>
      <c r="AN1190" s="34">
        <v>123.12094</v>
      </c>
      <c r="AO1190" s="34" t="s">
        <v>68</v>
      </c>
      <c r="AP1190" s="34"/>
      <c r="AQ1190" s="34"/>
      <c r="AR1190" s="34" t="s">
        <v>68</v>
      </c>
      <c r="AS1190" s="34"/>
      <c r="AT1190" s="34"/>
      <c r="AU1190" s="34" t="s">
        <v>175</v>
      </c>
      <c r="AV1190" s="34" t="s">
        <v>176</v>
      </c>
      <c r="AW1190" s="34">
        <v>269.28413999999998</v>
      </c>
      <c r="AX1190" s="34" t="s">
        <v>113</v>
      </c>
      <c r="AY1190" s="34" t="s">
        <v>114</v>
      </c>
      <c r="AZ1190" s="3">
        <v>4005</v>
      </c>
      <c r="BA1190" s="34" t="s">
        <v>60</v>
      </c>
      <c r="BB1190" s="34">
        <v>4005</v>
      </c>
      <c r="BC1190" s="34" t="s">
        <v>60</v>
      </c>
      <c r="BD1190" s="34" t="s">
        <v>60</v>
      </c>
      <c r="BE1190" s="34" t="s">
        <v>60</v>
      </c>
      <c r="BF1190" s="34" t="str">
        <f>IFERROR(VLOOKUP(Data_Power_app[[#This Row],[PRO ODER]],'Result'!H:J,3,0),"")</f>
        <v>LAMINATION 1</v>
      </c>
      <c r="BG1190" s="11"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4" t="str">
        <f>IFERROR(VLOOKUP(Data_Power_app[[#This Row],[PRO ODER]],'Xuất-Delay-SLT'!B:C,2,0),"")</f>
        <v/>
      </c>
      <c r="BJ1190" s="34" t="str">
        <f>IFERROR(VLOOKUP(Data_Power_app[[#This Row],[PRO ODER]],'Plan Lean DC'!A:C,3,0),"")</f>
        <v/>
      </c>
      <c r="BK1190" s="34" t="str">
        <f>IFERROR(VLOOKUP(Data_Power_app[[#This Row],[PRO ODER]]&amp;"LEAN_IN",'Real Time'!A:D,4,0),"")</f>
        <v>LEAN-03</v>
      </c>
      <c r="BL1190" s="34"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4" t="s">
        <v>20139</v>
      </c>
      <c r="C1191" s="34" t="s">
        <v>17691</v>
      </c>
      <c r="D1191" s="34" t="s">
        <v>57</v>
      </c>
      <c r="E1191" s="34" t="s">
        <v>71</v>
      </c>
      <c r="F1191" s="34" t="s">
        <v>59</v>
      </c>
      <c r="G1191" s="34">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4" t="s">
        <v>117</v>
      </c>
      <c r="AH1191" s="34" t="s">
        <v>2048</v>
      </c>
      <c r="AI1191" s="34" t="s">
        <v>2049</v>
      </c>
      <c r="AJ1191" s="34" t="s">
        <v>327</v>
      </c>
      <c r="AK1191" s="34" t="s">
        <v>98</v>
      </c>
      <c r="AL1191" s="34" t="s">
        <v>328</v>
      </c>
      <c r="AM1191" s="34" t="s">
        <v>329</v>
      </c>
      <c r="AN1191" s="34">
        <v>42.614280000000001</v>
      </c>
      <c r="AO1191" s="34" t="s">
        <v>68</v>
      </c>
      <c r="AP1191" s="34"/>
      <c r="AQ1191" s="34"/>
      <c r="AR1191" s="34" t="s">
        <v>68</v>
      </c>
      <c r="AS1191" s="34"/>
      <c r="AT1191" s="34"/>
      <c r="AU1191" s="34" t="s">
        <v>330</v>
      </c>
      <c r="AV1191" s="34" t="s">
        <v>331</v>
      </c>
      <c r="AW1191" s="34">
        <v>52.766190000000002</v>
      </c>
      <c r="AX1191" s="34" t="s">
        <v>2050</v>
      </c>
      <c r="AY1191" s="34" t="s">
        <v>2051</v>
      </c>
      <c r="AZ1191" s="3">
        <v>750</v>
      </c>
      <c r="BA1191" s="34" t="s">
        <v>60</v>
      </c>
      <c r="BB1191" s="34">
        <v>750</v>
      </c>
      <c r="BC1191" s="34" t="s">
        <v>60</v>
      </c>
      <c r="BD1191" s="34" t="s">
        <v>60</v>
      </c>
      <c r="BE1191" s="34" t="s">
        <v>60</v>
      </c>
      <c r="BF1191" s="34" t="str">
        <f>IFERROR(VLOOKUP(Data_Power_app[[#This Row],[PRO ODER]],'Result'!H:J,3,0),"")</f>
        <v>LAMINATION 7</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4" t="s">
        <v>16064</v>
      </c>
      <c r="C1192" s="34" t="s">
        <v>16065</v>
      </c>
      <c r="D1192" s="34" t="s">
        <v>57</v>
      </c>
      <c r="E1192" s="34" t="s">
        <v>104</v>
      </c>
      <c r="F1192" s="34" t="s">
        <v>59</v>
      </c>
      <c r="G1192" s="34">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4" t="s">
        <v>223</v>
      </c>
      <c r="AH1192" s="34" t="s">
        <v>133</v>
      </c>
      <c r="AI1192" s="34" t="s">
        <v>16066</v>
      </c>
      <c r="AJ1192" s="34" t="s">
        <v>134</v>
      </c>
      <c r="AK1192" s="34" t="s">
        <v>98</v>
      </c>
      <c r="AL1192" s="34" t="s">
        <v>135</v>
      </c>
      <c r="AM1192" s="34" t="s">
        <v>136</v>
      </c>
      <c r="AN1192" s="34">
        <v>13.89644</v>
      </c>
      <c r="AO1192" s="34" t="s">
        <v>68</v>
      </c>
      <c r="AP1192" s="34"/>
      <c r="AQ1192" s="34"/>
      <c r="AR1192" s="34" t="s">
        <v>68</v>
      </c>
      <c r="AS1192" s="34"/>
      <c r="AT1192" s="34"/>
      <c r="AU1192" s="34" t="s">
        <v>16067</v>
      </c>
      <c r="AV1192" s="34" t="s">
        <v>16068</v>
      </c>
      <c r="AW1192" s="34">
        <v>30.387409999999999</v>
      </c>
      <c r="AX1192" s="34" t="s">
        <v>16069</v>
      </c>
      <c r="AY1192" s="34" t="s">
        <v>16070</v>
      </c>
      <c r="AZ1192" s="3">
        <v>343</v>
      </c>
      <c r="BA1192" s="34" t="s">
        <v>60</v>
      </c>
      <c r="BB1192" s="34">
        <v>343</v>
      </c>
      <c r="BC1192" s="34" t="s">
        <v>60</v>
      </c>
      <c r="BD1192" s="34" t="s">
        <v>60</v>
      </c>
      <c r="BE1192" s="34" t="s">
        <v>60</v>
      </c>
      <c r="BF1192" s="34" t="str">
        <f>IFERROR(VLOOKUP(Data_Power_app[[#This Row],[PRO ODER]],'Result'!H:J,3,0),"")</f>
        <v>LAMINATION 2</v>
      </c>
      <c r="BG1192" s="11"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4" t="s">
        <v>16071</v>
      </c>
      <c r="C1193" s="34" t="s">
        <v>16072</v>
      </c>
      <c r="D1193" s="34" t="s">
        <v>57</v>
      </c>
      <c r="E1193" s="34" t="s">
        <v>104</v>
      </c>
      <c r="F1193" s="34" t="s">
        <v>59</v>
      </c>
      <c r="G1193" s="34">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4" t="s">
        <v>223</v>
      </c>
      <c r="AH1193" s="34" t="s">
        <v>133</v>
      </c>
      <c r="AI1193" s="34" t="s">
        <v>16066</v>
      </c>
      <c r="AJ1193" s="34" t="s">
        <v>134</v>
      </c>
      <c r="AK1193" s="34" t="s">
        <v>98</v>
      </c>
      <c r="AL1193" s="34" t="s">
        <v>135</v>
      </c>
      <c r="AM1193" s="34" t="s">
        <v>136</v>
      </c>
      <c r="AN1193" s="34">
        <v>27.527760000000001</v>
      </c>
      <c r="AO1193" s="34" t="s">
        <v>68</v>
      </c>
      <c r="AP1193" s="34"/>
      <c r="AQ1193" s="34"/>
      <c r="AR1193" s="34" t="s">
        <v>68</v>
      </c>
      <c r="AS1193" s="34"/>
      <c r="AT1193" s="34"/>
      <c r="AU1193" s="34" t="s">
        <v>16067</v>
      </c>
      <c r="AV1193" s="34" t="s">
        <v>16068</v>
      </c>
      <c r="AW1193" s="34">
        <v>60.196010000000001</v>
      </c>
      <c r="AX1193" s="34" t="s">
        <v>16069</v>
      </c>
      <c r="AY1193" s="34" t="s">
        <v>16070</v>
      </c>
      <c r="AZ1193" s="3">
        <v>675</v>
      </c>
      <c r="BA1193" s="34" t="s">
        <v>60</v>
      </c>
      <c r="BB1193" s="34">
        <v>675</v>
      </c>
      <c r="BC1193" s="34" t="s">
        <v>60</v>
      </c>
      <c r="BD1193" s="34" t="s">
        <v>60</v>
      </c>
      <c r="BE1193" s="34" t="s">
        <v>60</v>
      </c>
      <c r="BF1193" s="34" t="str">
        <f>IFERROR(VLOOKUP(Data_Power_app[[#This Row],[PRO ODER]],'Result'!H:J,3,0),"")</f>
        <v>LAMINATION 2</v>
      </c>
      <c r="BG1193" s="11"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4" t="s">
        <v>16073</v>
      </c>
      <c r="C1194" s="34" t="s">
        <v>16074</v>
      </c>
      <c r="D1194" s="34" t="s">
        <v>57</v>
      </c>
      <c r="E1194" s="34" t="s">
        <v>104</v>
      </c>
      <c r="F1194" s="34" t="s">
        <v>59</v>
      </c>
      <c r="G1194" s="34">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4" t="s">
        <v>223</v>
      </c>
      <c r="AH1194" s="34" t="s">
        <v>133</v>
      </c>
      <c r="AI1194" s="34" t="s">
        <v>16066</v>
      </c>
      <c r="AJ1194" s="34" t="s">
        <v>134</v>
      </c>
      <c r="AK1194" s="34" t="s">
        <v>98</v>
      </c>
      <c r="AL1194" s="34" t="s">
        <v>135</v>
      </c>
      <c r="AM1194" s="34" t="s">
        <v>136</v>
      </c>
      <c r="AN1194" s="34">
        <v>48.682670000000002</v>
      </c>
      <c r="AO1194" s="34" t="s">
        <v>68</v>
      </c>
      <c r="AP1194" s="34"/>
      <c r="AQ1194" s="34"/>
      <c r="AR1194" s="34" t="s">
        <v>68</v>
      </c>
      <c r="AS1194" s="34"/>
      <c r="AT1194" s="34"/>
      <c r="AU1194" s="34" t="s">
        <v>16067</v>
      </c>
      <c r="AV1194" s="34" t="s">
        <v>16068</v>
      </c>
      <c r="AW1194" s="34">
        <v>106.45618</v>
      </c>
      <c r="AX1194" s="34" t="s">
        <v>16069</v>
      </c>
      <c r="AY1194" s="34" t="s">
        <v>16070</v>
      </c>
      <c r="AZ1194" s="3">
        <v>1195</v>
      </c>
      <c r="BA1194" s="34" t="s">
        <v>60</v>
      </c>
      <c r="BB1194" s="34">
        <v>1195</v>
      </c>
      <c r="BC1194" s="34" t="s">
        <v>60</v>
      </c>
      <c r="BD1194" s="34" t="s">
        <v>60</v>
      </c>
      <c r="BE1194" s="34" t="s">
        <v>60</v>
      </c>
      <c r="BF1194" s="34" t="str">
        <f>IFERROR(VLOOKUP(Data_Power_app[[#This Row],[PRO ODER]],'Result'!H:J,3,0),"")</f>
        <v>LAMINATION 2</v>
      </c>
      <c r="BG1194" s="11"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4" t="s">
        <v>16075</v>
      </c>
      <c r="C1195" s="34" t="s">
        <v>16076</v>
      </c>
      <c r="D1195" s="34" t="s">
        <v>57</v>
      </c>
      <c r="E1195" s="34" t="s">
        <v>104</v>
      </c>
      <c r="F1195" s="34" t="s">
        <v>59</v>
      </c>
      <c r="G1195" s="34">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4" t="s">
        <v>223</v>
      </c>
      <c r="AH1195" s="34" t="s">
        <v>133</v>
      </c>
      <c r="AI1195" s="34" t="s">
        <v>16066</v>
      </c>
      <c r="AJ1195" s="34" t="s">
        <v>134</v>
      </c>
      <c r="AK1195" s="34" t="s">
        <v>98</v>
      </c>
      <c r="AL1195" s="34" t="s">
        <v>135</v>
      </c>
      <c r="AM1195" s="34" t="s">
        <v>136</v>
      </c>
      <c r="AN1195" s="34">
        <v>30.780830000000002</v>
      </c>
      <c r="AO1195" s="34" t="s">
        <v>68</v>
      </c>
      <c r="AP1195" s="34"/>
      <c r="AQ1195" s="34"/>
      <c r="AR1195" s="34" t="s">
        <v>68</v>
      </c>
      <c r="AS1195" s="34"/>
      <c r="AT1195" s="34"/>
      <c r="AU1195" s="34" t="s">
        <v>16067</v>
      </c>
      <c r="AV1195" s="34" t="s">
        <v>16068</v>
      </c>
      <c r="AW1195" s="34">
        <v>67.309820000000002</v>
      </c>
      <c r="AX1195" s="34" t="s">
        <v>16069</v>
      </c>
      <c r="AY1195" s="34" t="s">
        <v>16070</v>
      </c>
      <c r="AZ1195" s="3">
        <v>755</v>
      </c>
      <c r="BA1195" s="34" t="s">
        <v>60</v>
      </c>
      <c r="BB1195" s="34">
        <v>755</v>
      </c>
      <c r="BC1195" s="34" t="s">
        <v>60</v>
      </c>
      <c r="BD1195" s="34" t="s">
        <v>60</v>
      </c>
      <c r="BE1195" s="34" t="s">
        <v>60</v>
      </c>
      <c r="BF1195" s="34" t="str">
        <f>IFERROR(VLOOKUP(Data_Power_app[[#This Row],[PRO ODER]],'Result'!H:J,3,0),"")</f>
        <v>LAMINATION 2</v>
      </c>
      <c r="BG1195" s="11"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4" t="s">
        <v>16077</v>
      </c>
      <c r="C1196" s="34" t="s">
        <v>16078</v>
      </c>
      <c r="D1196" s="34" t="s">
        <v>57</v>
      </c>
      <c r="E1196" s="34" t="s">
        <v>104</v>
      </c>
      <c r="F1196" s="34" t="s">
        <v>59</v>
      </c>
      <c r="G1196" s="34">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4" t="s">
        <v>223</v>
      </c>
      <c r="AH1196" s="34" t="s">
        <v>133</v>
      </c>
      <c r="AI1196" s="34" t="s">
        <v>16066</v>
      </c>
      <c r="AJ1196" s="34" t="s">
        <v>134</v>
      </c>
      <c r="AK1196" s="34" t="s">
        <v>98</v>
      </c>
      <c r="AL1196" s="34" t="s">
        <v>135</v>
      </c>
      <c r="AM1196" s="34" t="s">
        <v>136</v>
      </c>
      <c r="AN1196" s="34">
        <v>3.9003700000000001</v>
      </c>
      <c r="AO1196" s="34" t="s">
        <v>68</v>
      </c>
      <c r="AP1196" s="34"/>
      <c r="AQ1196" s="34"/>
      <c r="AR1196" s="34" t="s">
        <v>68</v>
      </c>
      <c r="AS1196" s="34"/>
      <c r="AT1196" s="34"/>
      <c r="AU1196" s="34" t="s">
        <v>16067</v>
      </c>
      <c r="AV1196" s="34" t="s">
        <v>16068</v>
      </c>
      <c r="AW1196" s="34">
        <v>8.5292399999999997</v>
      </c>
      <c r="AX1196" s="34" t="s">
        <v>16069</v>
      </c>
      <c r="AY1196" s="34" t="s">
        <v>16070</v>
      </c>
      <c r="AZ1196" s="3">
        <v>95</v>
      </c>
      <c r="BA1196" s="34" t="s">
        <v>60</v>
      </c>
      <c r="BB1196" s="34">
        <v>95</v>
      </c>
      <c r="BC1196" s="34" t="s">
        <v>60</v>
      </c>
      <c r="BD1196" s="34" t="s">
        <v>60</v>
      </c>
      <c r="BE1196" s="34" t="s">
        <v>60</v>
      </c>
      <c r="BF1196" s="34" t="str">
        <f>IFERROR(VLOOKUP(Data_Power_app[[#This Row],[PRO ODER]],'Result'!H:J,3,0),"")</f>
        <v>LAMINATION 2</v>
      </c>
      <c r="BG1196" s="11"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4" t="s">
        <v>16079</v>
      </c>
      <c r="C1197" s="34" t="s">
        <v>16080</v>
      </c>
      <c r="D1197" s="34" t="s">
        <v>57</v>
      </c>
      <c r="E1197" s="34" t="s">
        <v>104</v>
      </c>
      <c r="F1197" s="34" t="s">
        <v>59</v>
      </c>
      <c r="G1197" s="34">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4" t="s">
        <v>223</v>
      </c>
      <c r="AH1197" s="34" t="s">
        <v>133</v>
      </c>
      <c r="AI1197" s="34" t="s">
        <v>16066</v>
      </c>
      <c r="AJ1197" s="34" t="s">
        <v>134</v>
      </c>
      <c r="AK1197" s="34" t="s">
        <v>98</v>
      </c>
      <c r="AL1197" s="34" t="s">
        <v>135</v>
      </c>
      <c r="AM1197" s="34" t="s">
        <v>136</v>
      </c>
      <c r="AN1197" s="34">
        <v>14.840949999999999</v>
      </c>
      <c r="AO1197" s="34" t="s">
        <v>68</v>
      </c>
      <c r="AP1197" s="34"/>
      <c r="AQ1197" s="34"/>
      <c r="AR1197" s="34" t="s">
        <v>68</v>
      </c>
      <c r="AS1197" s="34"/>
      <c r="AT1197" s="34"/>
      <c r="AU1197" s="34" t="s">
        <v>16067</v>
      </c>
      <c r="AV1197" s="34" t="s">
        <v>16068</v>
      </c>
      <c r="AW1197" s="34">
        <v>32.4527</v>
      </c>
      <c r="AX1197" s="34" t="s">
        <v>16069</v>
      </c>
      <c r="AY1197" s="34" t="s">
        <v>16070</v>
      </c>
      <c r="AZ1197" s="3">
        <v>373</v>
      </c>
      <c r="BA1197" s="34" t="s">
        <v>60</v>
      </c>
      <c r="BB1197" s="34">
        <v>373</v>
      </c>
      <c r="BC1197" s="34" t="s">
        <v>60</v>
      </c>
      <c r="BD1197" s="34" t="s">
        <v>60</v>
      </c>
      <c r="BE1197" s="34" t="s">
        <v>60</v>
      </c>
      <c r="BF1197" s="34" t="str">
        <f>IFERROR(VLOOKUP(Data_Power_app[[#This Row],[PRO ODER]],'Result'!H:J,3,0),"")</f>
        <v>LAMINATION 2</v>
      </c>
      <c r="BG1197" s="11"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4" t="s">
        <v>16081</v>
      </c>
      <c r="C1198" s="34" t="s">
        <v>16082</v>
      </c>
      <c r="D1198" s="34" t="s">
        <v>57</v>
      </c>
      <c r="E1198" s="34" t="s">
        <v>104</v>
      </c>
      <c r="F1198" s="34" t="s">
        <v>59</v>
      </c>
      <c r="G1198" s="34">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4" t="s">
        <v>223</v>
      </c>
      <c r="AH1198" s="34" t="s">
        <v>133</v>
      </c>
      <c r="AI1198" s="34" t="s">
        <v>16066</v>
      </c>
      <c r="AJ1198" s="34" t="s">
        <v>134</v>
      </c>
      <c r="AK1198" s="34" t="s">
        <v>98</v>
      </c>
      <c r="AL1198" s="34" t="s">
        <v>135</v>
      </c>
      <c r="AM1198" s="34" t="s">
        <v>136</v>
      </c>
      <c r="AN1198" s="34">
        <v>21.880009999999999</v>
      </c>
      <c r="AO1198" s="34" t="s">
        <v>68</v>
      </c>
      <c r="AP1198" s="34"/>
      <c r="AQ1198" s="34"/>
      <c r="AR1198" s="34" t="s">
        <v>68</v>
      </c>
      <c r="AS1198" s="34"/>
      <c r="AT1198" s="34"/>
      <c r="AU1198" s="34" t="s">
        <v>16067</v>
      </c>
      <c r="AV1198" s="34" t="s">
        <v>16068</v>
      </c>
      <c r="AW1198" s="34">
        <v>47.845359999999999</v>
      </c>
      <c r="AX1198" s="34" t="s">
        <v>16069</v>
      </c>
      <c r="AY1198" s="34" t="s">
        <v>16070</v>
      </c>
      <c r="AZ1198" s="3">
        <v>540</v>
      </c>
      <c r="BA1198" s="34" t="s">
        <v>60</v>
      </c>
      <c r="BB1198" s="34">
        <v>540</v>
      </c>
      <c r="BC1198" s="34" t="s">
        <v>60</v>
      </c>
      <c r="BD1198" s="34" t="s">
        <v>60</v>
      </c>
      <c r="BE1198" s="34" t="s">
        <v>60</v>
      </c>
      <c r="BF1198" s="34" t="str">
        <f>IFERROR(VLOOKUP(Data_Power_app[[#This Row],[PRO ODER]],'Result'!H:J,3,0),"")</f>
        <v>LAMINATION 2</v>
      </c>
      <c r="BG1198" s="11"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4" t="s">
        <v>16083</v>
      </c>
      <c r="C1199" s="34" t="s">
        <v>16084</v>
      </c>
      <c r="D1199" s="34" t="s">
        <v>57</v>
      </c>
      <c r="E1199" s="34" t="s">
        <v>104</v>
      </c>
      <c r="F1199" s="34" t="s">
        <v>59</v>
      </c>
      <c r="G1199" s="34">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4" t="s">
        <v>95</v>
      </c>
      <c r="AH1199" s="34" t="s">
        <v>133</v>
      </c>
      <c r="AI1199" s="34" t="s">
        <v>16066</v>
      </c>
      <c r="AJ1199" s="34" t="s">
        <v>134</v>
      </c>
      <c r="AK1199" s="34" t="s">
        <v>98</v>
      </c>
      <c r="AL1199" s="34" t="s">
        <v>135</v>
      </c>
      <c r="AM1199" s="34" t="s">
        <v>136</v>
      </c>
      <c r="AN1199" s="34">
        <v>41.231769999999997</v>
      </c>
      <c r="AO1199" s="34" t="s">
        <v>68</v>
      </c>
      <c r="AP1199" s="34"/>
      <c r="AQ1199" s="34"/>
      <c r="AR1199" s="34" t="s">
        <v>68</v>
      </c>
      <c r="AS1199" s="34"/>
      <c r="AT1199" s="34"/>
      <c r="AU1199" s="34" t="s">
        <v>16067</v>
      </c>
      <c r="AV1199" s="34" t="s">
        <v>16068</v>
      </c>
      <c r="AW1199" s="34">
        <v>90.164540000000002</v>
      </c>
      <c r="AX1199" s="34" t="s">
        <v>16069</v>
      </c>
      <c r="AY1199" s="34" t="s">
        <v>16070</v>
      </c>
      <c r="AZ1199" s="3">
        <v>1005</v>
      </c>
      <c r="BA1199" s="34" t="s">
        <v>60</v>
      </c>
      <c r="BB1199" s="34">
        <v>1005</v>
      </c>
      <c r="BC1199" s="34" t="s">
        <v>60</v>
      </c>
      <c r="BD1199" s="34" t="s">
        <v>60</v>
      </c>
      <c r="BE1199" s="34" t="s">
        <v>60</v>
      </c>
      <c r="BF1199" s="34" t="str">
        <f>IFERROR(VLOOKUP(Data_Power_app[[#This Row],[PRO ODER]],'Result'!H:J,3,0),"")</f>
        <v>LAMINATION 2</v>
      </c>
      <c r="BG1199" s="11"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c r="BJ1199" s="34" t="str">
        <f>IFERROR(VLOOKUP(Data_Power_app[[#This Row],[PRO ODER]],'Plan Lean DC'!A:C,3,0),"")</f>
        <v/>
      </c>
      <c r="BK1199" s="34" t="str">
        <f>IFERROR(VLOOKUP(Data_Power_app[[#This Row],[PRO ODER]]&amp;"LEAN_IN",'Real Time'!A:D,4,0),"")</f>
        <v>LEANLINE1_2</v>
      </c>
      <c r="BL1199" s="34"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4" t="s">
        <v>16085</v>
      </c>
      <c r="C1200" s="34" t="s">
        <v>16086</v>
      </c>
      <c r="D1200" s="34" t="s">
        <v>57</v>
      </c>
      <c r="E1200" s="34" t="s">
        <v>104</v>
      </c>
      <c r="F1200" s="34" t="s">
        <v>59</v>
      </c>
      <c r="G1200" s="34">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4" t="s">
        <v>95</v>
      </c>
      <c r="AH1200" s="34" t="s">
        <v>133</v>
      </c>
      <c r="AI1200" s="34" t="s">
        <v>16066</v>
      </c>
      <c r="AJ1200" s="34" t="s">
        <v>134</v>
      </c>
      <c r="AK1200" s="34" t="s">
        <v>98</v>
      </c>
      <c r="AL1200" s="34" t="s">
        <v>135</v>
      </c>
      <c r="AM1200" s="34" t="s">
        <v>136</v>
      </c>
      <c r="AN1200" s="34">
        <v>41.109560000000002</v>
      </c>
      <c r="AO1200" s="34" t="s">
        <v>68</v>
      </c>
      <c r="AP1200" s="34"/>
      <c r="AQ1200" s="34"/>
      <c r="AR1200" s="34" t="s">
        <v>68</v>
      </c>
      <c r="AS1200" s="34"/>
      <c r="AT1200" s="34"/>
      <c r="AU1200" s="34" t="s">
        <v>16067</v>
      </c>
      <c r="AV1200" s="34" t="s">
        <v>16068</v>
      </c>
      <c r="AW1200" s="34">
        <v>89.896900000000002</v>
      </c>
      <c r="AX1200" s="34" t="s">
        <v>16069</v>
      </c>
      <c r="AY1200" s="34" t="s">
        <v>16070</v>
      </c>
      <c r="AZ1200" s="3">
        <v>1005</v>
      </c>
      <c r="BA1200" s="34" t="s">
        <v>60</v>
      </c>
      <c r="BB1200" s="34">
        <v>1005</v>
      </c>
      <c r="BC1200" s="34" t="s">
        <v>60</v>
      </c>
      <c r="BD1200" s="34" t="s">
        <v>60</v>
      </c>
      <c r="BE1200" s="34" t="s">
        <v>60</v>
      </c>
      <c r="BF1200" s="34" t="str">
        <f>IFERROR(VLOOKUP(Data_Power_app[[#This Row],[PRO ODER]],'Result'!H:J,3,0),"")</f>
        <v>LAMINATION 2</v>
      </c>
      <c r="BG1200" s="11"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c r="BJ1200" s="34" t="str">
        <f>IFERROR(VLOOKUP(Data_Power_app[[#This Row],[PRO ODER]],'Plan Lean DC'!A:C,3,0),"")</f>
        <v/>
      </c>
      <c r="BK1200" s="34" t="str">
        <f>IFERROR(VLOOKUP(Data_Power_app[[#This Row],[PRO ODER]]&amp;"LEAN_IN",'Real Time'!A:D,4,0),"")</f>
        <v>LEANLINE1_2</v>
      </c>
      <c r="BL1200" s="34"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4" t="s">
        <v>16087</v>
      </c>
      <c r="C1201" s="34" t="s">
        <v>16088</v>
      </c>
      <c r="D1201" s="34" t="s">
        <v>57</v>
      </c>
      <c r="E1201" s="34" t="s">
        <v>104</v>
      </c>
      <c r="F1201" s="34" t="s">
        <v>59</v>
      </c>
      <c r="G1201" s="34">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4" t="s">
        <v>95</v>
      </c>
      <c r="AH1201" s="34" t="s">
        <v>133</v>
      </c>
      <c r="AI1201" s="34" t="s">
        <v>16066</v>
      </c>
      <c r="AJ1201" s="34" t="s">
        <v>134</v>
      </c>
      <c r="AK1201" s="34" t="s">
        <v>98</v>
      </c>
      <c r="AL1201" s="34" t="s">
        <v>135</v>
      </c>
      <c r="AM1201" s="34" t="s">
        <v>136</v>
      </c>
      <c r="AN1201" s="34">
        <v>59.617040000000003</v>
      </c>
      <c r="AO1201" s="34" t="s">
        <v>68</v>
      </c>
      <c r="AP1201" s="34"/>
      <c r="AQ1201" s="34"/>
      <c r="AR1201" s="34" t="s">
        <v>68</v>
      </c>
      <c r="AS1201" s="34"/>
      <c r="AT1201" s="34"/>
      <c r="AU1201" s="34" t="s">
        <v>16067</v>
      </c>
      <c r="AV1201" s="34" t="s">
        <v>16068</v>
      </c>
      <c r="AW1201" s="34">
        <v>130.36703</v>
      </c>
      <c r="AX1201" s="34" t="s">
        <v>16069</v>
      </c>
      <c r="AY1201" s="34" t="s">
        <v>16070</v>
      </c>
      <c r="AZ1201" s="3">
        <v>1465</v>
      </c>
      <c r="BA1201" s="34" t="s">
        <v>60</v>
      </c>
      <c r="BB1201" s="34">
        <v>1465</v>
      </c>
      <c r="BC1201" s="34" t="s">
        <v>60</v>
      </c>
      <c r="BD1201" s="34" t="s">
        <v>60</v>
      </c>
      <c r="BE1201" s="34" t="s">
        <v>60</v>
      </c>
      <c r="BF1201" s="34" t="str">
        <f>IFERROR(VLOOKUP(Data_Power_app[[#This Row],[PRO ODER]],'Result'!H:J,3,0),"")</f>
        <v>LAMINATION 2</v>
      </c>
      <c r="BG1201" s="11"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c r="BJ1201" s="34" t="str">
        <f>IFERROR(VLOOKUP(Data_Power_app[[#This Row],[PRO ODER]],'Plan Lean DC'!A:C,3,0),"")</f>
        <v/>
      </c>
      <c r="BK1201" s="34" t="str">
        <f>IFERROR(VLOOKUP(Data_Power_app[[#This Row],[PRO ODER]]&amp;"LEAN_IN",'Real Time'!A:D,4,0),"")</f>
        <v>LEANLINE1_2</v>
      </c>
      <c r="BL1201" s="34"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4" t="s">
        <v>16089</v>
      </c>
      <c r="C1202" s="34" t="s">
        <v>16090</v>
      </c>
      <c r="D1202" s="34" t="s">
        <v>57</v>
      </c>
      <c r="E1202" s="34" t="s">
        <v>104</v>
      </c>
      <c r="F1202" s="34" t="s">
        <v>59</v>
      </c>
      <c r="G1202" s="34">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4" t="s">
        <v>95</v>
      </c>
      <c r="AH1202" s="34" t="s">
        <v>133</v>
      </c>
      <c r="AI1202" s="34" t="s">
        <v>16066</v>
      </c>
      <c r="AJ1202" s="34" t="s">
        <v>134</v>
      </c>
      <c r="AK1202" s="34" t="s">
        <v>98</v>
      </c>
      <c r="AL1202" s="34" t="s">
        <v>135</v>
      </c>
      <c r="AM1202" s="34" t="s">
        <v>136</v>
      </c>
      <c r="AN1202" s="34">
        <v>2.3932699999999998</v>
      </c>
      <c r="AO1202" s="34" t="s">
        <v>68</v>
      </c>
      <c r="AP1202" s="34"/>
      <c r="AQ1202" s="34"/>
      <c r="AR1202" s="34" t="s">
        <v>68</v>
      </c>
      <c r="AS1202" s="34"/>
      <c r="AT1202" s="34"/>
      <c r="AU1202" s="34" t="s">
        <v>16067</v>
      </c>
      <c r="AV1202" s="34" t="s">
        <v>16068</v>
      </c>
      <c r="AW1202" s="34">
        <v>5.2335900000000004</v>
      </c>
      <c r="AX1202" s="34" t="s">
        <v>16069</v>
      </c>
      <c r="AY1202" s="34" t="s">
        <v>16070</v>
      </c>
      <c r="AZ1202" s="3">
        <v>60</v>
      </c>
      <c r="BA1202" s="34" t="s">
        <v>60</v>
      </c>
      <c r="BB1202" s="34">
        <v>60</v>
      </c>
      <c r="BC1202" s="34" t="s">
        <v>60</v>
      </c>
      <c r="BD1202" s="34" t="s">
        <v>60</v>
      </c>
      <c r="BE1202" s="34" t="s">
        <v>60</v>
      </c>
      <c r="BF1202" s="34" t="str">
        <f>IFERROR(VLOOKUP(Data_Power_app[[#This Row],[PRO ODER]],'Result'!H:J,3,0),"")</f>
        <v>LAMINATION 2</v>
      </c>
      <c r="BG1202" s="11"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c r="BJ1202" s="34" t="str">
        <f>IFERROR(VLOOKUP(Data_Power_app[[#This Row],[PRO ODER]],'Plan Lean DC'!A:C,3,0),"")</f>
        <v/>
      </c>
      <c r="BK1202" s="34" t="str">
        <f>IFERROR(VLOOKUP(Data_Power_app[[#This Row],[PRO ODER]]&amp;"LEAN_IN",'Real Time'!A:D,4,0),"")</f>
        <v>LEANLINE1_2</v>
      </c>
      <c r="BL1202" s="34"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4" t="s">
        <v>20140</v>
      </c>
      <c r="C1203" s="34" t="s">
        <v>17692</v>
      </c>
      <c r="D1203" s="34" t="s">
        <v>120</v>
      </c>
      <c r="E1203" s="34" t="s">
        <v>372</v>
      </c>
      <c r="F1203" s="34" t="s">
        <v>59</v>
      </c>
      <c r="G1203" s="34">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4" t="s">
        <v>86</v>
      </c>
      <c r="AH1203" s="34" t="s">
        <v>373</v>
      </c>
      <c r="AI1203" s="34" t="s">
        <v>676</v>
      </c>
      <c r="AJ1203" s="34" t="s">
        <v>374</v>
      </c>
      <c r="AK1203" s="34" t="s">
        <v>65</v>
      </c>
      <c r="AL1203" s="34" t="s">
        <v>375</v>
      </c>
      <c r="AM1203" s="34" t="s">
        <v>376</v>
      </c>
      <c r="AN1203" s="34">
        <v>10.93126</v>
      </c>
      <c r="AO1203" s="34" t="s">
        <v>68</v>
      </c>
      <c r="AP1203" s="34"/>
      <c r="AQ1203" s="34"/>
      <c r="AR1203" s="34" t="s">
        <v>68</v>
      </c>
      <c r="AS1203" s="34"/>
      <c r="AT1203" s="34"/>
      <c r="AU1203" s="34" t="s">
        <v>377</v>
      </c>
      <c r="AV1203" s="34" t="s">
        <v>378</v>
      </c>
      <c r="AW1203" s="34">
        <v>24.141120000000001</v>
      </c>
      <c r="AX1203" s="34" t="s">
        <v>2807</v>
      </c>
      <c r="AY1203" s="34" t="s">
        <v>2808</v>
      </c>
      <c r="AZ1203" s="3">
        <v>221</v>
      </c>
      <c r="BA1203" s="34" t="s">
        <v>60</v>
      </c>
      <c r="BB1203" s="34">
        <v>333</v>
      </c>
      <c r="BC1203" s="34" t="s">
        <v>60</v>
      </c>
      <c r="BD1203" s="34" t="s">
        <v>60</v>
      </c>
      <c r="BE1203" s="34" t="s">
        <v>60</v>
      </c>
      <c r="BF1203" s="34" t="str">
        <f>IFERROR(VLOOKUP(Data_Power_app[[#This Row],[PRO ODER]],'Result'!H:J,3,0),"")</f>
        <v>LAMINATION 1</v>
      </c>
      <c r="BG1203" s="11"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4" t="s">
        <v>20141</v>
      </c>
      <c r="C1204" s="34" t="s">
        <v>19201</v>
      </c>
      <c r="D1204" s="34" t="s">
        <v>57</v>
      </c>
      <c r="E1204" s="34" t="s">
        <v>252</v>
      </c>
      <c r="F1204" s="34" t="s">
        <v>59</v>
      </c>
      <c r="G1204" s="34">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4" t="s">
        <v>223</v>
      </c>
      <c r="AH1204" s="34" t="s">
        <v>129</v>
      </c>
      <c r="AI1204" s="34" t="s">
        <v>4272</v>
      </c>
      <c r="AJ1204" s="34" t="s">
        <v>64</v>
      </c>
      <c r="AK1204" s="34" t="s">
        <v>65</v>
      </c>
      <c r="AL1204" s="34" t="s">
        <v>66</v>
      </c>
      <c r="AM1204" s="34" t="s">
        <v>67</v>
      </c>
      <c r="AN1204" s="34">
        <v>304.85836</v>
      </c>
      <c r="AO1204" s="34" t="s">
        <v>68</v>
      </c>
      <c r="AP1204" s="34"/>
      <c r="AQ1204" s="34"/>
      <c r="AR1204" s="34" t="s">
        <v>68</v>
      </c>
      <c r="AS1204" s="34"/>
      <c r="AT1204" s="34"/>
      <c r="AU1204" s="34" t="s">
        <v>4273</v>
      </c>
      <c r="AV1204" s="34" t="s">
        <v>4274</v>
      </c>
      <c r="AW1204" s="34">
        <v>666.77314000000001</v>
      </c>
      <c r="AX1204" s="34" t="s">
        <v>69</v>
      </c>
      <c r="AY1204" s="34" t="s">
        <v>70</v>
      </c>
      <c r="AZ1204" s="3">
        <v>9835</v>
      </c>
      <c r="BA1204" s="34" t="s">
        <v>60</v>
      </c>
      <c r="BB1204" s="34">
        <v>9835</v>
      </c>
      <c r="BC1204" s="34" t="s">
        <v>60</v>
      </c>
      <c r="BD1204" s="34" t="s">
        <v>60</v>
      </c>
      <c r="BE1204" s="34" t="s">
        <v>60</v>
      </c>
      <c r="BF1204" s="34" t="str">
        <f>IFERROR(VLOOKUP(Data_Power_app[[#This Row],[PRO ODER]],'Result'!H:J,3,0),"")</f>
        <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c r="BJ1204" s="34" t="str">
        <f>IFERROR(VLOOKUP(Data_Power_app[[#This Row],[PRO ODER]],'Plan Lean DC'!A:C,3,0),"")</f>
        <v/>
      </c>
      <c r="BK1204" s="34" t="str">
        <f>IFERROR(VLOOKUP(Data_Power_app[[#This Row],[PRO ODER]]&amp;"LEAN_IN",'Real Time'!A:D,4,0),"")</f>
        <v/>
      </c>
      <c r="BL1204" s="34"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4" t="s">
        <v>20142</v>
      </c>
      <c r="C1205" s="34" t="s">
        <v>19464</v>
      </c>
      <c r="D1205" s="34" t="s">
        <v>57</v>
      </c>
      <c r="E1205" s="34" t="s">
        <v>252</v>
      </c>
      <c r="F1205" s="34" t="s">
        <v>59</v>
      </c>
      <c r="G1205" s="34">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4" t="s">
        <v>223</v>
      </c>
      <c r="AH1205" s="34" t="s">
        <v>129</v>
      </c>
      <c r="AI1205" s="34" t="s">
        <v>4272</v>
      </c>
      <c r="AJ1205" s="34" t="s">
        <v>64</v>
      </c>
      <c r="AK1205" s="34" t="s">
        <v>65</v>
      </c>
      <c r="AL1205" s="34" t="s">
        <v>66</v>
      </c>
      <c r="AM1205" s="34" t="s">
        <v>67</v>
      </c>
      <c r="AN1205" s="34">
        <v>189.4573</v>
      </c>
      <c r="AO1205" s="34" t="s">
        <v>68</v>
      </c>
      <c r="AP1205" s="34"/>
      <c r="AQ1205" s="34"/>
      <c r="AR1205" s="34" t="s">
        <v>68</v>
      </c>
      <c r="AS1205" s="34"/>
      <c r="AT1205" s="34"/>
      <c r="AU1205" s="34" t="s">
        <v>4273</v>
      </c>
      <c r="AV1205" s="34" t="s">
        <v>4274</v>
      </c>
      <c r="AW1205" s="34">
        <v>414.36955</v>
      </c>
      <c r="AX1205" s="34" t="s">
        <v>69</v>
      </c>
      <c r="AY1205" s="34" t="s">
        <v>70</v>
      </c>
      <c r="AZ1205" s="3">
        <v>6175</v>
      </c>
      <c r="BA1205" s="34" t="s">
        <v>60</v>
      </c>
      <c r="BB1205" s="34">
        <v>6175</v>
      </c>
      <c r="BC1205" s="34" t="s">
        <v>60</v>
      </c>
      <c r="BD1205" s="34" t="s">
        <v>60</v>
      </c>
      <c r="BE1205" s="34" t="s">
        <v>60</v>
      </c>
      <c r="BF1205" s="34" t="str">
        <f>IFERROR(VLOOKUP(Data_Power_app[[#This Row],[PRO ODER]],'Result'!H:J,3,0),"")</f>
        <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4" t="s">
        <v>20143</v>
      </c>
      <c r="C1206" s="34" t="s">
        <v>19297</v>
      </c>
      <c r="D1206" s="34" t="s">
        <v>57</v>
      </c>
      <c r="E1206" s="34" t="s">
        <v>252</v>
      </c>
      <c r="F1206" s="34" t="s">
        <v>59</v>
      </c>
      <c r="G1206" s="34">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4" t="s">
        <v>223</v>
      </c>
      <c r="AH1206" s="34" t="s">
        <v>129</v>
      </c>
      <c r="AI1206" s="34" t="s">
        <v>4272</v>
      </c>
      <c r="AJ1206" s="34" t="s">
        <v>64</v>
      </c>
      <c r="AK1206" s="34" t="s">
        <v>65</v>
      </c>
      <c r="AL1206" s="34" t="s">
        <v>66</v>
      </c>
      <c r="AM1206" s="34" t="s">
        <v>67</v>
      </c>
      <c r="AN1206" s="34">
        <v>52.969670000000001</v>
      </c>
      <c r="AO1206" s="34" t="s">
        <v>68</v>
      </c>
      <c r="AP1206" s="34"/>
      <c r="AQ1206" s="34"/>
      <c r="AR1206" s="34" t="s">
        <v>68</v>
      </c>
      <c r="AS1206" s="34"/>
      <c r="AT1206" s="34"/>
      <c r="AU1206" s="34" t="s">
        <v>4273</v>
      </c>
      <c r="AV1206" s="34" t="s">
        <v>4274</v>
      </c>
      <c r="AW1206" s="34">
        <v>115.85135</v>
      </c>
      <c r="AX1206" s="34" t="s">
        <v>69</v>
      </c>
      <c r="AY1206" s="34" t="s">
        <v>70</v>
      </c>
      <c r="AZ1206" s="3">
        <v>1805</v>
      </c>
      <c r="BA1206" s="34" t="s">
        <v>60</v>
      </c>
      <c r="BB1206" s="34">
        <v>1805</v>
      </c>
      <c r="BC1206" s="34" t="s">
        <v>60</v>
      </c>
      <c r="BD1206" s="34" t="s">
        <v>60</v>
      </c>
      <c r="BE1206" s="34" t="s">
        <v>60</v>
      </c>
      <c r="BF1206" s="34" t="str">
        <f>IFERROR(VLOOKUP(Data_Power_app[[#This Row],[PRO ODER]],'Result'!H:J,3,0),"")</f>
        <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4" t="s">
        <v>20144</v>
      </c>
      <c r="C1207" s="34" t="s">
        <v>19222</v>
      </c>
      <c r="D1207" s="34" t="s">
        <v>57</v>
      </c>
      <c r="E1207" s="34" t="s">
        <v>252</v>
      </c>
      <c r="F1207" s="34" t="s">
        <v>59</v>
      </c>
      <c r="G1207" s="34">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4" t="s">
        <v>223</v>
      </c>
      <c r="AH1207" s="34" t="s">
        <v>129</v>
      </c>
      <c r="AI1207" s="34" t="s">
        <v>4272</v>
      </c>
      <c r="AJ1207" s="34" t="s">
        <v>64</v>
      </c>
      <c r="AK1207" s="34" t="s">
        <v>65</v>
      </c>
      <c r="AL1207" s="34" t="s">
        <v>66</v>
      </c>
      <c r="AM1207" s="34" t="s">
        <v>67</v>
      </c>
      <c r="AN1207" s="34">
        <v>81.611680000000007</v>
      </c>
      <c r="AO1207" s="34" t="s">
        <v>68</v>
      </c>
      <c r="AP1207" s="34"/>
      <c r="AQ1207" s="34"/>
      <c r="AR1207" s="34" t="s">
        <v>68</v>
      </c>
      <c r="AS1207" s="34"/>
      <c r="AT1207" s="34"/>
      <c r="AU1207" s="34" t="s">
        <v>4273</v>
      </c>
      <c r="AV1207" s="34" t="s">
        <v>4274</v>
      </c>
      <c r="AW1207" s="34">
        <v>178.49637000000001</v>
      </c>
      <c r="AX1207" s="34" t="s">
        <v>69</v>
      </c>
      <c r="AY1207" s="34" t="s">
        <v>70</v>
      </c>
      <c r="AZ1207" s="3">
        <v>2685</v>
      </c>
      <c r="BA1207" s="34" t="s">
        <v>60</v>
      </c>
      <c r="BB1207" s="34">
        <v>2685</v>
      </c>
      <c r="BC1207" s="34" t="s">
        <v>60</v>
      </c>
      <c r="BD1207" s="34" t="s">
        <v>60</v>
      </c>
      <c r="BE1207" s="34" t="s">
        <v>60</v>
      </c>
      <c r="BF1207" s="34" t="str">
        <f>IFERROR(VLOOKUP(Data_Power_app[[#This Row],[PRO ODER]],'Result'!H:J,3,0),"")</f>
        <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c r="BJ1207" s="34" t="str">
        <f>IFERROR(VLOOKUP(Data_Power_app[[#This Row],[PRO ODER]],'Plan Lean DC'!A:C,3,0),"")</f>
        <v/>
      </c>
      <c r="BK1207" s="34" t="str">
        <f>IFERROR(VLOOKUP(Data_Power_app[[#This Row],[PRO ODER]]&amp;"LEAN_IN",'Real Time'!A:D,4,0),"")</f>
        <v/>
      </c>
      <c r="BL1207" s="34"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4" t="s">
        <v>20145</v>
      </c>
      <c r="C1208" s="34" t="s">
        <v>19116</v>
      </c>
      <c r="D1208" s="34" t="s">
        <v>57</v>
      </c>
      <c r="E1208" s="34" t="s">
        <v>252</v>
      </c>
      <c r="F1208" s="34" t="s">
        <v>59</v>
      </c>
      <c r="G1208" s="34">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4" t="s">
        <v>223</v>
      </c>
      <c r="AH1208" s="34" t="s">
        <v>129</v>
      </c>
      <c r="AI1208" s="34" t="s">
        <v>4272</v>
      </c>
      <c r="AJ1208" s="34" t="s">
        <v>64</v>
      </c>
      <c r="AK1208" s="34" t="s">
        <v>65</v>
      </c>
      <c r="AL1208" s="34" t="s">
        <v>66</v>
      </c>
      <c r="AM1208" s="34" t="s">
        <v>67</v>
      </c>
      <c r="AN1208" s="34">
        <v>63.731400000000001</v>
      </c>
      <c r="AO1208" s="34" t="s">
        <v>68</v>
      </c>
      <c r="AP1208" s="34"/>
      <c r="AQ1208" s="34"/>
      <c r="AR1208" s="34" t="s">
        <v>68</v>
      </c>
      <c r="AS1208" s="34"/>
      <c r="AT1208" s="34"/>
      <c r="AU1208" s="34" t="s">
        <v>4273</v>
      </c>
      <c r="AV1208" s="34" t="s">
        <v>4274</v>
      </c>
      <c r="AW1208" s="34">
        <v>139.3903</v>
      </c>
      <c r="AX1208" s="34" t="s">
        <v>69</v>
      </c>
      <c r="AY1208" s="34" t="s">
        <v>70</v>
      </c>
      <c r="AZ1208" s="3">
        <v>2105</v>
      </c>
      <c r="BA1208" s="34" t="s">
        <v>60</v>
      </c>
      <c r="BB1208" s="34">
        <v>2105</v>
      </c>
      <c r="BC1208" s="34" t="s">
        <v>60</v>
      </c>
      <c r="BD1208" s="34" t="s">
        <v>60</v>
      </c>
      <c r="BE1208" s="34" t="s">
        <v>60</v>
      </c>
      <c r="BF1208" s="34" t="str">
        <f>IFERROR(VLOOKUP(Data_Power_app[[#This Row],[PRO ODER]],'Result'!H:J,3,0),"")</f>
        <v/>
      </c>
      <c r="BG1208" s="11"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4" t="s">
        <v>901</v>
      </c>
      <c r="C1209" s="34" t="s">
        <v>902</v>
      </c>
      <c r="D1209" s="34" t="s">
        <v>75</v>
      </c>
      <c r="E1209" s="34" t="s">
        <v>363</v>
      </c>
      <c r="F1209" s="34" t="s">
        <v>59</v>
      </c>
      <c r="G1209" s="34">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4" t="s">
        <v>828</v>
      </c>
      <c r="AH1209" s="34" t="s">
        <v>898</v>
      </c>
      <c r="AI1209" s="34" t="s">
        <v>899</v>
      </c>
      <c r="AJ1209" s="34" t="s">
        <v>900</v>
      </c>
      <c r="AK1209" s="34" t="s">
        <v>98</v>
      </c>
      <c r="AL1209" s="34" t="s">
        <v>558</v>
      </c>
      <c r="AM1209" s="34" t="s">
        <v>559</v>
      </c>
      <c r="AN1209" s="34">
        <v>4.5197500000000002</v>
      </c>
      <c r="AO1209" s="34" t="s">
        <v>68</v>
      </c>
      <c r="AP1209" s="34"/>
      <c r="AQ1209" s="34"/>
      <c r="AR1209" s="34" t="s">
        <v>68</v>
      </c>
      <c r="AS1209" s="34"/>
      <c r="AT1209" s="34"/>
      <c r="AU1209" s="34" t="s">
        <v>560</v>
      </c>
      <c r="AV1209" s="34" t="s">
        <v>561</v>
      </c>
      <c r="AW1209" s="34">
        <v>10.1751</v>
      </c>
      <c r="AX1209" s="34" t="s">
        <v>894</v>
      </c>
      <c r="AY1209" s="34" t="s">
        <v>895</v>
      </c>
      <c r="AZ1209" s="3">
        <v>129</v>
      </c>
      <c r="BA1209" s="34" t="s">
        <v>60</v>
      </c>
      <c r="BB1209" s="34">
        <v>0</v>
      </c>
      <c r="BC1209" s="34" t="s">
        <v>60</v>
      </c>
      <c r="BD1209" s="34" t="s">
        <v>60</v>
      </c>
      <c r="BE1209" s="34" t="s">
        <v>60</v>
      </c>
      <c r="BF1209" s="34" t="str">
        <f>IFERROR(VLOOKUP(Data_Power_app[[#This Row],[PRO ODER]],'Result'!H:J,3,0),"")</f>
        <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4" t="str">
        <f>IFERROR(VLOOKUP(Data_Power_app[[#This Row],[PRO ODER]],'Xuất-Delay-SLT'!B:C,2,0),"")</f>
        <v/>
      </c>
      <c r="BJ1209" s="34" t="str">
        <f>IFERROR(VLOOKUP(Data_Power_app[[#This Row],[PRO ODER]],'Plan Lean DC'!A:C,3,0),"")</f>
        <v/>
      </c>
      <c r="BK1209" s="34" t="str">
        <f>IFERROR(VLOOKUP(Data_Power_app[[#This Row],[PRO ODER]]&amp;"LEAN_IN",'Real Time'!A:D,4,0),"")</f>
        <v>LEAN-03</v>
      </c>
      <c r="BL1209" s="34"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4" t="s">
        <v>2517</v>
      </c>
      <c r="C1210" s="34" t="s">
        <v>2518</v>
      </c>
      <c r="D1210" s="34" t="s">
        <v>84</v>
      </c>
      <c r="E1210" s="34" t="s">
        <v>150</v>
      </c>
      <c r="F1210" s="34" t="s">
        <v>59</v>
      </c>
      <c r="G1210" s="34">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4" t="s">
        <v>828</v>
      </c>
      <c r="AH1210" s="34" t="s">
        <v>391</v>
      </c>
      <c r="AI1210" s="34" t="s">
        <v>1560</v>
      </c>
      <c r="AJ1210" s="34" t="s">
        <v>157</v>
      </c>
      <c r="AK1210" s="34" t="s">
        <v>98</v>
      </c>
      <c r="AL1210" s="34" t="s">
        <v>392</v>
      </c>
      <c r="AM1210" s="34" t="s">
        <v>393</v>
      </c>
      <c r="AN1210" s="34">
        <v>6.4769999999999994E-2</v>
      </c>
      <c r="AO1210" s="34" t="s">
        <v>68</v>
      </c>
      <c r="AP1210" s="34"/>
      <c r="AQ1210" s="34"/>
      <c r="AR1210" s="34" t="s">
        <v>68</v>
      </c>
      <c r="AS1210" s="34"/>
      <c r="AT1210" s="34"/>
      <c r="AU1210" s="34" t="s">
        <v>231</v>
      </c>
      <c r="AV1210" s="34" t="s">
        <v>232</v>
      </c>
      <c r="AW1210" s="34">
        <v>0.14163999999999999</v>
      </c>
      <c r="AX1210" s="34" t="s">
        <v>1561</v>
      </c>
      <c r="AY1210" s="34" t="s">
        <v>1562</v>
      </c>
      <c r="AZ1210" s="3">
        <v>2</v>
      </c>
      <c r="BA1210" s="34" t="s">
        <v>60</v>
      </c>
      <c r="BB1210" s="34">
        <v>0</v>
      </c>
      <c r="BC1210" s="34" t="s">
        <v>60</v>
      </c>
      <c r="BD1210" s="34" t="s">
        <v>60</v>
      </c>
      <c r="BE1210" s="34" t="s">
        <v>60</v>
      </c>
      <c r="BF1210" s="34" t="str">
        <f>IFERROR(VLOOKUP(Data_Power_app[[#This Row],[PRO ODER]],'Result'!H:J,3,0),"")</f>
        <v>LAMINATION 5</v>
      </c>
      <c r="BG1210" s="11"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4" t="str">
        <f>IFERROR(VLOOKUP(Data_Power_app[[#This Row],[PRO ODER]],'Xuất-Delay-SLT'!B:C,2,0),"")</f>
        <v/>
      </c>
      <c r="BJ1210" s="34" t="str">
        <f>IFERROR(VLOOKUP(Data_Power_app[[#This Row],[PRO ODER]],'Plan Lean DC'!A:C,3,0),"")</f>
        <v/>
      </c>
      <c r="BK1210" s="34" t="str">
        <f>IFERROR(VLOOKUP(Data_Power_app[[#This Row],[PRO ODER]]&amp;"LEAN_IN",'Real Time'!A:D,4,0),"")</f>
        <v>LEANLINE1_2</v>
      </c>
      <c r="BL1210" s="34"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4" t="s">
        <v>2519</v>
      </c>
      <c r="C1211" s="34" t="s">
        <v>2520</v>
      </c>
      <c r="D1211" s="34" t="s">
        <v>84</v>
      </c>
      <c r="E1211" s="34" t="s">
        <v>150</v>
      </c>
      <c r="F1211" s="34" t="s">
        <v>59</v>
      </c>
      <c r="G1211" s="34">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4" t="s">
        <v>828</v>
      </c>
      <c r="AH1211" s="34" t="s">
        <v>391</v>
      </c>
      <c r="AI1211" s="34" t="s">
        <v>1560</v>
      </c>
      <c r="AJ1211" s="34" t="s">
        <v>157</v>
      </c>
      <c r="AK1211" s="34" t="s">
        <v>98</v>
      </c>
      <c r="AL1211" s="34" t="s">
        <v>392</v>
      </c>
      <c r="AM1211" s="34" t="s">
        <v>393</v>
      </c>
      <c r="AN1211" s="34">
        <v>0.24712999999999999</v>
      </c>
      <c r="AO1211" s="34" t="s">
        <v>68</v>
      </c>
      <c r="AP1211" s="34"/>
      <c r="AQ1211" s="34"/>
      <c r="AR1211" s="34" t="s">
        <v>68</v>
      </c>
      <c r="AS1211" s="34"/>
      <c r="AT1211" s="34"/>
      <c r="AU1211" s="34" t="s">
        <v>231</v>
      </c>
      <c r="AV1211" s="34" t="s">
        <v>232</v>
      </c>
      <c r="AW1211" s="34">
        <v>0.54044000000000003</v>
      </c>
      <c r="AX1211" s="34" t="s">
        <v>1561</v>
      </c>
      <c r="AY1211" s="34" t="s">
        <v>1562</v>
      </c>
      <c r="AZ1211" s="3">
        <v>7</v>
      </c>
      <c r="BA1211" s="34" t="s">
        <v>60</v>
      </c>
      <c r="BB1211" s="34">
        <v>0</v>
      </c>
      <c r="BC1211" s="34" t="s">
        <v>60</v>
      </c>
      <c r="BD1211" s="34" t="s">
        <v>60</v>
      </c>
      <c r="BE1211" s="34" t="s">
        <v>60</v>
      </c>
      <c r="BF1211" s="34" t="str">
        <f>IFERROR(VLOOKUP(Data_Power_app[[#This Row],[PRO ODER]],'Result'!H:J,3,0),"")</f>
        <v>LAMINATION 5</v>
      </c>
      <c r="BG1211" s="11"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4" t="str">
        <f>IFERROR(VLOOKUP(Data_Power_app[[#This Row],[PRO ODER]],'Xuất-Delay-SLT'!B:C,2,0),"")</f>
        <v/>
      </c>
      <c r="BJ1211" s="34" t="str">
        <f>IFERROR(VLOOKUP(Data_Power_app[[#This Row],[PRO ODER]],'Plan Lean DC'!A:C,3,0),"")</f>
        <v/>
      </c>
      <c r="BK1211" s="34" t="str">
        <f>IFERROR(VLOOKUP(Data_Power_app[[#This Row],[PRO ODER]]&amp;"LEAN_IN",'Real Time'!A:D,4,0),"")</f>
        <v>LEANLINE1_2</v>
      </c>
      <c r="BL1211" s="34"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4" t="s">
        <v>2521</v>
      </c>
      <c r="C1212" s="34" t="s">
        <v>2522</v>
      </c>
      <c r="D1212" s="34" t="s">
        <v>84</v>
      </c>
      <c r="E1212" s="34" t="s">
        <v>150</v>
      </c>
      <c r="F1212" s="34" t="s">
        <v>59</v>
      </c>
      <c r="G1212" s="34">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4" t="s">
        <v>828</v>
      </c>
      <c r="AH1212" s="34" t="s">
        <v>391</v>
      </c>
      <c r="AI1212" s="34" t="s">
        <v>965</v>
      </c>
      <c r="AJ1212" s="34" t="s">
        <v>157</v>
      </c>
      <c r="AK1212" s="34" t="s">
        <v>98</v>
      </c>
      <c r="AL1212" s="34" t="s">
        <v>392</v>
      </c>
      <c r="AM1212" s="34" t="s">
        <v>393</v>
      </c>
      <c r="AN1212" s="34">
        <v>0.86495</v>
      </c>
      <c r="AO1212" s="34" t="s">
        <v>68</v>
      </c>
      <c r="AP1212" s="34"/>
      <c r="AQ1212" s="34"/>
      <c r="AR1212" s="34" t="s">
        <v>68</v>
      </c>
      <c r="AS1212" s="34"/>
      <c r="AT1212" s="34"/>
      <c r="AU1212" s="34" t="s">
        <v>966</v>
      </c>
      <c r="AV1212" s="34" t="s">
        <v>967</v>
      </c>
      <c r="AW1212" s="34">
        <v>1.89151</v>
      </c>
      <c r="AX1212" s="34" t="s">
        <v>968</v>
      </c>
      <c r="AY1212" s="34" t="s">
        <v>969</v>
      </c>
      <c r="AZ1212" s="3">
        <v>25</v>
      </c>
      <c r="BA1212" s="34" t="s">
        <v>60</v>
      </c>
      <c r="BB1212" s="34">
        <v>0</v>
      </c>
      <c r="BC1212" s="34" t="s">
        <v>60</v>
      </c>
      <c r="BD1212" s="34" t="s">
        <v>60</v>
      </c>
      <c r="BE1212" s="34" t="s">
        <v>60</v>
      </c>
      <c r="BF1212" s="34" t="str">
        <f>IFERROR(VLOOKUP(Data_Power_app[[#This Row],[PRO ODER]],'Result'!H:J,3,0),"")</f>
        <v>LAMINATION 5</v>
      </c>
      <c r="BG1212" s="11"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4" t="str">
        <f>IFERROR(VLOOKUP(Data_Power_app[[#This Row],[PRO ODER]],'Xuất-Delay-SLT'!B:C,2,0),"")</f>
        <v/>
      </c>
      <c r="BJ1212" s="34" t="str">
        <f>IFERROR(VLOOKUP(Data_Power_app[[#This Row],[PRO ODER]],'Plan Lean DC'!A:C,3,0),"")</f>
        <v/>
      </c>
      <c r="BK1212" s="34" t="str">
        <f>IFERROR(VLOOKUP(Data_Power_app[[#This Row],[PRO ODER]]&amp;"LEAN_IN",'Real Time'!A:D,4,0),"")</f>
        <v>LEANLINE1_2</v>
      </c>
      <c r="BL1212" s="34"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4" t="s">
        <v>2523</v>
      </c>
      <c r="C1213" s="34" t="s">
        <v>2524</v>
      </c>
      <c r="D1213" s="34" t="s">
        <v>84</v>
      </c>
      <c r="E1213" s="34" t="s">
        <v>150</v>
      </c>
      <c r="F1213" s="34" t="s">
        <v>59</v>
      </c>
      <c r="G1213" s="34">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4" t="s">
        <v>828</v>
      </c>
      <c r="AH1213" s="34" t="s">
        <v>391</v>
      </c>
      <c r="AI1213" s="34" t="s">
        <v>684</v>
      </c>
      <c r="AJ1213" s="34" t="s">
        <v>157</v>
      </c>
      <c r="AK1213" s="34" t="s">
        <v>65</v>
      </c>
      <c r="AL1213" s="34" t="s">
        <v>392</v>
      </c>
      <c r="AM1213" s="34" t="s">
        <v>393</v>
      </c>
      <c r="AN1213" s="34">
        <v>84.901520000000005</v>
      </c>
      <c r="AO1213" s="34" t="s">
        <v>68</v>
      </c>
      <c r="AP1213" s="34"/>
      <c r="AQ1213" s="34"/>
      <c r="AR1213" s="34" t="s">
        <v>68</v>
      </c>
      <c r="AS1213" s="34"/>
      <c r="AT1213" s="34"/>
      <c r="AU1213" s="34" t="s">
        <v>271</v>
      </c>
      <c r="AV1213" s="34" t="s">
        <v>272</v>
      </c>
      <c r="AW1213" s="34">
        <v>185.67658</v>
      </c>
      <c r="AX1213" s="34" t="s">
        <v>685</v>
      </c>
      <c r="AY1213" s="34" t="s">
        <v>686</v>
      </c>
      <c r="AZ1213" s="3">
        <v>2906</v>
      </c>
      <c r="BA1213" s="34" t="s">
        <v>60</v>
      </c>
      <c r="BB1213" s="34">
        <v>0</v>
      </c>
      <c r="BC1213" s="34" t="s">
        <v>60</v>
      </c>
      <c r="BD1213" s="34" t="s">
        <v>60</v>
      </c>
      <c r="BE1213" s="34" t="s">
        <v>60</v>
      </c>
      <c r="BF1213" s="34" t="str">
        <f>IFERROR(VLOOKUP(Data_Power_app[[#This Row],[PRO ODER]],'Result'!H:J,3,0),"")</f>
        <v>LAMINATION 5</v>
      </c>
      <c r="BG1213" s="11" t="str">
        <f>IFERROR(VLOOKUP(Data_Power_app[[#This Row],[PRO ODER]]&amp;"LAM",'Real Time'!A:E,4,0),"")</f>
        <v>ML-05</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LEANLINE1_2</v>
      </c>
      <c r="BL1213" s="34"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4" t="s">
        <v>5284</v>
      </c>
      <c r="C1214" s="34" t="s">
        <v>5285</v>
      </c>
      <c r="D1214" s="34" t="s">
        <v>84</v>
      </c>
      <c r="E1214" s="34" t="s">
        <v>150</v>
      </c>
      <c r="F1214" s="34" t="s">
        <v>59</v>
      </c>
      <c r="G1214" s="34">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4" t="s">
        <v>828</v>
      </c>
      <c r="AH1214" s="34" t="s">
        <v>391</v>
      </c>
      <c r="AI1214" s="34" t="s">
        <v>684</v>
      </c>
      <c r="AJ1214" s="34" t="s">
        <v>157</v>
      </c>
      <c r="AK1214" s="34" t="s">
        <v>65</v>
      </c>
      <c r="AL1214" s="34" t="s">
        <v>392</v>
      </c>
      <c r="AM1214" s="34" t="s">
        <v>393</v>
      </c>
      <c r="AN1214" s="34">
        <v>18.206620000000001</v>
      </c>
      <c r="AO1214" s="34" t="s">
        <v>68</v>
      </c>
      <c r="AP1214" s="34"/>
      <c r="AQ1214" s="34"/>
      <c r="AR1214" s="34" t="s">
        <v>68</v>
      </c>
      <c r="AS1214" s="34"/>
      <c r="AT1214" s="34"/>
      <c r="AU1214" s="34" t="s">
        <v>271</v>
      </c>
      <c r="AV1214" s="34" t="s">
        <v>272</v>
      </c>
      <c r="AW1214" s="34">
        <v>39.817129999999999</v>
      </c>
      <c r="AX1214" s="34" t="s">
        <v>685</v>
      </c>
      <c r="AY1214" s="34" t="s">
        <v>686</v>
      </c>
      <c r="AZ1214" s="3">
        <v>606</v>
      </c>
      <c r="BA1214" s="34" t="s">
        <v>60</v>
      </c>
      <c r="BB1214" s="34">
        <v>0</v>
      </c>
      <c r="BC1214" s="34" t="s">
        <v>60</v>
      </c>
      <c r="BD1214" s="34" t="s">
        <v>60</v>
      </c>
      <c r="BE1214" s="34" t="s">
        <v>60</v>
      </c>
      <c r="BF1214" s="34" t="str">
        <f>IFERROR(VLOOKUP(Data_Power_app[[#This Row],[PRO ODER]],'Result'!H:J,3,0),"")</f>
        <v>LAMINATION 5</v>
      </c>
      <c r="BG1214" s="11" t="str">
        <f>IFERROR(VLOOKUP(Data_Power_app[[#This Row],[PRO ODER]]&amp;"LAM",'Real Time'!A:E,4,0),"")</f>
        <v>ML-03</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LEANLINE1_2</v>
      </c>
      <c r="BL1214" s="34"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4" t="s">
        <v>2178</v>
      </c>
      <c r="C1215" s="34" t="s">
        <v>2040</v>
      </c>
      <c r="D1215" s="34" t="s">
        <v>84</v>
      </c>
      <c r="E1215" s="34" t="s">
        <v>150</v>
      </c>
      <c r="F1215" s="34" t="s">
        <v>59</v>
      </c>
      <c r="G1215" s="34">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4" t="s">
        <v>828</v>
      </c>
      <c r="AH1215" s="34" t="s">
        <v>168</v>
      </c>
      <c r="AI1215" s="34" t="s">
        <v>2179</v>
      </c>
      <c r="AJ1215" s="34" t="s">
        <v>169</v>
      </c>
      <c r="AK1215" s="34" t="s">
        <v>98</v>
      </c>
      <c r="AL1215" s="34" t="s">
        <v>153</v>
      </c>
      <c r="AM1215" s="34" t="s">
        <v>154</v>
      </c>
      <c r="AN1215" s="34">
        <v>0.17874000000000001</v>
      </c>
      <c r="AO1215" s="34" t="s">
        <v>68</v>
      </c>
      <c r="AP1215" s="34"/>
      <c r="AQ1215" s="34"/>
      <c r="AR1215" s="34" t="s">
        <v>68</v>
      </c>
      <c r="AS1215" s="34"/>
      <c r="AT1215" s="34"/>
      <c r="AU1215" s="34" t="s">
        <v>170</v>
      </c>
      <c r="AV1215" s="34" t="s">
        <v>171</v>
      </c>
      <c r="AW1215" s="34">
        <v>0.39091999999999999</v>
      </c>
      <c r="AX1215" s="34" t="s">
        <v>1118</v>
      </c>
      <c r="AY1215" s="34" t="s">
        <v>1119</v>
      </c>
      <c r="AZ1215" s="3">
        <v>4</v>
      </c>
      <c r="BA1215" s="34" t="s">
        <v>60</v>
      </c>
      <c r="BB1215" s="34">
        <v>0</v>
      </c>
      <c r="BC1215" s="34" t="s">
        <v>60</v>
      </c>
      <c r="BD1215" s="34" t="s">
        <v>60</v>
      </c>
      <c r="BE1215" s="34" t="s">
        <v>60</v>
      </c>
      <c r="BF1215" s="34" t="str">
        <f>IFERROR(VLOOKUP(Data_Power_app[[#This Row],[PRO ODER]],'Result'!H:J,3,0),"")</f>
        <v>LAMINATION 7</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LEAN-03</v>
      </c>
      <c r="BL1215" s="34"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4" t="s">
        <v>2525</v>
      </c>
      <c r="C1216" s="34" t="s">
        <v>2526</v>
      </c>
      <c r="D1216" s="34" t="s">
        <v>253</v>
      </c>
      <c r="E1216" s="34" t="s">
        <v>313</v>
      </c>
      <c r="F1216" s="34" t="s">
        <v>59</v>
      </c>
      <c r="G1216" s="34">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4" t="s">
        <v>828</v>
      </c>
      <c r="AH1216" s="34" t="s">
        <v>255</v>
      </c>
      <c r="AI1216" s="34" t="s">
        <v>1112</v>
      </c>
      <c r="AJ1216" s="34" t="s">
        <v>256</v>
      </c>
      <c r="AK1216" s="34" t="s">
        <v>65</v>
      </c>
      <c r="AL1216" s="34" t="s">
        <v>319</v>
      </c>
      <c r="AM1216" s="34" t="s">
        <v>320</v>
      </c>
      <c r="AN1216" s="34">
        <v>37.336010000000002</v>
      </c>
      <c r="AO1216" s="34" t="s">
        <v>68</v>
      </c>
      <c r="AP1216" s="34"/>
      <c r="AQ1216" s="34"/>
      <c r="AR1216" s="34" t="s">
        <v>68</v>
      </c>
      <c r="AS1216" s="34"/>
      <c r="AT1216" s="34"/>
      <c r="AU1216" s="34" t="s">
        <v>623</v>
      </c>
      <c r="AV1216" s="34" t="s">
        <v>624</v>
      </c>
      <c r="AW1216" s="34">
        <v>163.27627000000001</v>
      </c>
      <c r="AX1216" s="34" t="s">
        <v>699</v>
      </c>
      <c r="AY1216" s="34" t="s">
        <v>323</v>
      </c>
      <c r="AZ1216" s="3">
        <v>2384</v>
      </c>
      <c r="BA1216" s="34" t="s">
        <v>60</v>
      </c>
      <c r="BB1216" s="34">
        <v>0</v>
      </c>
      <c r="BC1216" s="34" t="s">
        <v>60</v>
      </c>
      <c r="BD1216" s="34" t="s">
        <v>60</v>
      </c>
      <c r="BE1216" s="34" t="s">
        <v>60</v>
      </c>
      <c r="BF1216" s="34" t="str">
        <f>IFERROR(VLOOKUP(Data_Power_app[[#This Row],[PRO ODER]],'Result'!H:J,3,0),"")</f>
        <v>LAMINATION 6</v>
      </c>
      <c r="BG1216" s="11" t="str">
        <f>IFERROR(VLOOKUP(Data_Power_app[[#This Row],[PRO ODER]]&amp;"LAM",'Real Time'!A:E,4,0),"")</f>
        <v>ML-06</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URGENT</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4" t="s">
        <v>2527</v>
      </c>
      <c r="C1217" s="34" t="s">
        <v>2528</v>
      </c>
      <c r="D1217" s="34" t="s">
        <v>84</v>
      </c>
      <c r="E1217" s="34" t="s">
        <v>155</v>
      </c>
      <c r="F1217" s="34" t="s">
        <v>59</v>
      </c>
      <c r="G1217" s="34">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4" t="s">
        <v>828</v>
      </c>
      <c r="AH1217" s="34" t="s">
        <v>273</v>
      </c>
      <c r="AI1217" s="34" t="s">
        <v>463</v>
      </c>
      <c r="AJ1217" s="34" t="s">
        <v>274</v>
      </c>
      <c r="AK1217" s="34" t="s">
        <v>98</v>
      </c>
      <c r="AL1217" s="34" t="s">
        <v>464</v>
      </c>
      <c r="AM1217" s="34" t="s">
        <v>465</v>
      </c>
      <c r="AN1217" s="34">
        <v>76.668130000000005</v>
      </c>
      <c r="AO1217" s="34" t="s">
        <v>68</v>
      </c>
      <c r="AP1217" s="34"/>
      <c r="AQ1217" s="34"/>
      <c r="AR1217" s="34" t="s">
        <v>68</v>
      </c>
      <c r="AS1217" s="34"/>
      <c r="AT1217" s="34"/>
      <c r="AU1217" s="34" t="s">
        <v>231</v>
      </c>
      <c r="AV1217" s="34" t="s">
        <v>232</v>
      </c>
      <c r="AW1217" s="34">
        <v>167.67213000000001</v>
      </c>
      <c r="AX1217" s="34" t="s">
        <v>466</v>
      </c>
      <c r="AY1217" s="34" t="s">
        <v>467</v>
      </c>
      <c r="AZ1217" s="3">
        <v>2153</v>
      </c>
      <c r="BA1217" s="34" t="s">
        <v>60</v>
      </c>
      <c r="BB1217" s="34">
        <v>0</v>
      </c>
      <c r="BC1217" s="34" t="s">
        <v>60</v>
      </c>
      <c r="BD1217" s="34" t="s">
        <v>60</v>
      </c>
      <c r="BE1217" s="34" t="s">
        <v>60</v>
      </c>
      <c r="BF1217" s="34" t="str">
        <f>IFERROR(VLOOKUP(Data_Power_app[[#This Row],[PRO ODER]],'Result'!H:J,3,0),"")</f>
        <v>LAMINATION 7</v>
      </c>
      <c r="BG1217" s="11"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4" t="s">
        <v>6490</v>
      </c>
      <c r="C1218" s="34" t="s">
        <v>6491</v>
      </c>
      <c r="D1218" s="34" t="s">
        <v>84</v>
      </c>
      <c r="E1218" s="34" t="s">
        <v>155</v>
      </c>
      <c r="F1218" s="34" t="s">
        <v>59</v>
      </c>
      <c r="G1218" s="34">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4" t="s">
        <v>62</v>
      </c>
      <c r="AH1218" s="34" t="s">
        <v>196</v>
      </c>
      <c r="AI1218" s="34" t="s">
        <v>382</v>
      </c>
      <c r="AJ1218" s="34" t="s">
        <v>157</v>
      </c>
      <c r="AK1218" s="34" t="s">
        <v>65</v>
      </c>
      <c r="AL1218" s="34" t="s">
        <v>158</v>
      </c>
      <c r="AM1218" s="34" t="s">
        <v>159</v>
      </c>
      <c r="AN1218" s="34">
        <v>116.98448999999999</v>
      </c>
      <c r="AO1218" s="34" t="s">
        <v>68</v>
      </c>
      <c r="AP1218" s="34"/>
      <c r="AQ1218" s="34"/>
      <c r="AR1218" s="34" t="s">
        <v>68</v>
      </c>
      <c r="AS1218" s="34"/>
      <c r="AT1218" s="34"/>
      <c r="AU1218" s="34" t="s">
        <v>275</v>
      </c>
      <c r="AV1218" s="34" t="s">
        <v>276</v>
      </c>
      <c r="AW1218" s="34">
        <v>255.83748</v>
      </c>
      <c r="AX1218" s="34" t="s">
        <v>2822</v>
      </c>
      <c r="AY1218" s="34" t="s">
        <v>2823</v>
      </c>
      <c r="AZ1218" s="3">
        <v>3531</v>
      </c>
      <c r="BA1218" s="34" t="s">
        <v>60</v>
      </c>
      <c r="BB1218" s="34">
        <v>3771</v>
      </c>
      <c r="BC1218" s="34" t="s">
        <v>60</v>
      </c>
      <c r="BD1218" s="34" t="s">
        <v>60</v>
      </c>
      <c r="BE1218" s="34" t="s">
        <v>60</v>
      </c>
      <c r="BF1218" s="34" t="str">
        <f>IFERROR(VLOOKUP(Data_Power_app[[#This Row],[PRO ODER]],'Result'!H:J,3,0),"")</f>
        <v/>
      </c>
      <c r="BG1218" s="11"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4" t="s">
        <v>2529</v>
      </c>
      <c r="C1219" s="34" t="s">
        <v>2530</v>
      </c>
      <c r="D1219" s="34" t="s">
        <v>253</v>
      </c>
      <c r="E1219" s="34" t="s">
        <v>620</v>
      </c>
      <c r="F1219" s="34" t="s">
        <v>59</v>
      </c>
      <c r="G1219" s="34">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4" t="s">
        <v>828</v>
      </c>
      <c r="AH1219" s="34" t="s">
        <v>255</v>
      </c>
      <c r="AI1219" s="34" t="s">
        <v>638</v>
      </c>
      <c r="AJ1219" s="34" t="s">
        <v>256</v>
      </c>
      <c r="AK1219" s="34" t="s">
        <v>98</v>
      </c>
      <c r="AL1219" s="34" t="s">
        <v>319</v>
      </c>
      <c r="AM1219" s="34" t="s">
        <v>320</v>
      </c>
      <c r="AN1219" s="34">
        <v>6.3257000000000003</v>
      </c>
      <c r="AO1219" s="34" t="s">
        <v>68</v>
      </c>
      <c r="AP1219" s="34"/>
      <c r="AQ1219" s="34"/>
      <c r="AR1219" s="34" t="s">
        <v>68</v>
      </c>
      <c r="AS1219" s="34"/>
      <c r="AT1219" s="34"/>
      <c r="AU1219" s="34" t="s">
        <v>321</v>
      </c>
      <c r="AV1219" s="34" t="s">
        <v>322</v>
      </c>
      <c r="AW1219" s="34">
        <v>27.664300000000001</v>
      </c>
      <c r="AX1219" s="34" t="s">
        <v>68</v>
      </c>
      <c r="AY1219" s="34" t="s">
        <v>68</v>
      </c>
      <c r="AZ1219" s="3" t="s">
        <v>68</v>
      </c>
      <c r="BA1219" s="34" t="s">
        <v>60</v>
      </c>
      <c r="BB1219" s="34">
        <v>0</v>
      </c>
      <c r="BC1219" s="34" t="s">
        <v>60</v>
      </c>
      <c r="BD1219" s="34" t="s">
        <v>60</v>
      </c>
      <c r="BE1219" s="34" t="s">
        <v>60</v>
      </c>
      <c r="BF1219" s="34" t="str">
        <f>IFERROR(VLOOKUP(Data_Power_app[[#This Row],[PRO ODER]],'Result'!H:J,3,0),"")</f>
        <v>LAMINATION 6</v>
      </c>
      <c r="BG1219" s="11" t="str">
        <f>IFERROR(VLOOKUP(Data_Power_app[[#This Row],[PRO ODER]]&amp;"LAM",'Real Time'!A:E,4,0),"")</f>
        <v>ML-06</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4" t="s">
        <v>2531</v>
      </c>
      <c r="C1220" s="34" t="s">
        <v>2532</v>
      </c>
      <c r="D1220" s="34" t="s">
        <v>253</v>
      </c>
      <c r="E1220" s="34" t="s">
        <v>620</v>
      </c>
      <c r="F1220" s="34" t="s">
        <v>59</v>
      </c>
      <c r="G1220" s="34">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4" t="s">
        <v>828</v>
      </c>
      <c r="AH1220" s="34" t="s">
        <v>255</v>
      </c>
      <c r="AI1220" s="34" t="s">
        <v>638</v>
      </c>
      <c r="AJ1220" s="34" t="s">
        <v>256</v>
      </c>
      <c r="AK1220" s="34" t="s">
        <v>98</v>
      </c>
      <c r="AL1220" s="34" t="s">
        <v>319</v>
      </c>
      <c r="AM1220" s="34" t="s">
        <v>320</v>
      </c>
      <c r="AN1220" s="34">
        <v>4.9784199999999998</v>
      </c>
      <c r="AO1220" s="34" t="s">
        <v>68</v>
      </c>
      <c r="AP1220" s="34"/>
      <c r="AQ1220" s="34"/>
      <c r="AR1220" s="34" t="s">
        <v>68</v>
      </c>
      <c r="AS1220" s="34"/>
      <c r="AT1220" s="34"/>
      <c r="AU1220" s="34" t="s">
        <v>321</v>
      </c>
      <c r="AV1220" s="34" t="s">
        <v>322</v>
      </c>
      <c r="AW1220" s="34">
        <v>21.772210000000001</v>
      </c>
      <c r="AX1220" s="34" t="s">
        <v>68</v>
      </c>
      <c r="AY1220" s="34" t="s">
        <v>68</v>
      </c>
      <c r="AZ1220" s="3" t="s">
        <v>68</v>
      </c>
      <c r="BA1220" s="34" t="s">
        <v>60</v>
      </c>
      <c r="BB1220" s="34">
        <v>0</v>
      </c>
      <c r="BC1220" s="34" t="s">
        <v>60</v>
      </c>
      <c r="BD1220" s="34" t="s">
        <v>60</v>
      </c>
      <c r="BE1220" s="34" t="s">
        <v>60</v>
      </c>
      <c r="BF1220" s="34" t="str">
        <f>IFERROR(VLOOKUP(Data_Power_app[[#This Row],[PRO ODER]],'Result'!H:J,3,0),"")</f>
        <v>LAMINATION 6</v>
      </c>
      <c r="BG1220" s="11" t="str">
        <f>IFERROR(VLOOKUP(Data_Power_app[[#This Row],[PRO ODER]]&amp;"LAM",'Real Time'!A:E,4,0),"")</f>
        <v>ML-06</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LEANLINE1_2</v>
      </c>
      <c r="BL1220" s="34"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4" t="s">
        <v>6492</v>
      </c>
      <c r="C1221" s="34" t="s">
        <v>6493</v>
      </c>
      <c r="D1221" s="34" t="s">
        <v>84</v>
      </c>
      <c r="E1221" s="34" t="s">
        <v>155</v>
      </c>
      <c r="F1221" s="34" t="s">
        <v>59</v>
      </c>
      <c r="G1221" s="34">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4" t="s">
        <v>95</v>
      </c>
      <c r="AH1221" s="34" t="s">
        <v>196</v>
      </c>
      <c r="AI1221" s="34" t="s">
        <v>488</v>
      </c>
      <c r="AJ1221" s="34" t="s">
        <v>157</v>
      </c>
      <c r="AK1221" s="34" t="s">
        <v>98</v>
      </c>
      <c r="AL1221" s="34" t="s">
        <v>158</v>
      </c>
      <c r="AM1221" s="34" t="s">
        <v>159</v>
      </c>
      <c r="AN1221" s="34">
        <v>25.71265</v>
      </c>
      <c r="AO1221" s="34" t="s">
        <v>68</v>
      </c>
      <c r="AP1221" s="34"/>
      <c r="AQ1221" s="34"/>
      <c r="AR1221" s="34" t="s">
        <v>68</v>
      </c>
      <c r="AS1221" s="34"/>
      <c r="AT1221" s="34"/>
      <c r="AU1221" s="34" t="s">
        <v>231</v>
      </c>
      <c r="AV1221" s="34" t="s">
        <v>232</v>
      </c>
      <c r="AW1221" s="34">
        <v>56.230510000000002</v>
      </c>
      <c r="AX1221" s="34" t="s">
        <v>489</v>
      </c>
      <c r="AY1221" s="34" t="s">
        <v>490</v>
      </c>
      <c r="AZ1221" s="3">
        <v>471</v>
      </c>
      <c r="BA1221" s="34" t="s">
        <v>60</v>
      </c>
      <c r="BB1221" s="34">
        <v>724</v>
      </c>
      <c r="BC1221" s="34" t="s">
        <v>60</v>
      </c>
      <c r="BD1221" s="34" t="s">
        <v>60</v>
      </c>
      <c r="BE1221" s="34" t="s">
        <v>60</v>
      </c>
      <c r="BF1221" s="34" t="str">
        <f>IFERROR(VLOOKUP(Data_Power_app[[#This Row],[PRO ODER]],'Result'!H:J,3,0),"")</f>
        <v/>
      </c>
      <c r="BG1221" s="11"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LEAN-03</v>
      </c>
      <c r="BL1221" s="34"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4" t="s">
        <v>6494</v>
      </c>
      <c r="C1222" s="34" t="s">
        <v>6495</v>
      </c>
      <c r="D1222" s="34" t="s">
        <v>84</v>
      </c>
      <c r="E1222" s="34" t="s">
        <v>155</v>
      </c>
      <c r="F1222" s="34" t="s">
        <v>59</v>
      </c>
      <c r="G1222" s="34">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4" t="s">
        <v>828</v>
      </c>
      <c r="AH1222" s="34" t="s">
        <v>196</v>
      </c>
      <c r="AI1222" s="34" t="s">
        <v>513</v>
      </c>
      <c r="AJ1222" s="34" t="s">
        <v>157</v>
      </c>
      <c r="AK1222" s="34" t="s">
        <v>98</v>
      </c>
      <c r="AL1222" s="34" t="s">
        <v>158</v>
      </c>
      <c r="AM1222" s="34" t="s">
        <v>159</v>
      </c>
      <c r="AN1222" s="34">
        <v>89.442949999999996</v>
      </c>
      <c r="AO1222" s="34" t="s">
        <v>68</v>
      </c>
      <c r="AP1222" s="34"/>
      <c r="AQ1222" s="34"/>
      <c r="AR1222" s="34" t="s">
        <v>68</v>
      </c>
      <c r="AS1222" s="34"/>
      <c r="AT1222" s="34"/>
      <c r="AU1222" s="34" t="s">
        <v>231</v>
      </c>
      <c r="AV1222" s="34" t="s">
        <v>232</v>
      </c>
      <c r="AW1222" s="34">
        <v>195.60118</v>
      </c>
      <c r="AX1222" s="34" t="s">
        <v>2836</v>
      </c>
      <c r="AY1222" s="34" t="s">
        <v>2837</v>
      </c>
      <c r="AZ1222" s="3">
        <v>2233</v>
      </c>
      <c r="BA1222" s="34" t="s">
        <v>60</v>
      </c>
      <c r="BB1222" s="34">
        <v>0</v>
      </c>
      <c r="BC1222" s="34" t="s">
        <v>60</v>
      </c>
      <c r="BD1222" s="34" t="s">
        <v>60</v>
      </c>
      <c r="BE1222" s="34" t="s">
        <v>60</v>
      </c>
      <c r="BF1222" s="34" t="str">
        <f>IFERROR(VLOOKUP(Data_Power_app[[#This Row],[PRO ODER]],'Result'!H:J,3,0),"")</f>
        <v/>
      </c>
      <c r="BG1222" s="11"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LEAN-03</v>
      </c>
      <c r="BL1222" s="34"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4" t="s">
        <v>4282</v>
      </c>
      <c r="C1223" s="34" t="s">
        <v>4283</v>
      </c>
      <c r="D1223" s="34" t="s">
        <v>84</v>
      </c>
      <c r="E1223" s="34" t="s">
        <v>155</v>
      </c>
      <c r="F1223" s="34" t="s">
        <v>59</v>
      </c>
      <c r="G1223" s="34">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4" t="s">
        <v>62</v>
      </c>
      <c r="AH1223" s="34" t="s">
        <v>196</v>
      </c>
      <c r="AI1223" s="34" t="s">
        <v>721</v>
      </c>
      <c r="AJ1223" s="34" t="s">
        <v>157</v>
      </c>
      <c r="AK1223" s="34" t="s">
        <v>65</v>
      </c>
      <c r="AL1223" s="34" t="s">
        <v>158</v>
      </c>
      <c r="AM1223" s="34" t="s">
        <v>159</v>
      </c>
      <c r="AN1223" s="34">
        <v>15.855079999999999</v>
      </c>
      <c r="AO1223" s="34" t="s">
        <v>68</v>
      </c>
      <c r="AP1223" s="34"/>
      <c r="AQ1223" s="34"/>
      <c r="AR1223" s="34" t="s">
        <v>68</v>
      </c>
      <c r="AS1223" s="34"/>
      <c r="AT1223" s="34"/>
      <c r="AU1223" s="34" t="s">
        <v>531</v>
      </c>
      <c r="AV1223" s="34" t="s">
        <v>532</v>
      </c>
      <c r="AW1223" s="34">
        <v>34.674239999999998</v>
      </c>
      <c r="AX1223" s="34" t="s">
        <v>2819</v>
      </c>
      <c r="AY1223" s="34" t="s">
        <v>2820</v>
      </c>
      <c r="AZ1223" s="3">
        <v>447</v>
      </c>
      <c r="BA1223" s="34" t="s">
        <v>60</v>
      </c>
      <c r="BB1223" s="34">
        <v>509</v>
      </c>
      <c r="BC1223" s="34" t="s">
        <v>60</v>
      </c>
      <c r="BD1223" s="34" t="s">
        <v>60</v>
      </c>
      <c r="BE1223" s="34" t="s">
        <v>60</v>
      </c>
      <c r="BF1223" s="34" t="str">
        <f>IFERROR(VLOOKUP(Data_Power_app[[#This Row],[PRO ODER]],'Result'!H:J,3,0),"")</f>
        <v>LAMINATION 5</v>
      </c>
      <c r="BG1223" s="11"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c r="BJ1223" s="34" t="str">
        <f>IFERROR(VLOOKUP(Data_Power_app[[#This Row],[PRO ODER]],'Plan Lean DC'!A:C,3,0),"")</f>
        <v/>
      </c>
      <c r="BK1223" s="34" t="str">
        <f>IFERROR(VLOOKUP(Data_Power_app[[#This Row],[PRO ODER]]&amp;"LEAN_IN",'Real Time'!A:D,4,0),"")</f>
        <v>LEANLINE1_2</v>
      </c>
      <c r="BL1223" s="34"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4" t="s">
        <v>8905</v>
      </c>
      <c r="C1224" s="34" t="s">
        <v>8906</v>
      </c>
      <c r="D1224" s="34" t="s">
        <v>84</v>
      </c>
      <c r="E1224" s="34" t="s">
        <v>155</v>
      </c>
      <c r="F1224" s="34" t="s">
        <v>72</v>
      </c>
      <c r="G1224" s="34">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4" t="s">
        <v>138</v>
      </c>
      <c r="AH1224" s="34" t="s">
        <v>726</v>
      </c>
      <c r="AI1224" s="34" t="s">
        <v>727</v>
      </c>
      <c r="AJ1224" s="34" t="s">
        <v>74</v>
      </c>
      <c r="AK1224" s="34" t="s">
        <v>98</v>
      </c>
      <c r="AL1224" s="34" t="s">
        <v>173</v>
      </c>
      <c r="AM1224" s="34" t="s">
        <v>174</v>
      </c>
      <c r="AN1224" s="34">
        <v>199.19394</v>
      </c>
      <c r="AO1224" s="34" t="s">
        <v>91</v>
      </c>
      <c r="AP1224" s="34" t="s">
        <v>92</v>
      </c>
      <c r="AQ1224" s="34">
        <v>199.19394</v>
      </c>
      <c r="AR1224" s="34" t="s">
        <v>68</v>
      </c>
      <c r="AS1224" s="34"/>
      <c r="AT1224" s="34"/>
      <c r="AU1224" s="34" t="s">
        <v>728</v>
      </c>
      <c r="AV1224" s="34" t="s">
        <v>729</v>
      </c>
      <c r="AW1224" s="34">
        <v>373.82179000000002</v>
      </c>
      <c r="AX1224" s="34" t="s">
        <v>224</v>
      </c>
      <c r="AY1224" s="34" t="s">
        <v>224</v>
      </c>
      <c r="AZ1224" s="3" t="s">
        <v>224</v>
      </c>
      <c r="BA1224" s="34" t="s">
        <v>60</v>
      </c>
      <c r="BB1224" s="34">
        <v>5421</v>
      </c>
      <c r="BC1224" s="34" t="s">
        <v>225</v>
      </c>
      <c r="BD1224" s="34" t="s">
        <v>832</v>
      </c>
      <c r="BE1224" s="34" t="s">
        <v>60</v>
      </c>
      <c r="BF1224" s="34" t="str">
        <f>IFERROR(VLOOKUP(Data_Power_app[[#This Row],[PRO ODER]],'Result'!H:J,3,0),"")</f>
        <v>LAMINATION 2</v>
      </c>
      <c r="BG1224" s="11"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4" t="s">
        <v>3008</v>
      </c>
      <c r="C1225" s="34" t="s">
        <v>3009</v>
      </c>
      <c r="D1225" s="34" t="s">
        <v>75</v>
      </c>
      <c r="E1225" s="34" t="s">
        <v>236</v>
      </c>
      <c r="F1225" s="34" t="s">
        <v>59</v>
      </c>
      <c r="G1225" s="34">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4" t="s">
        <v>828</v>
      </c>
      <c r="AH1225" s="34" t="s">
        <v>695</v>
      </c>
      <c r="AI1225" s="34" t="s">
        <v>2406</v>
      </c>
      <c r="AJ1225" s="34" t="s">
        <v>696</v>
      </c>
      <c r="AK1225" s="34" t="s">
        <v>98</v>
      </c>
      <c r="AL1225" s="34" t="s">
        <v>697</v>
      </c>
      <c r="AM1225" s="34" t="s">
        <v>698</v>
      </c>
      <c r="AN1225" s="34">
        <v>109.11931</v>
      </c>
      <c r="AO1225" s="34" t="s">
        <v>68</v>
      </c>
      <c r="AP1225" s="34"/>
      <c r="AQ1225" s="34"/>
      <c r="AR1225" s="34" t="s">
        <v>68</v>
      </c>
      <c r="AS1225" s="34"/>
      <c r="AT1225" s="34"/>
      <c r="AU1225" s="34" t="s">
        <v>2407</v>
      </c>
      <c r="AV1225" s="34" t="s">
        <v>2408</v>
      </c>
      <c r="AW1225" s="34">
        <v>238.62298000000001</v>
      </c>
      <c r="AX1225" s="34" t="s">
        <v>2862</v>
      </c>
      <c r="AY1225" s="34" t="s">
        <v>2863</v>
      </c>
      <c r="AZ1225" s="3">
        <v>2609</v>
      </c>
      <c r="BA1225" s="34" t="s">
        <v>60</v>
      </c>
      <c r="BB1225" s="34">
        <v>0</v>
      </c>
      <c r="BC1225" s="34" t="s">
        <v>60</v>
      </c>
      <c r="BD1225" s="34" t="s">
        <v>60</v>
      </c>
      <c r="BE1225" s="34" t="s">
        <v>60</v>
      </c>
      <c r="BF1225" s="34" t="str">
        <f>IFERROR(VLOOKUP(Data_Power_app[[#This Row],[PRO ODER]],'Result'!H:J,3,0),"")</f>
        <v>LAMINATION 1</v>
      </c>
      <c r="BG1225" s="11"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URGENT</v>
      </c>
      <c r="BJ1225" s="34" t="str">
        <f>IFERROR(VLOOKUP(Data_Power_app[[#This Row],[PRO ODER]],'Plan Lean DC'!A:C,3,0),"")</f>
        <v/>
      </c>
      <c r="BK1225" s="34" t="str">
        <f>IFERROR(VLOOKUP(Data_Power_app[[#This Row],[PRO ODER]]&amp;"LEAN_IN",'Real Time'!A:D,4,0),"")</f>
        <v>LEANLINE1_2</v>
      </c>
      <c r="BL1225" s="34"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4" t="s">
        <v>3010</v>
      </c>
      <c r="C1226" s="34" t="s">
        <v>3011</v>
      </c>
      <c r="D1226" s="34" t="s">
        <v>75</v>
      </c>
      <c r="E1226" s="34" t="s">
        <v>236</v>
      </c>
      <c r="F1226" s="34" t="s">
        <v>59</v>
      </c>
      <c r="G1226" s="34">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4" t="s">
        <v>828</v>
      </c>
      <c r="AH1226" s="34" t="s">
        <v>695</v>
      </c>
      <c r="AI1226" s="34" t="s">
        <v>2406</v>
      </c>
      <c r="AJ1226" s="34" t="s">
        <v>696</v>
      </c>
      <c r="AK1226" s="34" t="s">
        <v>98</v>
      </c>
      <c r="AL1226" s="34" t="s">
        <v>697</v>
      </c>
      <c r="AM1226" s="34" t="s">
        <v>698</v>
      </c>
      <c r="AN1226" s="34">
        <v>21.82066</v>
      </c>
      <c r="AO1226" s="34" t="s">
        <v>68</v>
      </c>
      <c r="AP1226" s="34"/>
      <c r="AQ1226" s="34"/>
      <c r="AR1226" s="34" t="s">
        <v>68</v>
      </c>
      <c r="AS1226" s="34"/>
      <c r="AT1226" s="34"/>
      <c r="AU1226" s="34" t="s">
        <v>2407</v>
      </c>
      <c r="AV1226" s="34" t="s">
        <v>2408</v>
      </c>
      <c r="AW1226" s="34">
        <v>47.718429999999998</v>
      </c>
      <c r="AX1226" s="34" t="s">
        <v>2862</v>
      </c>
      <c r="AY1226" s="34" t="s">
        <v>2863</v>
      </c>
      <c r="AZ1226" s="3">
        <v>470</v>
      </c>
      <c r="BA1226" s="34" t="s">
        <v>60</v>
      </c>
      <c r="BB1226" s="34">
        <v>622</v>
      </c>
      <c r="BC1226" s="34" t="s">
        <v>60</v>
      </c>
      <c r="BD1226" s="34" t="s">
        <v>60</v>
      </c>
      <c r="BE1226" s="34" t="s">
        <v>60</v>
      </c>
      <c r="BF1226" s="34" t="str">
        <f>IFERROR(VLOOKUP(Data_Power_app[[#This Row],[PRO ODER]],'Result'!H:J,3,0),"")</f>
        <v>LAMINATION 1</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URGENT</v>
      </c>
      <c r="BJ1226" s="34" t="str">
        <f>IFERROR(VLOOKUP(Data_Power_app[[#This Row],[PRO ODER]],'Plan Lean DC'!A:C,3,0),"")</f>
        <v/>
      </c>
      <c r="BK1226" s="34" t="str">
        <f>IFERROR(VLOOKUP(Data_Power_app[[#This Row],[PRO ODER]]&amp;"LEAN_IN",'Real Time'!A:D,4,0),"")</f>
        <v>LEANLINE1_2</v>
      </c>
      <c r="BL1226" s="34"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4" t="s">
        <v>5286</v>
      </c>
      <c r="C1227" s="34" t="s">
        <v>5287</v>
      </c>
      <c r="D1227" s="34" t="s">
        <v>75</v>
      </c>
      <c r="E1227" s="34" t="s">
        <v>236</v>
      </c>
      <c r="F1227" s="34" t="s">
        <v>59</v>
      </c>
      <c r="G1227" s="34">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4" t="s">
        <v>62</v>
      </c>
      <c r="AH1227" s="34" t="s">
        <v>695</v>
      </c>
      <c r="AI1227" s="34" t="s">
        <v>2417</v>
      </c>
      <c r="AJ1227" s="34" t="s">
        <v>696</v>
      </c>
      <c r="AK1227" s="34" t="s">
        <v>162</v>
      </c>
      <c r="AL1227" s="34" t="s">
        <v>697</v>
      </c>
      <c r="AM1227" s="34" t="s">
        <v>698</v>
      </c>
      <c r="AN1227" s="34">
        <v>98.602900000000005</v>
      </c>
      <c r="AO1227" s="34" t="s">
        <v>68</v>
      </c>
      <c r="AP1227" s="34"/>
      <c r="AQ1227" s="34"/>
      <c r="AR1227" s="34" t="s">
        <v>68</v>
      </c>
      <c r="AS1227" s="34"/>
      <c r="AT1227" s="34"/>
      <c r="AU1227" s="34" t="s">
        <v>2407</v>
      </c>
      <c r="AV1227" s="34" t="s">
        <v>2408</v>
      </c>
      <c r="AW1227" s="34">
        <v>215.62601000000001</v>
      </c>
      <c r="AX1227" s="34" t="s">
        <v>2862</v>
      </c>
      <c r="AY1227" s="34" t="s">
        <v>2863</v>
      </c>
      <c r="AZ1227" s="3">
        <v>2165</v>
      </c>
      <c r="BA1227" s="34" t="s">
        <v>60</v>
      </c>
      <c r="BB1227" s="34">
        <v>2802</v>
      </c>
      <c r="BC1227" s="34" t="s">
        <v>60</v>
      </c>
      <c r="BD1227" s="34" t="s">
        <v>60</v>
      </c>
      <c r="BE1227" s="34" t="s">
        <v>60</v>
      </c>
      <c r="BF1227" s="34" t="str">
        <f>IFERROR(VLOOKUP(Data_Power_app[[#This Row],[PRO ODER]],'Result'!H:J,3,0),"")</f>
        <v>LAMINATION 5</v>
      </c>
      <c r="BG1227" s="11"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c r="BJ1227" s="34" t="str">
        <f>IFERROR(VLOOKUP(Data_Power_app[[#This Row],[PRO ODER]],'Plan Lean DC'!A:C,3,0),"")</f>
        <v/>
      </c>
      <c r="BK1227" s="34" t="str">
        <f>IFERROR(VLOOKUP(Data_Power_app[[#This Row],[PRO ODER]]&amp;"LEAN_IN",'Real Time'!A:D,4,0),"")</f>
        <v>LEAN-03</v>
      </c>
      <c r="BL1227" s="34"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4" t="s">
        <v>5288</v>
      </c>
      <c r="C1228" s="34" t="s">
        <v>5289</v>
      </c>
      <c r="D1228" s="34" t="s">
        <v>75</v>
      </c>
      <c r="E1228" s="34" t="s">
        <v>236</v>
      </c>
      <c r="F1228" s="34" t="s">
        <v>59</v>
      </c>
      <c r="G1228" s="34">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4" t="s">
        <v>828</v>
      </c>
      <c r="AH1228" s="34" t="s">
        <v>695</v>
      </c>
      <c r="AI1228" s="34" t="s">
        <v>2417</v>
      </c>
      <c r="AJ1228" s="34" t="s">
        <v>696</v>
      </c>
      <c r="AK1228" s="34" t="s">
        <v>162</v>
      </c>
      <c r="AL1228" s="34" t="s">
        <v>697</v>
      </c>
      <c r="AM1228" s="34" t="s">
        <v>698</v>
      </c>
      <c r="AN1228" s="34">
        <v>20.325330000000001</v>
      </c>
      <c r="AO1228" s="34" t="s">
        <v>68</v>
      </c>
      <c r="AP1228" s="34"/>
      <c r="AQ1228" s="34"/>
      <c r="AR1228" s="34" t="s">
        <v>68</v>
      </c>
      <c r="AS1228" s="34"/>
      <c r="AT1228" s="34"/>
      <c r="AU1228" s="34" t="s">
        <v>2407</v>
      </c>
      <c r="AV1228" s="34" t="s">
        <v>2408</v>
      </c>
      <c r="AW1228" s="34">
        <v>44.448459999999997</v>
      </c>
      <c r="AX1228" s="34" t="s">
        <v>2862</v>
      </c>
      <c r="AY1228" s="34" t="s">
        <v>2863</v>
      </c>
      <c r="AZ1228" s="3">
        <v>434</v>
      </c>
      <c r="BA1228" s="34" t="s">
        <v>60</v>
      </c>
      <c r="BB1228" s="34">
        <v>582</v>
      </c>
      <c r="BC1228" s="34" t="s">
        <v>60</v>
      </c>
      <c r="BD1228" s="34" t="s">
        <v>60</v>
      </c>
      <c r="BE1228" s="34" t="s">
        <v>60</v>
      </c>
      <c r="BF1228" s="34" t="str">
        <f>IFERROR(VLOOKUP(Data_Power_app[[#This Row],[PRO ODER]],'Result'!H:J,3,0),"")</f>
        <v>LAMINATION 5</v>
      </c>
      <c r="BG1228" s="11" t="str">
        <f>IFERROR(VLOOKUP(Data_Power_app[[#This Row],[PRO ODER]]&amp;"LAM",'Real Time'!A:E,4,0),"")</f>
        <v>ML-06</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URGENT</v>
      </c>
      <c r="BJ1228" s="34" t="str">
        <f>IFERROR(VLOOKUP(Data_Power_app[[#This Row],[PRO ODER]],'Plan Lean DC'!A:C,3,0),"")</f>
        <v/>
      </c>
      <c r="BK1228" s="34" t="str">
        <f>IFERROR(VLOOKUP(Data_Power_app[[#This Row],[PRO ODER]]&amp;"LEAN_IN",'Real Time'!A:D,4,0),"")</f>
        <v>LEAN-03</v>
      </c>
      <c r="BL1228" s="34"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4" t="s">
        <v>3012</v>
      </c>
      <c r="C1229" s="34" t="s">
        <v>3013</v>
      </c>
      <c r="D1229" s="34" t="s">
        <v>57</v>
      </c>
      <c r="E1229" s="34" t="s">
        <v>104</v>
      </c>
      <c r="F1229" s="34" t="s">
        <v>59</v>
      </c>
      <c r="G1229" s="34">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4" t="s">
        <v>828</v>
      </c>
      <c r="AH1229" s="34" t="s">
        <v>63</v>
      </c>
      <c r="AI1229" s="34" t="s">
        <v>3014</v>
      </c>
      <c r="AJ1229" s="34" t="s">
        <v>64</v>
      </c>
      <c r="AK1229" s="34" t="s">
        <v>65</v>
      </c>
      <c r="AL1229" s="34" t="s">
        <v>66</v>
      </c>
      <c r="AM1229" s="34" t="s">
        <v>67</v>
      </c>
      <c r="AN1229" s="34">
        <v>2.7595000000000001</v>
      </c>
      <c r="AO1229" s="34" t="s">
        <v>68</v>
      </c>
      <c r="AP1229" s="34"/>
      <c r="AQ1229" s="34"/>
      <c r="AR1229" s="34" t="s">
        <v>68</v>
      </c>
      <c r="AS1229" s="34"/>
      <c r="AT1229" s="34"/>
      <c r="AU1229" s="34" t="s">
        <v>2915</v>
      </c>
      <c r="AV1229" s="34" t="s">
        <v>2916</v>
      </c>
      <c r="AW1229" s="34">
        <v>6.0355400000000001</v>
      </c>
      <c r="AX1229" s="34" t="s">
        <v>672</v>
      </c>
      <c r="AY1229" s="34" t="s">
        <v>105</v>
      </c>
      <c r="AZ1229" s="3">
        <v>90</v>
      </c>
      <c r="BA1229" s="34" t="s">
        <v>60</v>
      </c>
      <c r="BB1229" s="34">
        <v>0</v>
      </c>
      <c r="BC1229" s="34" t="s">
        <v>60</v>
      </c>
      <c r="BD1229" s="34" t="s">
        <v>60</v>
      </c>
      <c r="BE1229" s="34" t="s">
        <v>60</v>
      </c>
      <c r="BF1229" s="34" t="str">
        <f>IFERROR(VLOOKUP(Data_Power_app[[#This Row],[PRO ODER]],'Result'!H:J,3,0),"")</f>
        <v>LAMINATION 6</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4" t="s">
        <v>3015</v>
      </c>
      <c r="C1230" s="34" t="s">
        <v>3016</v>
      </c>
      <c r="D1230" s="34" t="s">
        <v>57</v>
      </c>
      <c r="E1230" s="34" t="s">
        <v>104</v>
      </c>
      <c r="F1230" s="34" t="s">
        <v>59</v>
      </c>
      <c r="G1230" s="34">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4" t="s">
        <v>828</v>
      </c>
      <c r="AH1230" s="34" t="s">
        <v>63</v>
      </c>
      <c r="AI1230" s="34" t="s">
        <v>3014</v>
      </c>
      <c r="AJ1230" s="34" t="s">
        <v>64</v>
      </c>
      <c r="AK1230" s="34" t="s">
        <v>65</v>
      </c>
      <c r="AL1230" s="34" t="s">
        <v>66</v>
      </c>
      <c r="AM1230" s="34" t="s">
        <v>67</v>
      </c>
      <c r="AN1230" s="34">
        <v>1.22523</v>
      </c>
      <c r="AO1230" s="34" t="s">
        <v>68</v>
      </c>
      <c r="AP1230" s="34"/>
      <c r="AQ1230" s="34"/>
      <c r="AR1230" s="34" t="s">
        <v>68</v>
      </c>
      <c r="AS1230" s="34"/>
      <c r="AT1230" s="34"/>
      <c r="AU1230" s="34" t="s">
        <v>2915</v>
      </c>
      <c r="AV1230" s="34" t="s">
        <v>2916</v>
      </c>
      <c r="AW1230" s="34">
        <v>2.6798000000000002</v>
      </c>
      <c r="AX1230" s="34" t="s">
        <v>672</v>
      </c>
      <c r="AY1230" s="34" t="s">
        <v>105</v>
      </c>
      <c r="AZ1230" s="3">
        <v>40</v>
      </c>
      <c r="BA1230" s="34" t="s">
        <v>60</v>
      </c>
      <c r="BB1230" s="34">
        <v>0</v>
      </c>
      <c r="BC1230" s="34" t="s">
        <v>60</v>
      </c>
      <c r="BD1230" s="34" t="s">
        <v>60</v>
      </c>
      <c r="BE1230" s="34" t="s">
        <v>60</v>
      </c>
      <c r="BF1230" s="34" t="str">
        <f>IFERROR(VLOOKUP(Data_Power_app[[#This Row],[PRO ODER]],'Result'!H:J,3,0),"")</f>
        <v>LAMINATION 6</v>
      </c>
      <c r="BG1230" s="11" t="str">
        <f>IFERROR(VLOOKUP(Data_Power_app[[#This Row],[PRO ODER]]&amp;"LAM",'Real Time'!A:E,4,0),"")</f>
        <v>ML-07</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4" t="s">
        <v>3017</v>
      </c>
      <c r="C1231" s="34" t="s">
        <v>3018</v>
      </c>
      <c r="D1231" s="34" t="s">
        <v>57</v>
      </c>
      <c r="E1231" s="34" t="s">
        <v>104</v>
      </c>
      <c r="F1231" s="34" t="s">
        <v>59</v>
      </c>
      <c r="G1231" s="34">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4" t="s">
        <v>828</v>
      </c>
      <c r="AH1231" s="34" t="s">
        <v>63</v>
      </c>
      <c r="AI1231" s="34" t="s">
        <v>3014</v>
      </c>
      <c r="AJ1231" s="34" t="s">
        <v>64</v>
      </c>
      <c r="AK1231" s="34" t="s">
        <v>65</v>
      </c>
      <c r="AL1231" s="34" t="s">
        <v>66</v>
      </c>
      <c r="AM1231" s="34" t="s">
        <v>67</v>
      </c>
      <c r="AN1231" s="34">
        <v>1.03494</v>
      </c>
      <c r="AO1231" s="34" t="s">
        <v>68</v>
      </c>
      <c r="AP1231" s="34"/>
      <c r="AQ1231" s="34"/>
      <c r="AR1231" s="34" t="s">
        <v>68</v>
      </c>
      <c r="AS1231" s="34"/>
      <c r="AT1231" s="34"/>
      <c r="AU1231" s="34" t="s">
        <v>2915</v>
      </c>
      <c r="AV1231" s="34" t="s">
        <v>2916</v>
      </c>
      <c r="AW1231" s="34">
        <v>2.2635399999999999</v>
      </c>
      <c r="AX1231" s="34" t="s">
        <v>672</v>
      </c>
      <c r="AY1231" s="34" t="s">
        <v>105</v>
      </c>
      <c r="AZ1231" s="3">
        <v>35</v>
      </c>
      <c r="BA1231" s="34" t="s">
        <v>60</v>
      </c>
      <c r="BB1231" s="34">
        <v>0</v>
      </c>
      <c r="BC1231" s="34" t="s">
        <v>60</v>
      </c>
      <c r="BD1231" s="34" t="s">
        <v>60</v>
      </c>
      <c r="BE1231" s="34" t="s">
        <v>60</v>
      </c>
      <c r="BF1231" s="34" t="str">
        <f>IFERROR(VLOOKUP(Data_Power_app[[#This Row],[PRO ODER]],'Result'!H:J,3,0),"")</f>
        <v>LAMINATION 6</v>
      </c>
      <c r="BG1231" s="11" t="str">
        <f>IFERROR(VLOOKUP(Data_Power_app[[#This Row],[PRO ODER]]&amp;"LAM",'Real Time'!A:E,4,0),"")</f>
        <v>ML-07</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4" t="s">
        <v>3019</v>
      </c>
      <c r="C1232" s="34" t="s">
        <v>3020</v>
      </c>
      <c r="D1232" s="34" t="s">
        <v>57</v>
      </c>
      <c r="E1232" s="34" t="s">
        <v>104</v>
      </c>
      <c r="F1232" s="34" t="s">
        <v>59</v>
      </c>
      <c r="G1232" s="34">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4" t="s">
        <v>62</v>
      </c>
      <c r="AH1232" s="34" t="s">
        <v>63</v>
      </c>
      <c r="AI1232" s="34" t="s">
        <v>3014</v>
      </c>
      <c r="AJ1232" s="34" t="s">
        <v>64</v>
      </c>
      <c r="AK1232" s="34" t="s">
        <v>65</v>
      </c>
      <c r="AL1232" s="34" t="s">
        <v>66</v>
      </c>
      <c r="AM1232" s="34" t="s">
        <v>67</v>
      </c>
      <c r="AN1232" s="34">
        <v>13.138199999999999</v>
      </c>
      <c r="AO1232" s="34" t="s">
        <v>68</v>
      </c>
      <c r="AP1232" s="34"/>
      <c r="AQ1232" s="34"/>
      <c r="AR1232" s="34" t="s">
        <v>68</v>
      </c>
      <c r="AS1232" s="34"/>
      <c r="AT1232" s="34"/>
      <c r="AU1232" s="34" t="s">
        <v>2915</v>
      </c>
      <c r="AV1232" s="34" t="s">
        <v>2916</v>
      </c>
      <c r="AW1232" s="34">
        <v>28.735309999999998</v>
      </c>
      <c r="AX1232" s="34" t="s">
        <v>672</v>
      </c>
      <c r="AY1232" s="34" t="s">
        <v>105</v>
      </c>
      <c r="AZ1232" s="3">
        <v>424</v>
      </c>
      <c r="BA1232" s="34" t="s">
        <v>60</v>
      </c>
      <c r="BB1232" s="34">
        <v>424</v>
      </c>
      <c r="BC1232" s="34" t="s">
        <v>60</v>
      </c>
      <c r="BD1232" s="34" t="s">
        <v>60</v>
      </c>
      <c r="BE1232" s="34" t="s">
        <v>60</v>
      </c>
      <c r="BF1232" s="34" t="str">
        <f>IFERROR(VLOOKUP(Data_Power_app[[#This Row],[PRO ODER]],'Result'!H:J,3,0),"")</f>
        <v>LAMINATION 6</v>
      </c>
      <c r="BG1232" s="11" t="str">
        <f>IFERROR(VLOOKUP(Data_Power_app[[#This Row],[PRO ODER]]&amp;"LAM",'Real Time'!A:E,4,0),"")</f>
        <v>ML-07</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URGENT</v>
      </c>
      <c r="BJ1232" s="34" t="str">
        <f>IFERROR(VLOOKUP(Data_Power_app[[#This Row],[PRO ODER]],'Plan Lean DC'!A:C,3,0),"")</f>
        <v/>
      </c>
      <c r="BK1232" s="34" t="str">
        <f>IFERROR(VLOOKUP(Data_Power_app[[#This Row],[PRO ODER]]&amp;"LEAN_IN",'Real Time'!A:D,4,0),"")</f>
        <v>LEANLINE1_2</v>
      </c>
      <c r="BL1232" s="34"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4" t="s">
        <v>4284</v>
      </c>
      <c r="C1233" s="34" t="s">
        <v>4285</v>
      </c>
      <c r="D1233" s="34" t="s">
        <v>57</v>
      </c>
      <c r="E1233" s="34" t="s">
        <v>104</v>
      </c>
      <c r="F1233" s="34" t="s">
        <v>59</v>
      </c>
      <c r="G1233" s="34">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4" t="s">
        <v>828</v>
      </c>
      <c r="AH1233" s="34" t="s">
        <v>208</v>
      </c>
      <c r="AI1233" s="34" t="s">
        <v>3023</v>
      </c>
      <c r="AJ1233" s="34" t="s">
        <v>134</v>
      </c>
      <c r="AK1233" s="34" t="s">
        <v>65</v>
      </c>
      <c r="AL1233" s="34" t="s">
        <v>135</v>
      </c>
      <c r="AM1233" s="34" t="s">
        <v>136</v>
      </c>
      <c r="AN1233" s="34">
        <v>7.5591900000000001</v>
      </c>
      <c r="AO1233" s="34" t="s">
        <v>68</v>
      </c>
      <c r="AP1233" s="34"/>
      <c r="AQ1233" s="34"/>
      <c r="AR1233" s="34" t="s">
        <v>68</v>
      </c>
      <c r="AS1233" s="34"/>
      <c r="AT1233" s="34"/>
      <c r="AU1233" s="34" t="s">
        <v>2515</v>
      </c>
      <c r="AV1233" s="34" t="s">
        <v>2516</v>
      </c>
      <c r="AW1233" s="34">
        <v>16.530719999999999</v>
      </c>
      <c r="AX1233" s="34" t="s">
        <v>3024</v>
      </c>
      <c r="AY1233" s="34" t="s">
        <v>3025</v>
      </c>
      <c r="AZ1233" s="3">
        <v>202</v>
      </c>
      <c r="BA1233" s="34" t="s">
        <v>60</v>
      </c>
      <c r="BB1233" s="34">
        <v>0</v>
      </c>
      <c r="BC1233" s="34" t="s">
        <v>60</v>
      </c>
      <c r="BD1233" s="34" t="s">
        <v>60</v>
      </c>
      <c r="BE1233" s="34" t="s">
        <v>60</v>
      </c>
      <c r="BF1233" s="34" t="str">
        <f>IFERROR(VLOOKUP(Data_Power_app[[#This Row],[PRO ODER]],'Result'!H:J,3,0),"")</f>
        <v>LAMINATION 7</v>
      </c>
      <c r="BG1233" s="11" t="str">
        <f>IFERROR(VLOOKUP(Data_Power_app[[#This Row],[PRO ODER]]&amp;"LAM",'Real Time'!A:E,4,0),"")</f>
        <v>ML-04</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4" t="s">
        <v>3021</v>
      </c>
      <c r="C1234" s="34" t="s">
        <v>3022</v>
      </c>
      <c r="D1234" s="34" t="s">
        <v>57</v>
      </c>
      <c r="E1234" s="34" t="s">
        <v>104</v>
      </c>
      <c r="F1234" s="34" t="s">
        <v>59</v>
      </c>
      <c r="G1234" s="34">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4" t="s">
        <v>828</v>
      </c>
      <c r="AH1234" s="34" t="s">
        <v>208</v>
      </c>
      <c r="AI1234" s="34" t="s">
        <v>3023</v>
      </c>
      <c r="AJ1234" s="34" t="s">
        <v>134</v>
      </c>
      <c r="AK1234" s="34" t="s">
        <v>65</v>
      </c>
      <c r="AL1234" s="34" t="s">
        <v>135</v>
      </c>
      <c r="AM1234" s="34" t="s">
        <v>136</v>
      </c>
      <c r="AN1234" s="34">
        <v>20.071870000000001</v>
      </c>
      <c r="AO1234" s="34" t="s">
        <v>68</v>
      </c>
      <c r="AP1234" s="34"/>
      <c r="AQ1234" s="34"/>
      <c r="AR1234" s="34" t="s">
        <v>68</v>
      </c>
      <c r="AS1234" s="34"/>
      <c r="AT1234" s="34"/>
      <c r="AU1234" s="34" t="s">
        <v>2515</v>
      </c>
      <c r="AV1234" s="34" t="s">
        <v>2516</v>
      </c>
      <c r="AW1234" s="34">
        <v>43.893360000000001</v>
      </c>
      <c r="AX1234" s="34" t="s">
        <v>3024</v>
      </c>
      <c r="AY1234" s="34" t="s">
        <v>3025</v>
      </c>
      <c r="AZ1234" s="3">
        <v>535</v>
      </c>
      <c r="BA1234" s="34" t="s">
        <v>60</v>
      </c>
      <c r="BB1234" s="34">
        <v>0</v>
      </c>
      <c r="BC1234" s="34" t="s">
        <v>60</v>
      </c>
      <c r="BD1234" s="34" t="s">
        <v>60</v>
      </c>
      <c r="BE1234" s="34" t="s">
        <v>60</v>
      </c>
      <c r="BF1234" s="34" t="str">
        <f>IFERROR(VLOOKUP(Data_Power_app[[#This Row],[PRO ODER]],'Result'!H:J,3,0),"")</f>
        <v>LAMINATION 2</v>
      </c>
      <c r="BG1234" s="11" t="str">
        <f>IFERROR(VLOOKUP(Data_Power_app[[#This Row],[PRO ODER]]&amp;"LAM",'Real Time'!A:E,4,0),"")</f>
        <v>ML-06</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4" t="s">
        <v>4286</v>
      </c>
      <c r="C1235" s="34" t="s">
        <v>4287</v>
      </c>
      <c r="D1235" s="34" t="s">
        <v>57</v>
      </c>
      <c r="E1235" s="34" t="s">
        <v>104</v>
      </c>
      <c r="F1235" s="34" t="s">
        <v>59</v>
      </c>
      <c r="G1235" s="34">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4" t="s">
        <v>828</v>
      </c>
      <c r="AH1235" s="34" t="s">
        <v>208</v>
      </c>
      <c r="AI1235" s="34" t="s">
        <v>3023</v>
      </c>
      <c r="AJ1235" s="34" t="s">
        <v>134</v>
      </c>
      <c r="AK1235" s="34" t="s">
        <v>65</v>
      </c>
      <c r="AL1235" s="34" t="s">
        <v>135</v>
      </c>
      <c r="AM1235" s="34" t="s">
        <v>136</v>
      </c>
      <c r="AN1235" s="34">
        <v>34.64676</v>
      </c>
      <c r="AO1235" s="34" t="s">
        <v>68</v>
      </c>
      <c r="AP1235" s="34"/>
      <c r="AQ1235" s="34"/>
      <c r="AR1235" s="34" t="s">
        <v>68</v>
      </c>
      <c r="AS1235" s="34"/>
      <c r="AT1235" s="34"/>
      <c r="AU1235" s="34" t="s">
        <v>2515</v>
      </c>
      <c r="AV1235" s="34" t="s">
        <v>2516</v>
      </c>
      <c r="AW1235" s="34">
        <v>75.766210000000001</v>
      </c>
      <c r="AX1235" s="34" t="s">
        <v>3024</v>
      </c>
      <c r="AY1235" s="34" t="s">
        <v>3025</v>
      </c>
      <c r="AZ1235" s="3">
        <v>935</v>
      </c>
      <c r="BA1235" s="34" t="s">
        <v>60</v>
      </c>
      <c r="BB1235" s="34">
        <v>0</v>
      </c>
      <c r="BC1235" s="34" t="s">
        <v>60</v>
      </c>
      <c r="BD1235" s="34" t="s">
        <v>60</v>
      </c>
      <c r="BE1235" s="34" t="s">
        <v>60</v>
      </c>
      <c r="BF1235" s="34" t="str">
        <f>IFERROR(VLOOKUP(Data_Power_app[[#This Row],[PRO ODER]],'Result'!H:J,3,0),"")</f>
        <v>LAMINATION 7</v>
      </c>
      <c r="BG1235" s="11" t="str">
        <f>IFERROR(VLOOKUP(Data_Power_app[[#This Row],[PRO ODER]]&amp;"LAM",'Real Time'!A:E,4,0),"")</f>
        <v>ML-04</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4" t="s">
        <v>4288</v>
      </c>
      <c r="C1236" s="34" t="s">
        <v>4289</v>
      </c>
      <c r="D1236" s="34" t="s">
        <v>57</v>
      </c>
      <c r="E1236" s="34" t="s">
        <v>104</v>
      </c>
      <c r="F1236" s="34" t="s">
        <v>59</v>
      </c>
      <c r="G1236" s="34">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4" t="s">
        <v>828</v>
      </c>
      <c r="AH1236" s="34" t="s">
        <v>208</v>
      </c>
      <c r="AI1236" s="34" t="s">
        <v>3023</v>
      </c>
      <c r="AJ1236" s="34" t="s">
        <v>134</v>
      </c>
      <c r="AK1236" s="34" t="s">
        <v>65</v>
      </c>
      <c r="AL1236" s="34" t="s">
        <v>135</v>
      </c>
      <c r="AM1236" s="34" t="s">
        <v>136</v>
      </c>
      <c r="AN1236" s="34">
        <v>19.383769999999998</v>
      </c>
      <c r="AO1236" s="34" t="s">
        <v>68</v>
      </c>
      <c r="AP1236" s="34"/>
      <c r="AQ1236" s="34"/>
      <c r="AR1236" s="34" t="s">
        <v>68</v>
      </c>
      <c r="AS1236" s="34"/>
      <c r="AT1236" s="34"/>
      <c r="AU1236" s="34" t="s">
        <v>2515</v>
      </c>
      <c r="AV1236" s="34" t="s">
        <v>2516</v>
      </c>
      <c r="AW1236" s="34">
        <v>42.388820000000003</v>
      </c>
      <c r="AX1236" s="34" t="s">
        <v>3024</v>
      </c>
      <c r="AY1236" s="34" t="s">
        <v>3025</v>
      </c>
      <c r="AZ1236" s="3">
        <v>520</v>
      </c>
      <c r="BA1236" s="34" t="s">
        <v>60</v>
      </c>
      <c r="BB1236" s="34">
        <v>0</v>
      </c>
      <c r="BC1236" s="34" t="s">
        <v>60</v>
      </c>
      <c r="BD1236" s="34" t="s">
        <v>60</v>
      </c>
      <c r="BE1236" s="34" t="s">
        <v>60</v>
      </c>
      <c r="BF1236" s="34" t="str">
        <f>IFERROR(VLOOKUP(Data_Power_app[[#This Row],[PRO ODER]],'Result'!H:J,3,0),"")</f>
        <v>LAMINATION 7</v>
      </c>
      <c r="BG1236" s="11" t="str">
        <f>IFERROR(VLOOKUP(Data_Power_app[[#This Row],[PRO ODER]]&amp;"LAM",'Real Time'!A:E,4,0),"")</f>
        <v>ML-04</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4" t="s">
        <v>4290</v>
      </c>
      <c r="C1237" s="34" t="s">
        <v>4291</v>
      </c>
      <c r="D1237" s="34" t="s">
        <v>57</v>
      </c>
      <c r="E1237" s="34" t="s">
        <v>104</v>
      </c>
      <c r="F1237" s="34" t="s">
        <v>59</v>
      </c>
      <c r="G1237" s="34">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4" t="s">
        <v>828</v>
      </c>
      <c r="AH1237" s="34" t="s">
        <v>208</v>
      </c>
      <c r="AI1237" s="34" t="s">
        <v>3023</v>
      </c>
      <c r="AJ1237" s="34" t="s">
        <v>134</v>
      </c>
      <c r="AK1237" s="34" t="s">
        <v>65</v>
      </c>
      <c r="AL1237" s="34" t="s">
        <v>135</v>
      </c>
      <c r="AM1237" s="34" t="s">
        <v>136</v>
      </c>
      <c r="AN1237" s="34">
        <v>10.834910000000001</v>
      </c>
      <c r="AO1237" s="34" t="s">
        <v>68</v>
      </c>
      <c r="AP1237" s="34"/>
      <c r="AQ1237" s="34"/>
      <c r="AR1237" s="34" t="s">
        <v>68</v>
      </c>
      <c r="AS1237" s="34"/>
      <c r="AT1237" s="34"/>
      <c r="AU1237" s="34" t="s">
        <v>2515</v>
      </c>
      <c r="AV1237" s="34" t="s">
        <v>2516</v>
      </c>
      <c r="AW1237" s="34">
        <v>23.694099999999999</v>
      </c>
      <c r="AX1237" s="34" t="s">
        <v>3024</v>
      </c>
      <c r="AY1237" s="34" t="s">
        <v>3025</v>
      </c>
      <c r="AZ1237" s="3">
        <v>292</v>
      </c>
      <c r="BA1237" s="34" t="s">
        <v>60</v>
      </c>
      <c r="BB1237" s="34">
        <v>0</v>
      </c>
      <c r="BC1237" s="34" t="s">
        <v>60</v>
      </c>
      <c r="BD1237" s="34" t="s">
        <v>60</v>
      </c>
      <c r="BE1237" s="34" t="s">
        <v>60</v>
      </c>
      <c r="BF1237" s="34" t="str">
        <f>IFERROR(VLOOKUP(Data_Power_app[[#This Row],[PRO ODER]],'Result'!H:J,3,0),"")</f>
        <v>LAMINATION 7</v>
      </c>
      <c r="BG1237" s="11" t="str">
        <f>IFERROR(VLOOKUP(Data_Power_app[[#This Row],[PRO ODER]]&amp;"LAM",'Real Time'!A:E,4,0),"")</f>
        <v>ML-04</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4" t="s">
        <v>4292</v>
      </c>
      <c r="C1238" s="34" t="s">
        <v>4293</v>
      </c>
      <c r="D1238" s="34" t="s">
        <v>57</v>
      </c>
      <c r="E1238" s="34" t="s">
        <v>104</v>
      </c>
      <c r="F1238" s="34" t="s">
        <v>59</v>
      </c>
      <c r="G1238" s="34">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c r="Y1238" s="4" t="s">
        <v>60</v>
      </c>
      <c r="Z1238" s="4">
        <v>45827</v>
      </c>
      <c r="AA1238" s="4"/>
      <c r="AB1238" s="4" t="s">
        <v>60</v>
      </c>
      <c r="AC1238" s="4">
        <v>45828</v>
      </c>
      <c r="AD1238" s="4">
        <v>45829</v>
      </c>
      <c r="AE1238" s="4">
        <v>45832</v>
      </c>
      <c r="AF1238" s="4">
        <v>45828</v>
      </c>
      <c r="AG1238" s="34" t="s">
        <v>828</v>
      </c>
      <c r="AH1238" s="34" t="s">
        <v>208</v>
      </c>
      <c r="AI1238" s="34" t="s">
        <v>3023</v>
      </c>
      <c r="AJ1238" s="34" t="s">
        <v>134</v>
      </c>
      <c r="AK1238" s="34" t="s">
        <v>65</v>
      </c>
      <c r="AL1238" s="34" t="s">
        <v>135</v>
      </c>
      <c r="AM1238" s="34" t="s">
        <v>136</v>
      </c>
      <c r="AN1238" s="34">
        <v>15.714359999999999</v>
      </c>
      <c r="AO1238" s="34" t="s">
        <v>68</v>
      </c>
      <c r="AP1238" s="34"/>
      <c r="AQ1238" s="34"/>
      <c r="AR1238" s="34" t="s">
        <v>68</v>
      </c>
      <c r="AS1238" s="34"/>
      <c r="AT1238" s="34"/>
      <c r="AU1238" s="34" t="s">
        <v>2515</v>
      </c>
      <c r="AV1238" s="34" t="s">
        <v>2516</v>
      </c>
      <c r="AW1238" s="34">
        <v>34.365119999999997</v>
      </c>
      <c r="AX1238" s="34" t="s">
        <v>3024</v>
      </c>
      <c r="AY1238" s="34" t="s">
        <v>3025</v>
      </c>
      <c r="AZ1238" s="3">
        <v>449</v>
      </c>
      <c r="BA1238" s="34" t="s">
        <v>60</v>
      </c>
      <c r="BB1238" s="34">
        <v>0</v>
      </c>
      <c r="BC1238" s="34" t="s">
        <v>60</v>
      </c>
      <c r="BD1238" s="34" t="s">
        <v>60</v>
      </c>
      <c r="BE1238" s="34" t="s">
        <v>60</v>
      </c>
      <c r="BF1238" s="34" t="str">
        <f>IFERROR(VLOOKUP(Data_Power_app[[#This Row],[PRO ODER]],'Result'!H:J,3,0),"")</f>
        <v>LAMINATION 7</v>
      </c>
      <c r="BG1238" s="11" t="str">
        <f>IFERROR(VLOOKUP(Data_Power_app[[#This Row],[PRO ODER]]&amp;"LAM",'Real Time'!A:E,4,0),"")</f>
        <v>ML-04</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4" t="str">
        <f>IFERROR(VLOOKUP(Data_Power_app[[#This Row],[PRO ODER]],'Xuất-Delay-SLT'!B:C,2,0),"")</f>
        <v/>
      </c>
      <c r="BJ1238" s="34" t="str">
        <f>IFERROR(VLOOKUP(Data_Power_app[[#This Row],[PRO ODER]],'Plan Lean DC'!A:C,3,0),"")</f>
        <v/>
      </c>
      <c r="BK1238" s="34" t="str">
        <f>IFERROR(VLOOKUP(Data_Power_app[[#This Row],[PRO ODER]]&amp;"LEAN_IN",'Real Time'!A:D,4,0),"")</f>
        <v/>
      </c>
      <c r="BL1238" s="34"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4" t="s">
        <v>4294</v>
      </c>
      <c r="C1239" s="34" t="s">
        <v>4295</v>
      </c>
      <c r="D1239" s="34" t="s">
        <v>57</v>
      </c>
      <c r="E1239" s="34" t="s">
        <v>104</v>
      </c>
      <c r="F1239" s="34" t="s">
        <v>59</v>
      </c>
      <c r="G1239" s="34">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4" t="s">
        <v>828</v>
      </c>
      <c r="AH1239" s="34" t="s">
        <v>208</v>
      </c>
      <c r="AI1239" s="34" t="s">
        <v>3023</v>
      </c>
      <c r="AJ1239" s="34" t="s">
        <v>134</v>
      </c>
      <c r="AK1239" s="34" t="s">
        <v>65</v>
      </c>
      <c r="AL1239" s="34" t="s">
        <v>135</v>
      </c>
      <c r="AM1239" s="34" t="s">
        <v>136</v>
      </c>
      <c r="AN1239" s="34">
        <v>14.86154</v>
      </c>
      <c r="AO1239" s="34" t="s">
        <v>68</v>
      </c>
      <c r="AP1239" s="34"/>
      <c r="AQ1239" s="34"/>
      <c r="AR1239" s="34" t="s">
        <v>68</v>
      </c>
      <c r="AS1239" s="34"/>
      <c r="AT1239" s="34"/>
      <c r="AU1239" s="34" t="s">
        <v>2515</v>
      </c>
      <c r="AV1239" s="34" t="s">
        <v>2516</v>
      </c>
      <c r="AW1239" s="34">
        <v>32.500570000000003</v>
      </c>
      <c r="AX1239" s="34" t="s">
        <v>3024</v>
      </c>
      <c r="AY1239" s="34" t="s">
        <v>3025</v>
      </c>
      <c r="AZ1239" s="3">
        <v>409</v>
      </c>
      <c r="BA1239" s="34" t="s">
        <v>60</v>
      </c>
      <c r="BB1239" s="34">
        <v>0</v>
      </c>
      <c r="BC1239" s="34" t="s">
        <v>60</v>
      </c>
      <c r="BD1239" s="34" t="s">
        <v>60</v>
      </c>
      <c r="BE1239" s="34" t="s">
        <v>60</v>
      </c>
      <c r="BF1239" s="34" t="str">
        <f>IFERROR(VLOOKUP(Data_Power_app[[#This Row],[PRO ODER]],'Result'!H:J,3,0),"")</f>
        <v>LAMINATION 7</v>
      </c>
      <c r="BG1239" s="11" t="str">
        <f>IFERROR(VLOOKUP(Data_Power_app[[#This Row],[PRO ODER]]&amp;"LAM",'Real Time'!A:E,4,0),"")</f>
        <v>ML-04</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4" t="str">
        <f>IFERROR(VLOOKUP(Data_Power_app[[#This Row],[PRO ODER]],'Xuất-Delay-SLT'!B:C,2,0),"")</f>
        <v/>
      </c>
      <c r="BJ1239" s="34" t="str">
        <f>IFERROR(VLOOKUP(Data_Power_app[[#This Row],[PRO ODER]],'Plan Lean DC'!A:C,3,0),"")</f>
        <v/>
      </c>
      <c r="BK1239" s="34" t="str">
        <f>IFERROR(VLOOKUP(Data_Power_app[[#This Row],[PRO ODER]]&amp;"LEAN_IN",'Real Time'!A:D,4,0),"")</f>
        <v>LEANLINE1_2</v>
      </c>
      <c r="BL1239" s="34"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4" t="s">
        <v>4296</v>
      </c>
      <c r="C1240" s="34" t="s">
        <v>4297</v>
      </c>
      <c r="D1240" s="34" t="s">
        <v>57</v>
      </c>
      <c r="E1240" s="34" t="s">
        <v>104</v>
      </c>
      <c r="F1240" s="34" t="s">
        <v>59</v>
      </c>
      <c r="G1240" s="34">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4" t="s">
        <v>828</v>
      </c>
      <c r="AH1240" s="34" t="s">
        <v>208</v>
      </c>
      <c r="AI1240" s="34" t="s">
        <v>3023</v>
      </c>
      <c r="AJ1240" s="34" t="s">
        <v>134</v>
      </c>
      <c r="AK1240" s="34" t="s">
        <v>65</v>
      </c>
      <c r="AL1240" s="34" t="s">
        <v>135</v>
      </c>
      <c r="AM1240" s="34" t="s">
        <v>136</v>
      </c>
      <c r="AN1240" s="34">
        <v>47.630330000000001</v>
      </c>
      <c r="AO1240" s="34" t="s">
        <v>68</v>
      </c>
      <c r="AP1240" s="34"/>
      <c r="AQ1240" s="34"/>
      <c r="AR1240" s="34" t="s">
        <v>68</v>
      </c>
      <c r="AS1240" s="34"/>
      <c r="AT1240" s="34"/>
      <c r="AU1240" s="34" t="s">
        <v>2515</v>
      </c>
      <c r="AV1240" s="34" t="s">
        <v>2516</v>
      </c>
      <c r="AW1240" s="34">
        <v>104.15873000000001</v>
      </c>
      <c r="AX1240" s="34" t="s">
        <v>3024</v>
      </c>
      <c r="AY1240" s="34" t="s">
        <v>3025</v>
      </c>
      <c r="AZ1240" s="3">
        <v>1285</v>
      </c>
      <c r="BA1240" s="34" t="s">
        <v>60</v>
      </c>
      <c r="BB1240" s="34">
        <v>0</v>
      </c>
      <c r="BC1240" s="34" t="s">
        <v>60</v>
      </c>
      <c r="BD1240" s="34" t="s">
        <v>60</v>
      </c>
      <c r="BE1240" s="34" t="s">
        <v>60</v>
      </c>
      <c r="BF1240" s="34" t="str">
        <f>IFERROR(VLOOKUP(Data_Power_app[[#This Row],[PRO ODER]],'Result'!H:J,3,0),"")</f>
        <v>LAMINATION 7</v>
      </c>
      <c r="BG1240" s="11" t="str">
        <f>IFERROR(VLOOKUP(Data_Power_app[[#This Row],[PRO ODER]]&amp;"LAM",'Real Time'!A:E,4,0),"")</f>
        <v>ML-04</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4" t="s">
        <v>4298</v>
      </c>
      <c r="C1241" s="34" t="s">
        <v>4299</v>
      </c>
      <c r="D1241" s="34" t="s">
        <v>57</v>
      </c>
      <c r="E1241" s="34" t="s">
        <v>104</v>
      </c>
      <c r="F1241" s="34" t="s">
        <v>59</v>
      </c>
      <c r="G1241" s="34">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4" t="s">
        <v>828</v>
      </c>
      <c r="AH1241" s="34" t="s">
        <v>208</v>
      </c>
      <c r="AI1241" s="34" t="s">
        <v>3023</v>
      </c>
      <c r="AJ1241" s="34" t="s">
        <v>134</v>
      </c>
      <c r="AK1241" s="34" t="s">
        <v>65</v>
      </c>
      <c r="AL1241" s="34" t="s">
        <v>135</v>
      </c>
      <c r="AM1241" s="34" t="s">
        <v>136</v>
      </c>
      <c r="AN1241" s="34">
        <v>37.139409999999998</v>
      </c>
      <c r="AO1241" s="34" t="s">
        <v>68</v>
      </c>
      <c r="AP1241" s="34"/>
      <c r="AQ1241" s="34"/>
      <c r="AR1241" s="34" t="s">
        <v>68</v>
      </c>
      <c r="AS1241" s="34"/>
      <c r="AT1241" s="34"/>
      <c r="AU1241" s="34" t="s">
        <v>2515</v>
      </c>
      <c r="AV1241" s="34" t="s">
        <v>2516</v>
      </c>
      <c r="AW1241" s="34">
        <v>81.216890000000006</v>
      </c>
      <c r="AX1241" s="34" t="s">
        <v>3024</v>
      </c>
      <c r="AY1241" s="34" t="s">
        <v>3025</v>
      </c>
      <c r="AZ1241" s="3">
        <v>1005</v>
      </c>
      <c r="BA1241" s="34" t="s">
        <v>60</v>
      </c>
      <c r="BB1241" s="34">
        <v>0</v>
      </c>
      <c r="BC1241" s="34" t="s">
        <v>60</v>
      </c>
      <c r="BD1241" s="34" t="s">
        <v>60</v>
      </c>
      <c r="BE1241" s="34" t="s">
        <v>60</v>
      </c>
      <c r="BF1241" s="34" t="str">
        <f>IFERROR(VLOOKUP(Data_Power_app[[#This Row],[PRO ODER]],'Result'!H:J,3,0),"")</f>
        <v>LAMINATION 7</v>
      </c>
      <c r="BG1241" s="11" t="str">
        <f>IFERROR(VLOOKUP(Data_Power_app[[#This Row],[PRO ODER]]&amp;"LAM",'Real Time'!A:E,4,0),"")</f>
        <v>ML-04</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4" t="str">
        <f>IFERROR(VLOOKUP(Data_Power_app[[#This Row],[PRO ODER]],'Xuất-Delay-SLT'!B:C,2,0),"")</f>
        <v>URGENT</v>
      </c>
      <c r="BJ1241" s="34" t="str">
        <f>IFERROR(VLOOKUP(Data_Power_app[[#This Row],[PRO ODER]],'Plan Lean DC'!A:C,3,0),"")</f>
        <v/>
      </c>
      <c r="BK1241" s="34" t="str">
        <f>IFERROR(VLOOKUP(Data_Power_app[[#This Row],[PRO ODER]]&amp;"LEAN_IN",'Real Time'!A:D,4,0),"")</f>
        <v>LEANLINE1_2</v>
      </c>
      <c r="BL1241" s="34"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4" t="s">
        <v>4300</v>
      </c>
      <c r="C1242" s="34" t="s">
        <v>4301</v>
      </c>
      <c r="D1242" s="34" t="s">
        <v>57</v>
      </c>
      <c r="E1242" s="34" t="s">
        <v>104</v>
      </c>
      <c r="F1242" s="34" t="s">
        <v>59</v>
      </c>
      <c r="G1242" s="34">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4" t="s">
        <v>828</v>
      </c>
      <c r="AH1242" s="34" t="s">
        <v>208</v>
      </c>
      <c r="AI1242" s="34" t="s">
        <v>3023</v>
      </c>
      <c r="AJ1242" s="34" t="s">
        <v>134</v>
      </c>
      <c r="AK1242" s="34" t="s">
        <v>65</v>
      </c>
      <c r="AL1242" s="34" t="s">
        <v>135</v>
      </c>
      <c r="AM1242" s="34" t="s">
        <v>136</v>
      </c>
      <c r="AN1242" s="34">
        <v>41.087020000000003</v>
      </c>
      <c r="AO1242" s="34" t="s">
        <v>68</v>
      </c>
      <c r="AP1242" s="34"/>
      <c r="AQ1242" s="34"/>
      <c r="AR1242" s="34" t="s">
        <v>68</v>
      </c>
      <c r="AS1242" s="34"/>
      <c r="AT1242" s="34"/>
      <c r="AU1242" s="34" t="s">
        <v>2515</v>
      </c>
      <c r="AV1242" s="34" t="s">
        <v>2516</v>
      </c>
      <c r="AW1242" s="34">
        <v>89.850170000000006</v>
      </c>
      <c r="AX1242" s="34" t="s">
        <v>3024</v>
      </c>
      <c r="AY1242" s="34" t="s">
        <v>3025</v>
      </c>
      <c r="AZ1242" s="3">
        <v>1115</v>
      </c>
      <c r="BA1242" s="34" t="s">
        <v>60</v>
      </c>
      <c r="BB1242" s="34">
        <v>0</v>
      </c>
      <c r="BC1242" s="34" t="s">
        <v>60</v>
      </c>
      <c r="BD1242" s="34" t="s">
        <v>60</v>
      </c>
      <c r="BE1242" s="34" t="s">
        <v>60</v>
      </c>
      <c r="BF1242" s="34" t="str">
        <f>IFERROR(VLOOKUP(Data_Power_app[[#This Row],[PRO ODER]],'Result'!H:J,3,0),"")</f>
        <v>LAMINATION 7</v>
      </c>
      <c r="BG1242" s="11" t="str">
        <f>IFERROR(VLOOKUP(Data_Power_app[[#This Row],[PRO ODER]]&amp;"LAM",'Real Time'!A:E,4,0),"")</f>
        <v>ML-04</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4" t="s">
        <v>4302</v>
      </c>
      <c r="C1243" s="34" t="s">
        <v>4303</v>
      </c>
      <c r="D1243" s="34" t="s">
        <v>57</v>
      </c>
      <c r="E1243" s="34" t="s">
        <v>104</v>
      </c>
      <c r="F1243" s="34" t="s">
        <v>59</v>
      </c>
      <c r="G1243" s="34">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4" t="s">
        <v>828</v>
      </c>
      <c r="AH1243" s="34" t="s">
        <v>208</v>
      </c>
      <c r="AI1243" s="34" t="s">
        <v>3023</v>
      </c>
      <c r="AJ1243" s="34" t="s">
        <v>134</v>
      </c>
      <c r="AK1243" s="34" t="s">
        <v>65</v>
      </c>
      <c r="AL1243" s="34" t="s">
        <v>135</v>
      </c>
      <c r="AM1243" s="34" t="s">
        <v>136</v>
      </c>
      <c r="AN1243" s="34">
        <v>3.3368199999999999</v>
      </c>
      <c r="AO1243" s="34" t="s">
        <v>68</v>
      </c>
      <c r="AP1243" s="34"/>
      <c r="AQ1243" s="34"/>
      <c r="AR1243" s="34" t="s">
        <v>68</v>
      </c>
      <c r="AS1243" s="34"/>
      <c r="AT1243" s="34"/>
      <c r="AU1243" s="34" t="s">
        <v>2515</v>
      </c>
      <c r="AV1243" s="34" t="s">
        <v>2516</v>
      </c>
      <c r="AW1243" s="34">
        <v>7.2971399999999997</v>
      </c>
      <c r="AX1243" s="34" t="s">
        <v>3024</v>
      </c>
      <c r="AY1243" s="34" t="s">
        <v>3025</v>
      </c>
      <c r="AZ1243" s="3">
        <v>95</v>
      </c>
      <c r="BA1243" s="34" t="s">
        <v>60</v>
      </c>
      <c r="BB1243" s="34">
        <v>0</v>
      </c>
      <c r="BC1243" s="34" t="s">
        <v>60</v>
      </c>
      <c r="BD1243" s="34" t="s">
        <v>60</v>
      </c>
      <c r="BE1243" s="34" t="s">
        <v>60</v>
      </c>
      <c r="BF1243" s="34" t="str">
        <f>IFERROR(VLOOKUP(Data_Power_app[[#This Row],[PRO ODER]],'Result'!H:J,3,0),"")</f>
        <v>LAMINATION 7</v>
      </c>
      <c r="BG1243" s="11" t="str">
        <f>IFERROR(VLOOKUP(Data_Power_app[[#This Row],[PRO ODER]]&amp;"LAM",'Real Time'!A:E,4,0),"")</f>
        <v>ML-04</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4" t="s">
        <v>3026</v>
      </c>
      <c r="C1244" s="34" t="s">
        <v>3027</v>
      </c>
      <c r="D1244" s="34" t="s">
        <v>57</v>
      </c>
      <c r="E1244" s="34" t="s">
        <v>104</v>
      </c>
      <c r="F1244" s="34" t="s">
        <v>59</v>
      </c>
      <c r="G1244" s="34">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4" t="s">
        <v>828</v>
      </c>
      <c r="AH1244" s="34" t="s">
        <v>208</v>
      </c>
      <c r="AI1244" s="34" t="s">
        <v>3028</v>
      </c>
      <c r="AJ1244" s="34" t="s">
        <v>134</v>
      </c>
      <c r="AK1244" s="34" t="s">
        <v>65</v>
      </c>
      <c r="AL1244" s="34" t="s">
        <v>135</v>
      </c>
      <c r="AM1244" s="34" t="s">
        <v>136</v>
      </c>
      <c r="AN1244" s="34">
        <v>0.37780999999999998</v>
      </c>
      <c r="AO1244" s="34" t="s">
        <v>68</v>
      </c>
      <c r="AP1244" s="34"/>
      <c r="AQ1244" s="34"/>
      <c r="AR1244" s="34" t="s">
        <v>68</v>
      </c>
      <c r="AS1244" s="34"/>
      <c r="AT1244" s="34"/>
      <c r="AU1244" s="34" t="s">
        <v>247</v>
      </c>
      <c r="AV1244" s="34" t="s">
        <v>248</v>
      </c>
      <c r="AW1244" s="34">
        <v>0.82620000000000005</v>
      </c>
      <c r="AX1244" s="34" t="s">
        <v>3029</v>
      </c>
      <c r="AY1244" s="34" t="s">
        <v>3030</v>
      </c>
      <c r="AZ1244" s="3">
        <v>10</v>
      </c>
      <c r="BA1244" s="34" t="s">
        <v>60</v>
      </c>
      <c r="BB1244" s="34">
        <v>0</v>
      </c>
      <c r="BC1244" s="34" t="s">
        <v>60</v>
      </c>
      <c r="BD1244" s="34" t="s">
        <v>60</v>
      </c>
      <c r="BE1244" s="34" t="s">
        <v>60</v>
      </c>
      <c r="BF1244" s="34" t="str">
        <f>IFERROR(VLOOKUP(Data_Power_app[[#This Row],[PRO ODER]],'Result'!H:J,3,0),"")</f>
        <v>LAMINATION 2</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4" t="str">
        <f>IFERROR(VLOOKUP(Data_Power_app[[#This Row],[PRO ODER]],'Xuất-Delay-SLT'!B:C,2,0),"")</f>
        <v/>
      </c>
      <c r="BJ1244" s="34" t="str">
        <f>IFERROR(VLOOKUP(Data_Power_app[[#This Row],[PRO ODER]],'Plan Lean DC'!A:C,3,0),"")</f>
        <v/>
      </c>
      <c r="BK1244" s="34" t="str">
        <f>IFERROR(VLOOKUP(Data_Power_app[[#This Row],[PRO ODER]]&amp;"LEAN_IN",'Real Time'!A:D,4,0),"")</f>
        <v>LEANLINE1_2</v>
      </c>
      <c r="BL1244" s="34"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4" t="s">
        <v>3031</v>
      </c>
      <c r="C1245" s="34" t="s">
        <v>3032</v>
      </c>
      <c r="D1245" s="34" t="s">
        <v>57</v>
      </c>
      <c r="E1245" s="34" t="s">
        <v>104</v>
      </c>
      <c r="F1245" s="34" t="s">
        <v>59</v>
      </c>
      <c r="G1245" s="34">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4" t="s">
        <v>828</v>
      </c>
      <c r="AH1245" s="34" t="s">
        <v>208</v>
      </c>
      <c r="AI1245" s="34" t="s">
        <v>3028</v>
      </c>
      <c r="AJ1245" s="34" t="s">
        <v>134</v>
      </c>
      <c r="AK1245" s="34" t="s">
        <v>65</v>
      </c>
      <c r="AL1245" s="34" t="s">
        <v>135</v>
      </c>
      <c r="AM1245" s="34" t="s">
        <v>136</v>
      </c>
      <c r="AN1245" s="34">
        <v>10.539009999999999</v>
      </c>
      <c r="AO1245" s="34" t="s">
        <v>68</v>
      </c>
      <c r="AP1245" s="34"/>
      <c r="AQ1245" s="34"/>
      <c r="AR1245" s="34" t="s">
        <v>68</v>
      </c>
      <c r="AS1245" s="34"/>
      <c r="AT1245" s="34"/>
      <c r="AU1245" s="34" t="s">
        <v>247</v>
      </c>
      <c r="AV1245" s="34" t="s">
        <v>248</v>
      </c>
      <c r="AW1245" s="34">
        <v>23.046800000000001</v>
      </c>
      <c r="AX1245" s="34" t="s">
        <v>3029</v>
      </c>
      <c r="AY1245" s="34" t="s">
        <v>3030</v>
      </c>
      <c r="AZ1245" s="3">
        <v>282</v>
      </c>
      <c r="BA1245" s="34" t="s">
        <v>60</v>
      </c>
      <c r="BB1245" s="34">
        <v>0</v>
      </c>
      <c r="BC1245" s="34" t="s">
        <v>60</v>
      </c>
      <c r="BD1245" s="34" t="s">
        <v>60</v>
      </c>
      <c r="BE1245" s="34" t="s">
        <v>60</v>
      </c>
      <c r="BF1245" s="34" t="str">
        <f>IFERROR(VLOOKUP(Data_Power_app[[#This Row],[PRO ODER]],'Result'!H:J,3,0),"")</f>
        <v>LAMINATION 2</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4" t="str">
        <f>IFERROR(VLOOKUP(Data_Power_app[[#This Row],[PRO ODER]],'Xuất-Delay-SLT'!B:C,2,0),"")</f>
        <v/>
      </c>
      <c r="BJ1245" s="34" t="str">
        <f>IFERROR(VLOOKUP(Data_Power_app[[#This Row],[PRO ODER]],'Plan Lean DC'!A:C,3,0),"")</f>
        <v/>
      </c>
      <c r="BK1245" s="34" t="str">
        <f>IFERROR(VLOOKUP(Data_Power_app[[#This Row],[PRO ODER]]&amp;"LEAN_IN",'Real Time'!A:D,4,0),"")</f>
        <v>LEANLINE1_2</v>
      </c>
      <c r="BL1245" s="34"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4" t="s">
        <v>3033</v>
      </c>
      <c r="C1246" s="34" t="s">
        <v>3034</v>
      </c>
      <c r="D1246" s="34" t="s">
        <v>57</v>
      </c>
      <c r="E1246" s="34" t="s">
        <v>104</v>
      </c>
      <c r="F1246" s="34" t="s">
        <v>59</v>
      </c>
      <c r="G1246" s="34">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4" t="s">
        <v>828</v>
      </c>
      <c r="AH1246" s="34" t="s">
        <v>208</v>
      </c>
      <c r="AI1246" s="34" t="s">
        <v>3028</v>
      </c>
      <c r="AJ1246" s="34" t="s">
        <v>134</v>
      </c>
      <c r="AK1246" s="34" t="s">
        <v>65</v>
      </c>
      <c r="AL1246" s="34" t="s">
        <v>135</v>
      </c>
      <c r="AM1246" s="34" t="s">
        <v>136</v>
      </c>
      <c r="AN1246" s="34">
        <v>10.228429999999999</v>
      </c>
      <c r="AO1246" s="34" t="s">
        <v>68</v>
      </c>
      <c r="AP1246" s="34"/>
      <c r="AQ1246" s="34"/>
      <c r="AR1246" s="34" t="s">
        <v>68</v>
      </c>
      <c r="AS1246" s="34"/>
      <c r="AT1246" s="34"/>
      <c r="AU1246" s="34" t="s">
        <v>247</v>
      </c>
      <c r="AV1246" s="34" t="s">
        <v>248</v>
      </c>
      <c r="AW1246" s="34">
        <v>22.36778</v>
      </c>
      <c r="AX1246" s="34" t="s">
        <v>3029</v>
      </c>
      <c r="AY1246" s="34" t="s">
        <v>3030</v>
      </c>
      <c r="AZ1246" s="3">
        <v>272</v>
      </c>
      <c r="BA1246" s="34" t="s">
        <v>60</v>
      </c>
      <c r="BB1246" s="34">
        <v>0</v>
      </c>
      <c r="BC1246" s="34" t="s">
        <v>60</v>
      </c>
      <c r="BD1246" s="34" t="s">
        <v>60</v>
      </c>
      <c r="BE1246" s="34" t="s">
        <v>60</v>
      </c>
      <c r="BF1246" s="34" t="str">
        <f>IFERROR(VLOOKUP(Data_Power_app[[#This Row],[PRO ODER]],'Result'!H:J,3,0),"")</f>
        <v>LAMINATION 2</v>
      </c>
      <c r="BG1246" s="11"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4" t="s">
        <v>3035</v>
      </c>
      <c r="C1247" s="34" t="s">
        <v>3036</v>
      </c>
      <c r="D1247" s="34" t="s">
        <v>57</v>
      </c>
      <c r="E1247" s="34" t="s">
        <v>104</v>
      </c>
      <c r="F1247" s="34" t="s">
        <v>59</v>
      </c>
      <c r="G1247" s="34">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4" t="s">
        <v>828</v>
      </c>
      <c r="AH1247" s="34" t="s">
        <v>208</v>
      </c>
      <c r="AI1247" s="34" t="s">
        <v>3028</v>
      </c>
      <c r="AJ1247" s="34" t="s">
        <v>134</v>
      </c>
      <c r="AK1247" s="34" t="s">
        <v>65</v>
      </c>
      <c r="AL1247" s="34" t="s">
        <v>135</v>
      </c>
      <c r="AM1247" s="34" t="s">
        <v>136</v>
      </c>
      <c r="AN1247" s="34">
        <v>2.9403100000000002</v>
      </c>
      <c r="AO1247" s="34" t="s">
        <v>68</v>
      </c>
      <c r="AP1247" s="34"/>
      <c r="AQ1247" s="34"/>
      <c r="AR1247" s="34" t="s">
        <v>68</v>
      </c>
      <c r="AS1247" s="34"/>
      <c r="AT1247" s="34"/>
      <c r="AU1247" s="34" t="s">
        <v>247</v>
      </c>
      <c r="AV1247" s="34" t="s">
        <v>248</v>
      </c>
      <c r="AW1247" s="34">
        <v>6.4299400000000002</v>
      </c>
      <c r="AX1247" s="34" t="s">
        <v>3029</v>
      </c>
      <c r="AY1247" s="34" t="s">
        <v>3030</v>
      </c>
      <c r="AZ1247" s="3">
        <v>80</v>
      </c>
      <c r="BA1247" s="34" t="s">
        <v>60</v>
      </c>
      <c r="BB1247" s="34">
        <v>0</v>
      </c>
      <c r="BC1247" s="34" t="s">
        <v>60</v>
      </c>
      <c r="BD1247" s="34" t="s">
        <v>60</v>
      </c>
      <c r="BE1247" s="34" t="s">
        <v>60</v>
      </c>
      <c r="BF1247" s="34" t="str">
        <f>IFERROR(VLOOKUP(Data_Power_app[[#This Row],[PRO ODER]],'Result'!H:J,3,0),"")</f>
        <v>LAMINATION 2</v>
      </c>
      <c r="BG1247" s="11" t="str">
        <f>IFERROR(VLOOKUP(Data_Power_app[[#This Row],[PRO ODER]]&amp;"LAM",'Real Time'!A:E,4,0),"")</f>
        <v>ML-06</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4" t="s">
        <v>3037</v>
      </c>
      <c r="C1248" s="34" t="s">
        <v>3038</v>
      </c>
      <c r="D1248" s="34" t="s">
        <v>57</v>
      </c>
      <c r="E1248" s="34" t="s">
        <v>104</v>
      </c>
      <c r="F1248" s="34" t="s">
        <v>59</v>
      </c>
      <c r="G1248" s="34">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4" t="s">
        <v>828</v>
      </c>
      <c r="AH1248" s="34" t="s">
        <v>208</v>
      </c>
      <c r="AI1248" s="34" t="s">
        <v>3028</v>
      </c>
      <c r="AJ1248" s="34" t="s">
        <v>134</v>
      </c>
      <c r="AK1248" s="34" t="s">
        <v>65</v>
      </c>
      <c r="AL1248" s="34" t="s">
        <v>135</v>
      </c>
      <c r="AM1248" s="34" t="s">
        <v>136</v>
      </c>
      <c r="AN1248" s="34">
        <v>5.0636099999999997</v>
      </c>
      <c r="AO1248" s="34" t="s">
        <v>68</v>
      </c>
      <c r="AP1248" s="34"/>
      <c r="AQ1248" s="34"/>
      <c r="AR1248" s="34" t="s">
        <v>68</v>
      </c>
      <c r="AS1248" s="34"/>
      <c r="AT1248" s="34"/>
      <c r="AU1248" s="34" t="s">
        <v>247</v>
      </c>
      <c r="AV1248" s="34" t="s">
        <v>248</v>
      </c>
      <c r="AW1248" s="34">
        <v>11.07347</v>
      </c>
      <c r="AX1248" s="34" t="s">
        <v>3029</v>
      </c>
      <c r="AY1248" s="34" t="s">
        <v>3030</v>
      </c>
      <c r="AZ1248" s="3">
        <v>146</v>
      </c>
      <c r="BA1248" s="34" t="s">
        <v>60</v>
      </c>
      <c r="BB1248" s="34">
        <v>0</v>
      </c>
      <c r="BC1248" s="34" t="s">
        <v>60</v>
      </c>
      <c r="BD1248" s="34" t="s">
        <v>60</v>
      </c>
      <c r="BE1248" s="34" t="s">
        <v>60</v>
      </c>
      <c r="BF1248" s="34" t="str">
        <f>IFERROR(VLOOKUP(Data_Power_app[[#This Row],[PRO ODER]],'Result'!H:J,3,0),"")</f>
        <v>LAMINATION 2</v>
      </c>
      <c r="BG1248" s="11" t="str">
        <f>IFERROR(VLOOKUP(Data_Power_app[[#This Row],[PRO ODER]]&amp;"LAM",'Real Time'!A:E,4,0),"")</f>
        <v>ML-06</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4" t="s">
        <v>3039</v>
      </c>
      <c r="C1249" s="34" t="s">
        <v>3040</v>
      </c>
      <c r="D1249" s="34" t="s">
        <v>57</v>
      </c>
      <c r="E1249" s="34" t="s">
        <v>104</v>
      </c>
      <c r="F1249" s="34" t="s">
        <v>59</v>
      </c>
      <c r="G1249" s="34">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4" t="s">
        <v>828</v>
      </c>
      <c r="AH1249" s="34" t="s">
        <v>208</v>
      </c>
      <c r="AI1249" s="34" t="s">
        <v>3028</v>
      </c>
      <c r="AJ1249" s="34" t="s">
        <v>134</v>
      </c>
      <c r="AK1249" s="34" t="s">
        <v>65</v>
      </c>
      <c r="AL1249" s="34" t="s">
        <v>135</v>
      </c>
      <c r="AM1249" s="34" t="s">
        <v>136</v>
      </c>
      <c r="AN1249" s="34">
        <v>14.146599999999999</v>
      </c>
      <c r="AO1249" s="34" t="s">
        <v>68</v>
      </c>
      <c r="AP1249" s="34"/>
      <c r="AQ1249" s="34"/>
      <c r="AR1249" s="34" t="s">
        <v>68</v>
      </c>
      <c r="AS1249" s="34"/>
      <c r="AT1249" s="34"/>
      <c r="AU1249" s="34" t="s">
        <v>247</v>
      </c>
      <c r="AV1249" s="34" t="s">
        <v>248</v>
      </c>
      <c r="AW1249" s="34">
        <v>30.936499999999999</v>
      </c>
      <c r="AX1249" s="34" t="s">
        <v>3029</v>
      </c>
      <c r="AY1249" s="34" t="s">
        <v>3030</v>
      </c>
      <c r="AZ1249" s="3">
        <v>383</v>
      </c>
      <c r="BA1249" s="34" t="s">
        <v>60</v>
      </c>
      <c r="BB1249" s="34">
        <v>0</v>
      </c>
      <c r="BC1249" s="34" t="s">
        <v>60</v>
      </c>
      <c r="BD1249" s="34" t="s">
        <v>60</v>
      </c>
      <c r="BE1249" s="34" t="s">
        <v>60</v>
      </c>
      <c r="BF1249" s="34" t="str">
        <f>IFERROR(VLOOKUP(Data_Power_app[[#This Row],[PRO ODER]],'Result'!H:J,3,0),"")</f>
        <v>LAMINATION 2</v>
      </c>
      <c r="BG1249" s="11" t="str">
        <f>IFERROR(VLOOKUP(Data_Power_app[[#This Row],[PRO ODER]]&amp;"LAM",'Real Time'!A:E,4,0),"")</f>
        <v>ML-06</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4" t="s">
        <v>3043</v>
      </c>
      <c r="C1250" s="34" t="s">
        <v>3044</v>
      </c>
      <c r="D1250" s="34" t="s">
        <v>57</v>
      </c>
      <c r="E1250" s="34" t="s">
        <v>104</v>
      </c>
      <c r="F1250" s="34" t="s">
        <v>59</v>
      </c>
      <c r="G1250" s="34">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4" t="s">
        <v>828</v>
      </c>
      <c r="AH1250" s="34" t="s">
        <v>208</v>
      </c>
      <c r="AI1250" s="34" t="s">
        <v>3028</v>
      </c>
      <c r="AJ1250" s="34" t="s">
        <v>134</v>
      </c>
      <c r="AK1250" s="34" t="s">
        <v>65</v>
      </c>
      <c r="AL1250" s="34" t="s">
        <v>135</v>
      </c>
      <c r="AM1250" s="34" t="s">
        <v>136</v>
      </c>
      <c r="AN1250" s="34">
        <v>5.0089499999999996</v>
      </c>
      <c r="AO1250" s="34" t="s">
        <v>68</v>
      </c>
      <c r="AP1250" s="34"/>
      <c r="AQ1250" s="34"/>
      <c r="AR1250" s="34" t="s">
        <v>68</v>
      </c>
      <c r="AS1250" s="34"/>
      <c r="AT1250" s="34"/>
      <c r="AU1250" s="34" t="s">
        <v>247</v>
      </c>
      <c r="AV1250" s="34" t="s">
        <v>248</v>
      </c>
      <c r="AW1250" s="34">
        <v>10.95388</v>
      </c>
      <c r="AX1250" s="34" t="s">
        <v>3029</v>
      </c>
      <c r="AY1250" s="34" t="s">
        <v>3030</v>
      </c>
      <c r="AZ1250" s="3">
        <v>146</v>
      </c>
      <c r="BA1250" s="34" t="s">
        <v>60</v>
      </c>
      <c r="BB1250" s="34">
        <v>0</v>
      </c>
      <c r="BC1250" s="34" t="s">
        <v>60</v>
      </c>
      <c r="BD1250" s="34" t="s">
        <v>60</v>
      </c>
      <c r="BE1250" s="34" t="s">
        <v>60</v>
      </c>
      <c r="BF1250" s="34" t="str">
        <f>IFERROR(VLOOKUP(Data_Power_app[[#This Row],[PRO ODER]],'Result'!H:J,3,0),"")</f>
        <v>LAMINATION 2</v>
      </c>
      <c r="BG1250" s="11" t="str">
        <f>IFERROR(VLOOKUP(Data_Power_app[[#This Row],[PRO ODER]]&amp;"LAM",'Real Time'!A:E,4,0),"")</f>
        <v>ML-06</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4" t="s">
        <v>3045</v>
      </c>
      <c r="C1251" s="34" t="s">
        <v>3046</v>
      </c>
      <c r="D1251" s="34" t="s">
        <v>57</v>
      </c>
      <c r="E1251" s="34" t="s">
        <v>104</v>
      </c>
      <c r="F1251" s="34" t="s">
        <v>59</v>
      </c>
      <c r="G1251" s="34">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4" t="s">
        <v>828</v>
      </c>
      <c r="AH1251" s="34" t="s">
        <v>208</v>
      </c>
      <c r="AI1251" s="34" t="s">
        <v>3028</v>
      </c>
      <c r="AJ1251" s="34" t="s">
        <v>134</v>
      </c>
      <c r="AK1251" s="34" t="s">
        <v>65</v>
      </c>
      <c r="AL1251" s="34" t="s">
        <v>135</v>
      </c>
      <c r="AM1251" s="34" t="s">
        <v>136</v>
      </c>
      <c r="AN1251" s="34">
        <v>27.898810000000001</v>
      </c>
      <c r="AO1251" s="34" t="s">
        <v>68</v>
      </c>
      <c r="AP1251" s="34"/>
      <c r="AQ1251" s="34"/>
      <c r="AR1251" s="34" t="s">
        <v>68</v>
      </c>
      <c r="AS1251" s="34"/>
      <c r="AT1251" s="34"/>
      <c r="AU1251" s="34" t="s">
        <v>247</v>
      </c>
      <c r="AV1251" s="34" t="s">
        <v>248</v>
      </c>
      <c r="AW1251" s="34">
        <v>61.009659999999997</v>
      </c>
      <c r="AX1251" s="34" t="s">
        <v>3029</v>
      </c>
      <c r="AY1251" s="34" t="s">
        <v>3030</v>
      </c>
      <c r="AZ1251" s="3">
        <v>755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4" t="s">
        <v>3047</v>
      </c>
      <c r="C1252" s="34" t="s">
        <v>3048</v>
      </c>
      <c r="D1252" s="34" t="s">
        <v>57</v>
      </c>
      <c r="E1252" s="34" t="s">
        <v>104</v>
      </c>
      <c r="F1252" s="34" t="s">
        <v>59</v>
      </c>
      <c r="G1252" s="34">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4" t="s">
        <v>828</v>
      </c>
      <c r="AH1252" s="34" t="s">
        <v>208</v>
      </c>
      <c r="AI1252" s="34" t="s">
        <v>3028</v>
      </c>
      <c r="AJ1252" s="34" t="s">
        <v>134</v>
      </c>
      <c r="AK1252" s="34" t="s">
        <v>65</v>
      </c>
      <c r="AL1252" s="34" t="s">
        <v>135</v>
      </c>
      <c r="AM1252" s="34" t="s">
        <v>136</v>
      </c>
      <c r="AN1252" s="34">
        <v>19.12032</v>
      </c>
      <c r="AO1252" s="34" t="s">
        <v>68</v>
      </c>
      <c r="AP1252" s="34"/>
      <c r="AQ1252" s="34"/>
      <c r="AR1252" s="34" t="s">
        <v>68</v>
      </c>
      <c r="AS1252" s="34"/>
      <c r="AT1252" s="34"/>
      <c r="AU1252" s="34" t="s">
        <v>247</v>
      </c>
      <c r="AV1252" s="34" t="s">
        <v>248</v>
      </c>
      <c r="AW1252" s="34">
        <v>41.812669999999997</v>
      </c>
      <c r="AX1252" s="34" t="s">
        <v>3029</v>
      </c>
      <c r="AY1252" s="34" t="s">
        <v>3030</v>
      </c>
      <c r="AZ1252" s="3">
        <v>515</v>
      </c>
      <c r="BA1252" s="34" t="s">
        <v>60</v>
      </c>
      <c r="BB1252" s="34">
        <v>0</v>
      </c>
      <c r="BC1252" s="34" t="s">
        <v>60</v>
      </c>
      <c r="BD1252" s="34" t="s">
        <v>60</v>
      </c>
      <c r="BE1252" s="34" t="s">
        <v>60</v>
      </c>
      <c r="BF1252" s="34" t="str">
        <f>IFERROR(VLOOKUP(Data_Power_app[[#This Row],[PRO ODER]],'Result'!H:J,3,0),"")</f>
        <v>LAMINATION 2</v>
      </c>
      <c r="BG1252" s="11" t="str">
        <f>IFERROR(VLOOKUP(Data_Power_app[[#This Row],[PRO ODER]]&amp;"LAM",'Real Time'!A:E,4,0),"")</f>
        <v>ML-06</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4" t="s">
        <v>3049</v>
      </c>
      <c r="C1253" s="34" t="s">
        <v>3050</v>
      </c>
      <c r="D1253" s="34" t="s">
        <v>57</v>
      </c>
      <c r="E1253" s="34" t="s">
        <v>104</v>
      </c>
      <c r="F1253" s="34" t="s">
        <v>59</v>
      </c>
      <c r="G1253" s="34">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4" t="s">
        <v>828</v>
      </c>
      <c r="AH1253" s="34" t="s">
        <v>208</v>
      </c>
      <c r="AI1253" s="34" t="s">
        <v>3028</v>
      </c>
      <c r="AJ1253" s="34" t="s">
        <v>134</v>
      </c>
      <c r="AK1253" s="34" t="s">
        <v>65</v>
      </c>
      <c r="AL1253" s="34" t="s">
        <v>135</v>
      </c>
      <c r="AM1253" s="34" t="s">
        <v>136</v>
      </c>
      <c r="AN1253" s="34">
        <v>0.86995</v>
      </c>
      <c r="AO1253" s="34" t="s">
        <v>68</v>
      </c>
      <c r="AP1253" s="34"/>
      <c r="AQ1253" s="34"/>
      <c r="AR1253" s="34" t="s">
        <v>68</v>
      </c>
      <c r="AS1253" s="34"/>
      <c r="AT1253" s="34"/>
      <c r="AU1253" s="34" t="s">
        <v>247</v>
      </c>
      <c r="AV1253" s="34" t="s">
        <v>248</v>
      </c>
      <c r="AW1253" s="34">
        <v>1.90245</v>
      </c>
      <c r="AX1253" s="34" t="s">
        <v>3029</v>
      </c>
      <c r="AY1253" s="34" t="s">
        <v>3030</v>
      </c>
      <c r="AZ1253" s="3">
        <v>25</v>
      </c>
      <c r="BA1253" s="34" t="s">
        <v>60</v>
      </c>
      <c r="BB1253" s="34">
        <v>0</v>
      </c>
      <c r="BC1253" s="34" t="s">
        <v>60</v>
      </c>
      <c r="BD1253" s="34" t="s">
        <v>60</v>
      </c>
      <c r="BE1253" s="34" t="s">
        <v>60</v>
      </c>
      <c r="BF1253" s="34" t="str">
        <f>IFERROR(VLOOKUP(Data_Power_app[[#This Row],[PRO ODER]],'Result'!H:J,3,0),"")</f>
        <v>LAMINATION 2</v>
      </c>
      <c r="BG1253" s="11" t="str">
        <f>IFERROR(VLOOKUP(Data_Power_app[[#This Row],[PRO ODER]]&amp;"LAM",'Real Time'!A:E,4,0),"")</f>
        <v>ML-06</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4" t="s">
        <v>4304</v>
      </c>
      <c r="C1254" s="34" t="s">
        <v>4305</v>
      </c>
      <c r="D1254" s="34" t="s">
        <v>57</v>
      </c>
      <c r="E1254" s="34" t="s">
        <v>104</v>
      </c>
      <c r="F1254" s="34" t="s">
        <v>59</v>
      </c>
      <c r="G1254" s="34">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4" t="s">
        <v>828</v>
      </c>
      <c r="AH1254" s="34" t="s">
        <v>208</v>
      </c>
      <c r="AI1254" s="34" t="s">
        <v>4306</v>
      </c>
      <c r="AJ1254" s="34" t="s">
        <v>134</v>
      </c>
      <c r="AK1254" s="34" t="s">
        <v>65</v>
      </c>
      <c r="AL1254" s="34" t="s">
        <v>135</v>
      </c>
      <c r="AM1254" s="34" t="s">
        <v>136</v>
      </c>
      <c r="AN1254" s="34">
        <v>1.3234999999999999</v>
      </c>
      <c r="AO1254" s="34" t="s">
        <v>68</v>
      </c>
      <c r="AP1254" s="34"/>
      <c r="AQ1254" s="34"/>
      <c r="AR1254" s="34" t="s">
        <v>68</v>
      </c>
      <c r="AS1254" s="34"/>
      <c r="AT1254" s="34"/>
      <c r="AU1254" s="34" t="s">
        <v>2515</v>
      </c>
      <c r="AV1254" s="34" t="s">
        <v>2516</v>
      </c>
      <c r="AW1254" s="34">
        <v>2.89425</v>
      </c>
      <c r="AX1254" s="34" t="s">
        <v>4307</v>
      </c>
      <c r="AY1254" s="34" t="s">
        <v>4308</v>
      </c>
      <c r="AZ1254" s="3">
        <v>35</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LEAN-03</v>
      </c>
      <c r="BL1254" s="34"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4" t="s">
        <v>4309</v>
      </c>
      <c r="C1255" s="34" t="s">
        <v>4310</v>
      </c>
      <c r="D1255" s="34" t="s">
        <v>57</v>
      </c>
      <c r="E1255" s="34" t="s">
        <v>104</v>
      </c>
      <c r="F1255" s="34" t="s">
        <v>59</v>
      </c>
      <c r="G1255" s="34">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4" t="s">
        <v>828</v>
      </c>
      <c r="AH1255" s="34" t="s">
        <v>208</v>
      </c>
      <c r="AI1255" s="34" t="s">
        <v>4306</v>
      </c>
      <c r="AJ1255" s="34" t="s">
        <v>134</v>
      </c>
      <c r="AK1255" s="34" t="s">
        <v>65</v>
      </c>
      <c r="AL1255" s="34" t="s">
        <v>135</v>
      </c>
      <c r="AM1255" s="34" t="s">
        <v>136</v>
      </c>
      <c r="AN1255" s="34">
        <v>0.40004000000000001</v>
      </c>
      <c r="AO1255" s="34" t="s">
        <v>68</v>
      </c>
      <c r="AP1255" s="34"/>
      <c r="AQ1255" s="34"/>
      <c r="AR1255" s="34" t="s">
        <v>68</v>
      </c>
      <c r="AS1255" s="34"/>
      <c r="AT1255" s="34"/>
      <c r="AU1255" s="34" t="s">
        <v>2515</v>
      </c>
      <c r="AV1255" s="34" t="s">
        <v>2516</v>
      </c>
      <c r="AW1255" s="34">
        <v>0.87475999999999998</v>
      </c>
      <c r="AX1255" s="34" t="s">
        <v>4307</v>
      </c>
      <c r="AY1255" s="34" t="s">
        <v>4308</v>
      </c>
      <c r="AZ1255" s="3">
        <v>10</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4" t="s">
        <v>4311</v>
      </c>
      <c r="C1256" s="34" t="s">
        <v>4312</v>
      </c>
      <c r="D1256" s="34" t="s">
        <v>57</v>
      </c>
      <c r="E1256" s="34" t="s">
        <v>104</v>
      </c>
      <c r="F1256" s="34" t="s">
        <v>59</v>
      </c>
      <c r="G1256" s="34">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4" t="s">
        <v>828</v>
      </c>
      <c r="AH1256" s="34" t="s">
        <v>208</v>
      </c>
      <c r="AI1256" s="34" t="s">
        <v>4306</v>
      </c>
      <c r="AJ1256" s="34" t="s">
        <v>134</v>
      </c>
      <c r="AK1256" s="34" t="s">
        <v>65</v>
      </c>
      <c r="AL1256" s="34" t="s">
        <v>135</v>
      </c>
      <c r="AM1256" s="34" t="s">
        <v>136</v>
      </c>
      <c r="AN1256" s="34">
        <v>82.369569999999996</v>
      </c>
      <c r="AO1256" s="34" t="s">
        <v>68</v>
      </c>
      <c r="AP1256" s="34"/>
      <c r="AQ1256" s="34"/>
      <c r="AR1256" s="34" t="s">
        <v>68</v>
      </c>
      <c r="AS1256" s="34"/>
      <c r="AT1256" s="34"/>
      <c r="AU1256" s="34" t="s">
        <v>2515</v>
      </c>
      <c r="AV1256" s="34" t="s">
        <v>2516</v>
      </c>
      <c r="AW1256" s="34">
        <v>180.12618000000001</v>
      </c>
      <c r="AX1256" s="34" t="s">
        <v>4307</v>
      </c>
      <c r="AY1256" s="34" t="s">
        <v>4308</v>
      </c>
      <c r="AZ1256" s="3">
        <v>2195</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LEAN-03</v>
      </c>
      <c r="BL1256" s="34"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4" t="s">
        <v>4313</v>
      </c>
      <c r="C1257" s="34" t="s">
        <v>4314</v>
      </c>
      <c r="D1257" s="34" t="s">
        <v>57</v>
      </c>
      <c r="E1257" s="34" t="s">
        <v>104</v>
      </c>
      <c r="F1257" s="34" t="s">
        <v>59</v>
      </c>
      <c r="G1257" s="34">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4" t="s">
        <v>828</v>
      </c>
      <c r="AH1257" s="34" t="s">
        <v>208</v>
      </c>
      <c r="AI1257" s="34" t="s">
        <v>4306</v>
      </c>
      <c r="AJ1257" s="34" t="s">
        <v>134</v>
      </c>
      <c r="AK1257" s="34" t="s">
        <v>65</v>
      </c>
      <c r="AL1257" s="34" t="s">
        <v>135</v>
      </c>
      <c r="AM1257" s="34" t="s">
        <v>136</v>
      </c>
      <c r="AN1257" s="34">
        <v>23.864619999999999</v>
      </c>
      <c r="AO1257" s="34" t="s">
        <v>68</v>
      </c>
      <c r="AP1257" s="34"/>
      <c r="AQ1257" s="34"/>
      <c r="AR1257" s="34" t="s">
        <v>68</v>
      </c>
      <c r="AS1257" s="34"/>
      <c r="AT1257" s="34"/>
      <c r="AU1257" s="34" t="s">
        <v>2515</v>
      </c>
      <c r="AV1257" s="34" t="s">
        <v>2516</v>
      </c>
      <c r="AW1257" s="34">
        <v>52.187269999999998</v>
      </c>
      <c r="AX1257" s="34" t="s">
        <v>4307</v>
      </c>
      <c r="AY1257" s="34" t="s">
        <v>4308</v>
      </c>
      <c r="AZ1257" s="3">
        <v>645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4" t="s">
        <v>4315</v>
      </c>
      <c r="C1258" s="34" t="s">
        <v>4316</v>
      </c>
      <c r="D1258" s="34" t="s">
        <v>57</v>
      </c>
      <c r="E1258" s="34" t="s">
        <v>104</v>
      </c>
      <c r="F1258" s="34" t="s">
        <v>59</v>
      </c>
      <c r="G1258" s="34">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4" t="s">
        <v>828</v>
      </c>
      <c r="AH1258" s="34" t="s">
        <v>208</v>
      </c>
      <c r="AI1258" s="34" t="s">
        <v>4306</v>
      </c>
      <c r="AJ1258" s="34" t="s">
        <v>134</v>
      </c>
      <c r="AK1258" s="34" t="s">
        <v>65</v>
      </c>
      <c r="AL1258" s="34" t="s">
        <v>135</v>
      </c>
      <c r="AM1258" s="34" t="s">
        <v>136</v>
      </c>
      <c r="AN1258" s="34">
        <v>0.40004000000000001</v>
      </c>
      <c r="AO1258" s="34" t="s">
        <v>68</v>
      </c>
      <c r="AP1258" s="34"/>
      <c r="AQ1258" s="34"/>
      <c r="AR1258" s="34" t="s">
        <v>68</v>
      </c>
      <c r="AS1258" s="34"/>
      <c r="AT1258" s="34"/>
      <c r="AU1258" s="34" t="s">
        <v>2515</v>
      </c>
      <c r="AV1258" s="34" t="s">
        <v>2516</v>
      </c>
      <c r="AW1258" s="34">
        <v>0.87475000000000003</v>
      </c>
      <c r="AX1258" s="34" t="s">
        <v>4307</v>
      </c>
      <c r="AY1258" s="34" t="s">
        <v>4308</v>
      </c>
      <c r="AZ1258" s="3">
        <v>10</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LEAN-03</v>
      </c>
      <c r="BL1258" s="34"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4" t="s">
        <v>4317</v>
      </c>
      <c r="C1259" s="34" t="s">
        <v>4318</v>
      </c>
      <c r="D1259" s="34" t="s">
        <v>57</v>
      </c>
      <c r="E1259" s="34" t="s">
        <v>104</v>
      </c>
      <c r="F1259" s="34" t="s">
        <v>59</v>
      </c>
      <c r="G1259" s="34">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4" t="s">
        <v>828</v>
      </c>
      <c r="AH1259" s="34" t="s">
        <v>208</v>
      </c>
      <c r="AI1259" s="34" t="s">
        <v>4306</v>
      </c>
      <c r="AJ1259" s="34" t="s">
        <v>134</v>
      </c>
      <c r="AK1259" s="34" t="s">
        <v>65</v>
      </c>
      <c r="AL1259" s="34" t="s">
        <v>135</v>
      </c>
      <c r="AM1259" s="34" t="s">
        <v>136</v>
      </c>
      <c r="AN1259" s="34">
        <v>3.87554</v>
      </c>
      <c r="AO1259" s="34" t="s">
        <v>68</v>
      </c>
      <c r="AP1259" s="34"/>
      <c r="AQ1259" s="34"/>
      <c r="AR1259" s="34" t="s">
        <v>68</v>
      </c>
      <c r="AS1259" s="34"/>
      <c r="AT1259" s="34"/>
      <c r="AU1259" s="34" t="s">
        <v>2515</v>
      </c>
      <c r="AV1259" s="34" t="s">
        <v>2516</v>
      </c>
      <c r="AW1259" s="34">
        <v>8.4751899999999996</v>
      </c>
      <c r="AX1259" s="34" t="s">
        <v>4307</v>
      </c>
      <c r="AY1259" s="34" t="s">
        <v>4308</v>
      </c>
      <c r="AZ1259" s="3">
        <v>111</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4" t="s">
        <v>4319</v>
      </c>
      <c r="C1260" s="34" t="s">
        <v>4320</v>
      </c>
      <c r="D1260" s="34" t="s">
        <v>57</v>
      </c>
      <c r="E1260" s="34" t="s">
        <v>104</v>
      </c>
      <c r="F1260" s="34" t="s">
        <v>59</v>
      </c>
      <c r="G1260" s="34">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4" t="s">
        <v>828</v>
      </c>
      <c r="AH1260" s="34" t="s">
        <v>208</v>
      </c>
      <c r="AI1260" s="34" t="s">
        <v>4306</v>
      </c>
      <c r="AJ1260" s="34" t="s">
        <v>134</v>
      </c>
      <c r="AK1260" s="34" t="s">
        <v>65</v>
      </c>
      <c r="AL1260" s="34" t="s">
        <v>135</v>
      </c>
      <c r="AM1260" s="34" t="s">
        <v>136</v>
      </c>
      <c r="AN1260" s="34">
        <v>1.5410699999999999</v>
      </c>
      <c r="AO1260" s="34" t="s">
        <v>68</v>
      </c>
      <c r="AP1260" s="34"/>
      <c r="AQ1260" s="34"/>
      <c r="AR1260" s="34" t="s">
        <v>68</v>
      </c>
      <c r="AS1260" s="34"/>
      <c r="AT1260" s="34"/>
      <c r="AU1260" s="34" t="s">
        <v>2515</v>
      </c>
      <c r="AV1260" s="34" t="s">
        <v>2516</v>
      </c>
      <c r="AW1260" s="34">
        <v>3.3700899999999998</v>
      </c>
      <c r="AX1260" s="34" t="s">
        <v>4307</v>
      </c>
      <c r="AY1260" s="34" t="s">
        <v>4308</v>
      </c>
      <c r="AZ1260" s="3">
        <v>45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LEAN-03</v>
      </c>
      <c r="BL1260" s="34"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4" t="s">
        <v>3051</v>
      </c>
      <c r="C1261" s="34" t="s">
        <v>3052</v>
      </c>
      <c r="D1261" s="34" t="s">
        <v>57</v>
      </c>
      <c r="E1261" s="34" t="s">
        <v>104</v>
      </c>
      <c r="F1261" s="34" t="s">
        <v>59</v>
      </c>
      <c r="G1261" s="34">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4" t="s">
        <v>62</v>
      </c>
      <c r="AH1261" s="34" t="s">
        <v>208</v>
      </c>
      <c r="AI1261" s="34" t="s">
        <v>3053</v>
      </c>
      <c r="AJ1261" s="34" t="s">
        <v>134</v>
      </c>
      <c r="AK1261" s="34" t="s">
        <v>65</v>
      </c>
      <c r="AL1261" s="34" t="s">
        <v>135</v>
      </c>
      <c r="AM1261" s="34" t="s">
        <v>136</v>
      </c>
      <c r="AN1261" s="34">
        <v>5.3867500000000001</v>
      </c>
      <c r="AO1261" s="34" t="s">
        <v>68</v>
      </c>
      <c r="AP1261" s="34"/>
      <c r="AQ1261" s="34"/>
      <c r="AR1261" s="34" t="s">
        <v>68</v>
      </c>
      <c r="AS1261" s="34"/>
      <c r="AT1261" s="34"/>
      <c r="AU1261" s="34" t="s">
        <v>3054</v>
      </c>
      <c r="AV1261" s="34" t="s">
        <v>3055</v>
      </c>
      <c r="AW1261" s="34">
        <v>11.78008</v>
      </c>
      <c r="AX1261" s="34" t="s">
        <v>3029</v>
      </c>
      <c r="AY1261" s="34" t="s">
        <v>3030</v>
      </c>
      <c r="AZ1261" s="3">
        <v>156</v>
      </c>
      <c r="BA1261" s="34" t="s">
        <v>60</v>
      </c>
      <c r="BB1261" s="34">
        <v>156</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URGENT</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4" t="s">
        <v>3056</v>
      </c>
      <c r="C1262" s="34" t="s">
        <v>3057</v>
      </c>
      <c r="D1262" s="34" t="s">
        <v>57</v>
      </c>
      <c r="E1262" s="34" t="s">
        <v>104</v>
      </c>
      <c r="F1262" s="34" t="s">
        <v>59</v>
      </c>
      <c r="G1262" s="34">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4" t="s">
        <v>62</v>
      </c>
      <c r="AH1262" s="34" t="s">
        <v>208</v>
      </c>
      <c r="AI1262" s="34" t="s">
        <v>3053</v>
      </c>
      <c r="AJ1262" s="34" t="s">
        <v>134</v>
      </c>
      <c r="AK1262" s="34" t="s">
        <v>65</v>
      </c>
      <c r="AL1262" s="34" t="s">
        <v>135</v>
      </c>
      <c r="AM1262" s="34" t="s">
        <v>136</v>
      </c>
      <c r="AN1262" s="34">
        <v>12.383940000000001</v>
      </c>
      <c r="AO1262" s="34" t="s">
        <v>68</v>
      </c>
      <c r="AP1262" s="34"/>
      <c r="AQ1262" s="34"/>
      <c r="AR1262" s="34" t="s">
        <v>68</v>
      </c>
      <c r="AS1262" s="34"/>
      <c r="AT1262" s="34"/>
      <c r="AU1262" s="34" t="s">
        <v>3054</v>
      </c>
      <c r="AV1262" s="34" t="s">
        <v>3055</v>
      </c>
      <c r="AW1262" s="34">
        <v>27.081510000000002</v>
      </c>
      <c r="AX1262" s="34" t="s">
        <v>3029</v>
      </c>
      <c r="AY1262" s="34" t="s">
        <v>3030</v>
      </c>
      <c r="AZ1262" s="3">
        <v>333</v>
      </c>
      <c r="BA1262" s="34" t="s">
        <v>60</v>
      </c>
      <c r="BB1262" s="34">
        <v>333</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URGENT</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4" t="s">
        <v>3058</v>
      </c>
      <c r="C1263" s="34" t="s">
        <v>3059</v>
      </c>
      <c r="D1263" s="34" t="s">
        <v>57</v>
      </c>
      <c r="E1263" s="34" t="s">
        <v>104</v>
      </c>
      <c r="F1263" s="34" t="s">
        <v>59</v>
      </c>
      <c r="G1263" s="34">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4" t="s">
        <v>828</v>
      </c>
      <c r="AH1263" s="34" t="s">
        <v>208</v>
      </c>
      <c r="AI1263" s="34" t="s">
        <v>3053</v>
      </c>
      <c r="AJ1263" s="34" t="s">
        <v>134</v>
      </c>
      <c r="AK1263" s="34" t="s">
        <v>65</v>
      </c>
      <c r="AL1263" s="34" t="s">
        <v>135</v>
      </c>
      <c r="AM1263" s="34" t="s">
        <v>136</v>
      </c>
      <c r="AN1263" s="34">
        <v>6.6341999999999999</v>
      </c>
      <c r="AO1263" s="34" t="s">
        <v>68</v>
      </c>
      <c r="AP1263" s="34"/>
      <c r="AQ1263" s="34"/>
      <c r="AR1263" s="34" t="s">
        <v>68</v>
      </c>
      <c r="AS1263" s="34"/>
      <c r="AT1263" s="34"/>
      <c r="AU1263" s="34" t="s">
        <v>3054</v>
      </c>
      <c r="AV1263" s="34" t="s">
        <v>3055</v>
      </c>
      <c r="AW1263" s="34">
        <v>14.507960000000001</v>
      </c>
      <c r="AX1263" s="34" t="s">
        <v>3029</v>
      </c>
      <c r="AY1263" s="34" t="s">
        <v>3030</v>
      </c>
      <c r="AZ1263" s="3">
        <v>181</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LEAN-03</v>
      </c>
      <c r="BL1263" s="34"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4" t="s">
        <v>4321</v>
      </c>
      <c r="C1264" s="34" t="s">
        <v>4322</v>
      </c>
      <c r="D1264" s="34" t="s">
        <v>57</v>
      </c>
      <c r="E1264" s="34" t="s">
        <v>104</v>
      </c>
      <c r="F1264" s="34" t="s">
        <v>59</v>
      </c>
      <c r="G1264" s="34">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4" t="s">
        <v>828</v>
      </c>
      <c r="AH1264" s="34" t="s">
        <v>133</v>
      </c>
      <c r="AI1264" s="34" t="s">
        <v>2957</v>
      </c>
      <c r="AJ1264" s="34" t="s">
        <v>134</v>
      </c>
      <c r="AK1264" s="34" t="s">
        <v>98</v>
      </c>
      <c r="AL1264" s="34" t="s">
        <v>135</v>
      </c>
      <c r="AM1264" s="34" t="s">
        <v>136</v>
      </c>
      <c r="AN1264" s="34">
        <v>0.61255999999999999</v>
      </c>
      <c r="AO1264" s="34" t="s">
        <v>68</v>
      </c>
      <c r="AP1264" s="34"/>
      <c r="AQ1264" s="34"/>
      <c r="AR1264" s="34" t="s">
        <v>68</v>
      </c>
      <c r="AS1264" s="34"/>
      <c r="AT1264" s="34"/>
      <c r="AU1264" s="34" t="s">
        <v>2515</v>
      </c>
      <c r="AV1264" s="34" t="s">
        <v>2516</v>
      </c>
      <c r="AW1264" s="34">
        <v>1.33952</v>
      </c>
      <c r="AX1264" s="34" t="s">
        <v>201</v>
      </c>
      <c r="AY1264" s="34" t="s">
        <v>202</v>
      </c>
      <c r="AZ1264" s="3">
        <v>15</v>
      </c>
      <c r="BA1264" s="34" t="s">
        <v>60</v>
      </c>
      <c r="BB1264" s="34">
        <v>0</v>
      </c>
      <c r="BC1264" s="34" t="s">
        <v>60</v>
      </c>
      <c r="BD1264" s="34" t="s">
        <v>60</v>
      </c>
      <c r="BE1264" s="34" t="s">
        <v>60</v>
      </c>
      <c r="BF1264" s="34" t="str">
        <f>IFERROR(VLOOKUP(Data_Power_app[[#This Row],[PRO ODER]],'Result'!H:J,3,0),"")</f>
        <v>LAMINATION 7</v>
      </c>
      <c r="BG1264" s="11"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4" t="s">
        <v>4323</v>
      </c>
      <c r="C1265" s="34" t="s">
        <v>4324</v>
      </c>
      <c r="D1265" s="34" t="s">
        <v>57</v>
      </c>
      <c r="E1265" s="34" t="s">
        <v>104</v>
      </c>
      <c r="F1265" s="34" t="s">
        <v>59</v>
      </c>
      <c r="G1265" s="34">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4" t="s">
        <v>828</v>
      </c>
      <c r="AH1265" s="34" t="s">
        <v>133</v>
      </c>
      <c r="AI1265" s="34" t="s">
        <v>2957</v>
      </c>
      <c r="AJ1265" s="34" t="s">
        <v>134</v>
      </c>
      <c r="AK1265" s="34" t="s">
        <v>98</v>
      </c>
      <c r="AL1265" s="34" t="s">
        <v>135</v>
      </c>
      <c r="AM1265" s="34" t="s">
        <v>136</v>
      </c>
      <c r="AN1265" s="34">
        <v>1.2251099999999999</v>
      </c>
      <c r="AO1265" s="34" t="s">
        <v>68</v>
      </c>
      <c r="AP1265" s="34"/>
      <c r="AQ1265" s="34"/>
      <c r="AR1265" s="34" t="s">
        <v>68</v>
      </c>
      <c r="AS1265" s="34"/>
      <c r="AT1265" s="34"/>
      <c r="AU1265" s="34" t="s">
        <v>2515</v>
      </c>
      <c r="AV1265" s="34" t="s">
        <v>2516</v>
      </c>
      <c r="AW1265" s="34">
        <v>2.67903</v>
      </c>
      <c r="AX1265" s="34" t="s">
        <v>201</v>
      </c>
      <c r="AY1265" s="34" t="s">
        <v>202</v>
      </c>
      <c r="AZ1265" s="3">
        <v>30</v>
      </c>
      <c r="BA1265" s="34" t="s">
        <v>60</v>
      </c>
      <c r="BB1265" s="34">
        <v>0</v>
      </c>
      <c r="BC1265" s="34" t="s">
        <v>60</v>
      </c>
      <c r="BD1265" s="34" t="s">
        <v>60</v>
      </c>
      <c r="BE1265" s="34" t="s">
        <v>60</v>
      </c>
      <c r="BF1265" s="34" t="str">
        <f>IFERROR(VLOOKUP(Data_Power_app[[#This Row],[PRO ODER]],'Result'!H:J,3,0),"")</f>
        <v>LAMINATION 7</v>
      </c>
      <c r="BG1265" s="11"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4" t="s">
        <v>4325</v>
      </c>
      <c r="C1266" s="34" t="s">
        <v>4326</v>
      </c>
      <c r="D1266" s="34" t="s">
        <v>57</v>
      </c>
      <c r="E1266" s="34" t="s">
        <v>104</v>
      </c>
      <c r="F1266" s="34" t="s">
        <v>59</v>
      </c>
      <c r="G1266" s="34">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4" t="s">
        <v>828</v>
      </c>
      <c r="AH1266" s="34" t="s">
        <v>133</v>
      </c>
      <c r="AI1266" s="34" t="s">
        <v>2957</v>
      </c>
      <c r="AJ1266" s="34" t="s">
        <v>134</v>
      </c>
      <c r="AK1266" s="34" t="s">
        <v>98</v>
      </c>
      <c r="AL1266" s="34" t="s">
        <v>135</v>
      </c>
      <c r="AM1266" s="34" t="s">
        <v>136</v>
      </c>
      <c r="AN1266" s="34">
        <v>0.97785999999999995</v>
      </c>
      <c r="AO1266" s="34" t="s">
        <v>68</v>
      </c>
      <c r="AP1266" s="34"/>
      <c r="AQ1266" s="34"/>
      <c r="AR1266" s="34" t="s">
        <v>68</v>
      </c>
      <c r="AS1266" s="34"/>
      <c r="AT1266" s="34"/>
      <c r="AU1266" s="34" t="s">
        <v>2515</v>
      </c>
      <c r="AV1266" s="34" t="s">
        <v>2516</v>
      </c>
      <c r="AW1266" s="34">
        <v>2.1383399999999999</v>
      </c>
      <c r="AX1266" s="34" t="s">
        <v>201</v>
      </c>
      <c r="AY1266" s="34" t="s">
        <v>202</v>
      </c>
      <c r="AZ1266" s="3">
        <v>25</v>
      </c>
      <c r="BA1266" s="34" t="s">
        <v>60</v>
      </c>
      <c r="BB1266" s="34">
        <v>0</v>
      </c>
      <c r="BC1266" s="34" t="s">
        <v>60</v>
      </c>
      <c r="BD1266" s="34" t="s">
        <v>60</v>
      </c>
      <c r="BE1266" s="34" t="s">
        <v>60</v>
      </c>
      <c r="BF1266" s="34" t="str">
        <f>IFERROR(VLOOKUP(Data_Power_app[[#This Row],[PRO ODER]],'Result'!H:J,3,0),"")</f>
        <v>LAMINATION 7</v>
      </c>
      <c r="BG1266" s="11"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4" t="s">
        <v>3060</v>
      </c>
      <c r="C1267" s="34" t="s">
        <v>3061</v>
      </c>
      <c r="D1267" s="34" t="s">
        <v>57</v>
      </c>
      <c r="E1267" s="34" t="s">
        <v>104</v>
      </c>
      <c r="F1267" s="34" t="s">
        <v>59</v>
      </c>
      <c r="G1267" s="34">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4" t="s">
        <v>828</v>
      </c>
      <c r="AH1267" s="34" t="s">
        <v>133</v>
      </c>
      <c r="AI1267" s="34" t="s">
        <v>3062</v>
      </c>
      <c r="AJ1267" s="34" t="s">
        <v>134</v>
      </c>
      <c r="AK1267" s="34" t="s">
        <v>98</v>
      </c>
      <c r="AL1267" s="34" t="s">
        <v>135</v>
      </c>
      <c r="AM1267" s="34" t="s">
        <v>136</v>
      </c>
      <c r="AN1267" s="34">
        <v>1.6251500000000001</v>
      </c>
      <c r="AO1267" s="34" t="s">
        <v>68</v>
      </c>
      <c r="AP1267" s="34"/>
      <c r="AQ1267" s="34"/>
      <c r="AR1267" s="34" t="s">
        <v>68</v>
      </c>
      <c r="AS1267" s="34"/>
      <c r="AT1267" s="34"/>
      <c r="AU1267" s="34" t="s">
        <v>3063</v>
      </c>
      <c r="AV1267" s="34" t="s">
        <v>3064</v>
      </c>
      <c r="AW1267" s="34">
        <v>3.5537800000000002</v>
      </c>
      <c r="AX1267" s="34" t="s">
        <v>3065</v>
      </c>
      <c r="AY1267" s="34" t="s">
        <v>3066</v>
      </c>
      <c r="AZ1267" s="3">
        <v>40</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4" t="s">
        <v>3067</v>
      </c>
      <c r="C1268" s="34" t="s">
        <v>3068</v>
      </c>
      <c r="D1268" s="34" t="s">
        <v>57</v>
      </c>
      <c r="E1268" s="34" t="s">
        <v>104</v>
      </c>
      <c r="F1268" s="34" t="s">
        <v>59</v>
      </c>
      <c r="G1268" s="34">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4" t="s">
        <v>828</v>
      </c>
      <c r="AH1268" s="34" t="s">
        <v>133</v>
      </c>
      <c r="AI1268" s="34" t="s">
        <v>3062</v>
      </c>
      <c r="AJ1268" s="34" t="s">
        <v>134</v>
      </c>
      <c r="AK1268" s="34" t="s">
        <v>98</v>
      </c>
      <c r="AL1268" s="34" t="s">
        <v>135</v>
      </c>
      <c r="AM1268" s="34" t="s">
        <v>136</v>
      </c>
      <c r="AN1268" s="34">
        <v>1.82518</v>
      </c>
      <c r="AO1268" s="34" t="s">
        <v>68</v>
      </c>
      <c r="AP1268" s="34"/>
      <c r="AQ1268" s="34"/>
      <c r="AR1268" s="34" t="s">
        <v>68</v>
      </c>
      <c r="AS1268" s="34"/>
      <c r="AT1268" s="34"/>
      <c r="AU1268" s="34" t="s">
        <v>3063</v>
      </c>
      <c r="AV1268" s="34" t="s">
        <v>3064</v>
      </c>
      <c r="AW1268" s="34">
        <v>3.9911599999999998</v>
      </c>
      <c r="AX1268" s="34" t="s">
        <v>3065</v>
      </c>
      <c r="AY1268" s="34" t="s">
        <v>3066</v>
      </c>
      <c r="AZ1268" s="3">
        <v>45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4" t="s">
        <v>3069</v>
      </c>
      <c r="C1269" s="34" t="s">
        <v>3070</v>
      </c>
      <c r="D1269" s="34" t="s">
        <v>57</v>
      </c>
      <c r="E1269" s="34" t="s">
        <v>104</v>
      </c>
      <c r="F1269" s="34" t="s">
        <v>59</v>
      </c>
      <c r="G1269" s="34">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4" t="s">
        <v>828</v>
      </c>
      <c r="AH1269" s="34" t="s">
        <v>133</v>
      </c>
      <c r="AI1269" s="34" t="s">
        <v>3062</v>
      </c>
      <c r="AJ1269" s="34" t="s">
        <v>134</v>
      </c>
      <c r="AK1269" s="34" t="s">
        <v>98</v>
      </c>
      <c r="AL1269" s="34" t="s">
        <v>135</v>
      </c>
      <c r="AM1269" s="34" t="s">
        <v>136</v>
      </c>
      <c r="AN1269" s="34">
        <v>3.4628399999999999</v>
      </c>
      <c r="AO1269" s="34" t="s">
        <v>68</v>
      </c>
      <c r="AP1269" s="34"/>
      <c r="AQ1269" s="34"/>
      <c r="AR1269" s="34" t="s">
        <v>68</v>
      </c>
      <c r="AS1269" s="34"/>
      <c r="AT1269" s="34"/>
      <c r="AU1269" s="34" t="s">
        <v>3063</v>
      </c>
      <c r="AV1269" s="34" t="s">
        <v>3064</v>
      </c>
      <c r="AW1269" s="34">
        <v>7.57233</v>
      </c>
      <c r="AX1269" s="34" t="s">
        <v>3065</v>
      </c>
      <c r="AY1269" s="34" t="s">
        <v>3066</v>
      </c>
      <c r="AZ1269" s="3">
        <v>85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4" t="s">
        <v>3071</v>
      </c>
      <c r="C1270" s="34" t="s">
        <v>3072</v>
      </c>
      <c r="D1270" s="34" t="s">
        <v>57</v>
      </c>
      <c r="E1270" s="34" t="s">
        <v>104</v>
      </c>
      <c r="F1270" s="34" t="s">
        <v>59</v>
      </c>
      <c r="G1270" s="34">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4" t="s">
        <v>828</v>
      </c>
      <c r="AH1270" s="34" t="s">
        <v>133</v>
      </c>
      <c r="AI1270" s="34" t="s">
        <v>3062</v>
      </c>
      <c r="AJ1270" s="34" t="s">
        <v>134</v>
      </c>
      <c r="AK1270" s="34" t="s">
        <v>98</v>
      </c>
      <c r="AL1270" s="34" t="s">
        <v>135</v>
      </c>
      <c r="AM1270" s="34" t="s">
        <v>136</v>
      </c>
      <c r="AN1270" s="34">
        <v>3.3808799999999999</v>
      </c>
      <c r="AO1270" s="34" t="s">
        <v>68</v>
      </c>
      <c r="AP1270" s="34"/>
      <c r="AQ1270" s="34"/>
      <c r="AR1270" s="34" t="s">
        <v>68</v>
      </c>
      <c r="AS1270" s="34"/>
      <c r="AT1270" s="34"/>
      <c r="AU1270" s="34" t="s">
        <v>3063</v>
      </c>
      <c r="AV1270" s="34" t="s">
        <v>3064</v>
      </c>
      <c r="AW1270" s="34">
        <v>7.3930600000000002</v>
      </c>
      <c r="AX1270" s="34" t="s">
        <v>3065</v>
      </c>
      <c r="AY1270" s="34" t="s">
        <v>3066</v>
      </c>
      <c r="AZ1270" s="3">
        <v>85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4" t="s">
        <v>3073</v>
      </c>
      <c r="C1271" s="34" t="s">
        <v>3074</v>
      </c>
      <c r="D1271" s="34" t="s">
        <v>57</v>
      </c>
      <c r="E1271" s="34" t="s">
        <v>104</v>
      </c>
      <c r="F1271" s="34" t="s">
        <v>59</v>
      </c>
      <c r="G1271" s="34">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4" t="s">
        <v>828</v>
      </c>
      <c r="AH1271" s="34" t="s">
        <v>133</v>
      </c>
      <c r="AI1271" s="34" t="s">
        <v>3062</v>
      </c>
      <c r="AJ1271" s="34" t="s">
        <v>134</v>
      </c>
      <c r="AK1271" s="34" t="s">
        <v>98</v>
      </c>
      <c r="AL1271" s="34" t="s">
        <v>135</v>
      </c>
      <c r="AM1271" s="34" t="s">
        <v>136</v>
      </c>
      <c r="AN1271" s="34">
        <v>1.6376500000000001</v>
      </c>
      <c r="AO1271" s="34" t="s">
        <v>68</v>
      </c>
      <c r="AP1271" s="34"/>
      <c r="AQ1271" s="34"/>
      <c r="AR1271" s="34" t="s">
        <v>68</v>
      </c>
      <c r="AS1271" s="34"/>
      <c r="AT1271" s="34"/>
      <c r="AU1271" s="34" t="s">
        <v>3063</v>
      </c>
      <c r="AV1271" s="34" t="s">
        <v>3064</v>
      </c>
      <c r="AW1271" s="34">
        <v>3.5811799999999998</v>
      </c>
      <c r="AX1271" s="34" t="s">
        <v>3065</v>
      </c>
      <c r="AY1271" s="34" t="s">
        <v>3066</v>
      </c>
      <c r="AZ1271" s="3">
        <v>40</v>
      </c>
      <c r="BA1271" s="34" t="s">
        <v>60</v>
      </c>
      <c r="BB1271" s="34">
        <v>0</v>
      </c>
      <c r="BC1271" s="34" t="s">
        <v>60</v>
      </c>
      <c r="BD1271" s="34" t="s">
        <v>60</v>
      </c>
      <c r="BE1271" s="34" t="s">
        <v>60</v>
      </c>
      <c r="BF1271" s="34" t="str">
        <f>IFERROR(VLOOKUP(Data_Power_app[[#This Row],[PRO ODER]],'Result'!H:J,3,0),"")</f>
        <v>LAMINATION 2</v>
      </c>
      <c r="BG1271" s="11"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LEANLINE1_2</v>
      </c>
      <c r="BL1271" s="34"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4" t="s">
        <v>3075</v>
      </c>
      <c r="C1272" s="34" t="s">
        <v>3076</v>
      </c>
      <c r="D1272" s="34" t="s">
        <v>57</v>
      </c>
      <c r="E1272" s="34" t="s">
        <v>104</v>
      </c>
      <c r="F1272" s="34" t="s">
        <v>59</v>
      </c>
      <c r="G1272" s="34">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4" t="s">
        <v>828</v>
      </c>
      <c r="AH1272" s="34" t="s">
        <v>133</v>
      </c>
      <c r="AI1272" s="34" t="s">
        <v>3062</v>
      </c>
      <c r="AJ1272" s="34" t="s">
        <v>134</v>
      </c>
      <c r="AK1272" s="34" t="s">
        <v>98</v>
      </c>
      <c r="AL1272" s="34" t="s">
        <v>135</v>
      </c>
      <c r="AM1272" s="34" t="s">
        <v>136</v>
      </c>
      <c r="AN1272" s="34">
        <v>25.157969999999999</v>
      </c>
      <c r="AO1272" s="34" t="s">
        <v>68</v>
      </c>
      <c r="AP1272" s="34"/>
      <c r="AQ1272" s="34"/>
      <c r="AR1272" s="34" t="s">
        <v>68</v>
      </c>
      <c r="AS1272" s="34"/>
      <c r="AT1272" s="34"/>
      <c r="AU1272" s="34" t="s">
        <v>3063</v>
      </c>
      <c r="AV1272" s="34" t="s">
        <v>3064</v>
      </c>
      <c r="AW1272" s="34">
        <v>55.014740000000003</v>
      </c>
      <c r="AX1272" s="34" t="s">
        <v>3065</v>
      </c>
      <c r="AY1272" s="34" t="s">
        <v>3066</v>
      </c>
      <c r="AZ1272" s="3">
        <v>615</v>
      </c>
      <c r="BA1272" s="34" t="s">
        <v>60</v>
      </c>
      <c r="BB1272" s="34">
        <v>0</v>
      </c>
      <c r="BC1272" s="34" t="s">
        <v>60</v>
      </c>
      <c r="BD1272" s="34" t="s">
        <v>60</v>
      </c>
      <c r="BE1272" s="34" t="s">
        <v>60</v>
      </c>
      <c r="BF1272" s="34" t="str">
        <f>IFERROR(VLOOKUP(Data_Power_app[[#This Row],[PRO ODER]],'Result'!H:J,3,0),"")</f>
        <v>LAMINATION 2</v>
      </c>
      <c r="BG1272" s="11"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4" t="s">
        <v>3077</v>
      </c>
      <c r="C1273" s="34" t="s">
        <v>3078</v>
      </c>
      <c r="D1273" s="34" t="s">
        <v>57</v>
      </c>
      <c r="E1273" s="34" t="s">
        <v>104</v>
      </c>
      <c r="F1273" s="34" t="s">
        <v>59</v>
      </c>
      <c r="G1273" s="34">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4" t="s">
        <v>828</v>
      </c>
      <c r="AH1273" s="34" t="s">
        <v>133</v>
      </c>
      <c r="AI1273" s="34" t="s">
        <v>3062</v>
      </c>
      <c r="AJ1273" s="34" t="s">
        <v>134</v>
      </c>
      <c r="AK1273" s="34" t="s">
        <v>98</v>
      </c>
      <c r="AL1273" s="34" t="s">
        <v>135</v>
      </c>
      <c r="AM1273" s="34" t="s">
        <v>136</v>
      </c>
      <c r="AN1273" s="34">
        <v>2.2029800000000002</v>
      </c>
      <c r="AO1273" s="34" t="s">
        <v>68</v>
      </c>
      <c r="AP1273" s="34"/>
      <c r="AQ1273" s="34"/>
      <c r="AR1273" s="34" t="s">
        <v>68</v>
      </c>
      <c r="AS1273" s="34"/>
      <c r="AT1273" s="34"/>
      <c r="AU1273" s="34" t="s">
        <v>3063</v>
      </c>
      <c r="AV1273" s="34" t="s">
        <v>3064</v>
      </c>
      <c r="AW1273" s="34">
        <v>4.8173500000000002</v>
      </c>
      <c r="AX1273" s="34" t="s">
        <v>3065</v>
      </c>
      <c r="AY1273" s="34" t="s">
        <v>3066</v>
      </c>
      <c r="AZ1273" s="3">
        <v>55</v>
      </c>
      <c r="BA1273" s="34" t="s">
        <v>60</v>
      </c>
      <c r="BB1273" s="34">
        <v>0</v>
      </c>
      <c r="BC1273" s="34" t="s">
        <v>60</v>
      </c>
      <c r="BD1273" s="34" t="s">
        <v>60</v>
      </c>
      <c r="BE1273" s="34" t="s">
        <v>60</v>
      </c>
      <c r="BF1273" s="34" t="str">
        <f>IFERROR(VLOOKUP(Data_Power_app[[#This Row],[PRO ODER]],'Result'!H:J,3,0),"")</f>
        <v>LAMINATION 2</v>
      </c>
      <c r="BG1273" s="11"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LEANLINE1_2</v>
      </c>
      <c r="BL1273" s="34"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4" t="s">
        <v>3079</v>
      </c>
      <c r="C1274" s="34" t="s">
        <v>3080</v>
      </c>
      <c r="D1274" s="34" t="s">
        <v>57</v>
      </c>
      <c r="E1274" s="34" t="s">
        <v>104</v>
      </c>
      <c r="F1274" s="34" t="s">
        <v>59</v>
      </c>
      <c r="G1274" s="34">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4" t="s">
        <v>828</v>
      </c>
      <c r="AH1274" s="34" t="s">
        <v>133</v>
      </c>
      <c r="AI1274" s="34" t="s">
        <v>3062</v>
      </c>
      <c r="AJ1274" s="34" t="s">
        <v>134</v>
      </c>
      <c r="AK1274" s="34" t="s">
        <v>98</v>
      </c>
      <c r="AL1274" s="34" t="s">
        <v>135</v>
      </c>
      <c r="AM1274" s="34" t="s">
        <v>136</v>
      </c>
      <c r="AN1274" s="34">
        <v>5.6433600000000004</v>
      </c>
      <c r="AO1274" s="34" t="s">
        <v>68</v>
      </c>
      <c r="AP1274" s="34"/>
      <c r="AQ1274" s="34"/>
      <c r="AR1274" s="34" t="s">
        <v>68</v>
      </c>
      <c r="AS1274" s="34"/>
      <c r="AT1274" s="34"/>
      <c r="AU1274" s="34" t="s">
        <v>3063</v>
      </c>
      <c r="AV1274" s="34" t="s">
        <v>3064</v>
      </c>
      <c r="AW1274" s="34">
        <v>12.34022</v>
      </c>
      <c r="AX1274" s="34" t="s">
        <v>3065</v>
      </c>
      <c r="AY1274" s="34" t="s">
        <v>3066</v>
      </c>
      <c r="AZ1274" s="3">
        <v>141</v>
      </c>
      <c r="BA1274" s="34" t="s">
        <v>60</v>
      </c>
      <c r="BB1274" s="34">
        <v>0</v>
      </c>
      <c r="BC1274" s="34" t="s">
        <v>60</v>
      </c>
      <c r="BD1274" s="34" t="s">
        <v>60</v>
      </c>
      <c r="BE1274" s="34" t="s">
        <v>60</v>
      </c>
      <c r="BF1274" s="34" t="str">
        <f>IFERROR(VLOOKUP(Data_Power_app[[#This Row],[PRO ODER]],'Result'!H:J,3,0),"")</f>
        <v>LAMINATION 2</v>
      </c>
      <c r="BG1274" s="11"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4" t="s">
        <v>3081</v>
      </c>
      <c r="C1275" s="34" t="s">
        <v>3082</v>
      </c>
      <c r="D1275" s="34" t="s">
        <v>57</v>
      </c>
      <c r="E1275" s="34" t="s">
        <v>104</v>
      </c>
      <c r="F1275" s="34" t="s">
        <v>59</v>
      </c>
      <c r="G1275" s="34">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4" t="s">
        <v>828</v>
      </c>
      <c r="AH1275" s="34" t="s">
        <v>208</v>
      </c>
      <c r="AI1275" s="34" t="s">
        <v>3083</v>
      </c>
      <c r="AJ1275" s="34" t="s">
        <v>134</v>
      </c>
      <c r="AK1275" s="34" t="s">
        <v>65</v>
      </c>
      <c r="AL1275" s="34" t="s">
        <v>135</v>
      </c>
      <c r="AM1275" s="34" t="s">
        <v>136</v>
      </c>
      <c r="AN1275" s="34">
        <v>0.55676000000000003</v>
      </c>
      <c r="AO1275" s="34" t="s">
        <v>68</v>
      </c>
      <c r="AP1275" s="34"/>
      <c r="AQ1275" s="34"/>
      <c r="AR1275" s="34" t="s">
        <v>68</v>
      </c>
      <c r="AS1275" s="34"/>
      <c r="AT1275" s="34"/>
      <c r="AU1275" s="34" t="s">
        <v>3063</v>
      </c>
      <c r="AV1275" s="34" t="s">
        <v>3064</v>
      </c>
      <c r="AW1275" s="34">
        <v>1.21757</v>
      </c>
      <c r="AX1275" s="34" t="s">
        <v>3084</v>
      </c>
      <c r="AY1275" s="34" t="s">
        <v>3085</v>
      </c>
      <c r="AZ1275" s="3">
        <v>15</v>
      </c>
      <c r="BA1275" s="34" t="s">
        <v>60</v>
      </c>
      <c r="BB1275" s="34">
        <v>0</v>
      </c>
      <c r="BC1275" s="34" t="s">
        <v>60</v>
      </c>
      <c r="BD1275" s="34" t="s">
        <v>60</v>
      </c>
      <c r="BE1275" s="34" t="s">
        <v>60</v>
      </c>
      <c r="BF1275" s="34" t="str">
        <f>IFERROR(VLOOKUP(Data_Power_app[[#This Row],[PRO ODER]],'Result'!H:J,3,0),"")</f>
        <v>LAMINATION 2</v>
      </c>
      <c r="BG1275" s="11"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LEANLINE1_2</v>
      </c>
      <c r="BL1275" s="34"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4" t="s">
        <v>3086</v>
      </c>
      <c r="C1276" s="34" t="s">
        <v>3087</v>
      </c>
      <c r="D1276" s="34" t="s">
        <v>57</v>
      </c>
      <c r="E1276" s="34" t="s">
        <v>104</v>
      </c>
      <c r="F1276" s="34" t="s">
        <v>59</v>
      </c>
      <c r="G1276" s="34">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4" t="s">
        <v>828</v>
      </c>
      <c r="AH1276" s="34" t="s">
        <v>208</v>
      </c>
      <c r="AI1276" s="34" t="s">
        <v>3083</v>
      </c>
      <c r="AJ1276" s="34" t="s">
        <v>134</v>
      </c>
      <c r="AK1276" s="34" t="s">
        <v>65</v>
      </c>
      <c r="AL1276" s="34" t="s">
        <v>135</v>
      </c>
      <c r="AM1276" s="34" t="s">
        <v>136</v>
      </c>
      <c r="AN1276" s="34">
        <v>2.20458</v>
      </c>
      <c r="AO1276" s="34" t="s">
        <v>68</v>
      </c>
      <c r="AP1276" s="34"/>
      <c r="AQ1276" s="34"/>
      <c r="AR1276" s="34" t="s">
        <v>68</v>
      </c>
      <c r="AS1276" s="34"/>
      <c r="AT1276" s="34"/>
      <c r="AU1276" s="34" t="s">
        <v>3063</v>
      </c>
      <c r="AV1276" s="34" t="s">
        <v>3064</v>
      </c>
      <c r="AW1276" s="34">
        <v>4.8209900000000001</v>
      </c>
      <c r="AX1276" s="34" t="s">
        <v>3084</v>
      </c>
      <c r="AY1276" s="34" t="s">
        <v>3085</v>
      </c>
      <c r="AZ1276" s="3">
        <v>60</v>
      </c>
      <c r="BA1276" s="34" t="s">
        <v>60</v>
      </c>
      <c r="BB1276" s="34">
        <v>0</v>
      </c>
      <c r="BC1276" s="34" t="s">
        <v>60</v>
      </c>
      <c r="BD1276" s="34" t="s">
        <v>60</v>
      </c>
      <c r="BE1276" s="34" t="s">
        <v>60</v>
      </c>
      <c r="BF1276" s="34" t="str">
        <f>IFERROR(VLOOKUP(Data_Power_app[[#This Row],[PRO ODER]],'Result'!H:J,3,0),"")</f>
        <v>LAMINATION 2</v>
      </c>
      <c r="BG1276" s="11"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4" t="s">
        <v>3088</v>
      </c>
      <c r="C1277" s="34" t="s">
        <v>3089</v>
      </c>
      <c r="D1277" s="34" t="s">
        <v>57</v>
      </c>
      <c r="E1277" s="34" t="s">
        <v>104</v>
      </c>
      <c r="F1277" s="34" t="s">
        <v>59</v>
      </c>
      <c r="G1277" s="34">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4" t="s">
        <v>828</v>
      </c>
      <c r="AH1277" s="34" t="s">
        <v>208</v>
      </c>
      <c r="AI1277" s="34" t="s">
        <v>3083</v>
      </c>
      <c r="AJ1277" s="34" t="s">
        <v>134</v>
      </c>
      <c r="AK1277" s="34" t="s">
        <v>65</v>
      </c>
      <c r="AL1277" s="34" t="s">
        <v>135</v>
      </c>
      <c r="AM1277" s="34" t="s">
        <v>136</v>
      </c>
      <c r="AN1277" s="34">
        <v>5.9335699999999996</v>
      </c>
      <c r="AO1277" s="34" t="s">
        <v>68</v>
      </c>
      <c r="AP1277" s="34"/>
      <c r="AQ1277" s="34"/>
      <c r="AR1277" s="34" t="s">
        <v>68</v>
      </c>
      <c r="AS1277" s="34"/>
      <c r="AT1277" s="34"/>
      <c r="AU1277" s="34" t="s">
        <v>3063</v>
      </c>
      <c r="AV1277" s="34" t="s">
        <v>3064</v>
      </c>
      <c r="AW1277" s="34">
        <v>12.97592</v>
      </c>
      <c r="AX1277" s="34" t="s">
        <v>3084</v>
      </c>
      <c r="AY1277" s="34" t="s">
        <v>3085</v>
      </c>
      <c r="AZ1277" s="3">
        <v>171</v>
      </c>
      <c r="BA1277" s="34" t="s">
        <v>60</v>
      </c>
      <c r="BB1277" s="34">
        <v>0</v>
      </c>
      <c r="BC1277" s="34" t="s">
        <v>60</v>
      </c>
      <c r="BD1277" s="34" t="s">
        <v>60</v>
      </c>
      <c r="BE1277" s="34" t="s">
        <v>60</v>
      </c>
      <c r="BF1277" s="34" t="str">
        <f>IFERROR(VLOOKUP(Data_Power_app[[#This Row],[PRO ODER]],'Result'!H:J,3,0),"")</f>
        <v>LAMINATION 2</v>
      </c>
      <c r="BG1277" s="11"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LEANLINE1_2</v>
      </c>
      <c r="BL1277" s="34"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4" t="s">
        <v>3090</v>
      </c>
      <c r="C1278" s="34" t="s">
        <v>3091</v>
      </c>
      <c r="D1278" s="34" t="s">
        <v>57</v>
      </c>
      <c r="E1278" s="34" t="s">
        <v>104</v>
      </c>
      <c r="F1278" s="34" t="s">
        <v>59</v>
      </c>
      <c r="G1278" s="34">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4" t="s">
        <v>828</v>
      </c>
      <c r="AH1278" s="34" t="s">
        <v>208</v>
      </c>
      <c r="AI1278" s="34" t="s">
        <v>3083</v>
      </c>
      <c r="AJ1278" s="34" t="s">
        <v>134</v>
      </c>
      <c r="AK1278" s="34" t="s">
        <v>65</v>
      </c>
      <c r="AL1278" s="34" t="s">
        <v>135</v>
      </c>
      <c r="AM1278" s="34" t="s">
        <v>136</v>
      </c>
      <c r="AN1278" s="34">
        <v>1.66153</v>
      </c>
      <c r="AO1278" s="34" t="s">
        <v>68</v>
      </c>
      <c r="AP1278" s="34"/>
      <c r="AQ1278" s="34"/>
      <c r="AR1278" s="34" t="s">
        <v>68</v>
      </c>
      <c r="AS1278" s="34"/>
      <c r="AT1278" s="34"/>
      <c r="AU1278" s="34" t="s">
        <v>3063</v>
      </c>
      <c r="AV1278" s="34" t="s">
        <v>3064</v>
      </c>
      <c r="AW1278" s="34">
        <v>3.6335500000000001</v>
      </c>
      <c r="AX1278" s="34" t="s">
        <v>3084</v>
      </c>
      <c r="AY1278" s="34" t="s">
        <v>3085</v>
      </c>
      <c r="AZ1278" s="3">
        <v>45</v>
      </c>
      <c r="BA1278" s="34" t="s">
        <v>60</v>
      </c>
      <c r="BB1278" s="34">
        <v>0</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4" t="s">
        <v>3092</v>
      </c>
      <c r="C1279" s="34" t="s">
        <v>3093</v>
      </c>
      <c r="D1279" s="34" t="s">
        <v>57</v>
      </c>
      <c r="E1279" s="34" t="s">
        <v>104</v>
      </c>
      <c r="F1279" s="34" t="s">
        <v>59</v>
      </c>
      <c r="G1279" s="34">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4" t="s">
        <v>828</v>
      </c>
      <c r="AH1279" s="34" t="s">
        <v>208</v>
      </c>
      <c r="AI1279" s="34" t="s">
        <v>3083</v>
      </c>
      <c r="AJ1279" s="34" t="s">
        <v>134</v>
      </c>
      <c r="AK1279" s="34" t="s">
        <v>65</v>
      </c>
      <c r="AL1279" s="34" t="s">
        <v>135</v>
      </c>
      <c r="AM1279" s="34" t="s">
        <v>136</v>
      </c>
      <c r="AN1279" s="34">
        <v>27.291830000000001</v>
      </c>
      <c r="AO1279" s="34" t="s">
        <v>68</v>
      </c>
      <c r="AP1279" s="34"/>
      <c r="AQ1279" s="34"/>
      <c r="AR1279" s="34" t="s">
        <v>68</v>
      </c>
      <c r="AS1279" s="34"/>
      <c r="AT1279" s="34"/>
      <c r="AU1279" s="34" t="s">
        <v>3063</v>
      </c>
      <c r="AV1279" s="34" t="s">
        <v>3064</v>
      </c>
      <c r="AW1279" s="34">
        <v>59.681829999999998</v>
      </c>
      <c r="AX1279" s="34" t="s">
        <v>3084</v>
      </c>
      <c r="AY1279" s="34" t="s">
        <v>3085</v>
      </c>
      <c r="AZ1279" s="3">
        <v>735</v>
      </c>
      <c r="BA1279" s="34" t="s">
        <v>60</v>
      </c>
      <c r="BB1279" s="34">
        <v>0</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4" t="s">
        <v>3094</v>
      </c>
      <c r="C1280" s="34" t="s">
        <v>3095</v>
      </c>
      <c r="D1280" s="34" t="s">
        <v>57</v>
      </c>
      <c r="E1280" s="34" t="s">
        <v>104</v>
      </c>
      <c r="F1280" s="34" t="s">
        <v>59</v>
      </c>
      <c r="G1280" s="34">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4" t="s">
        <v>828</v>
      </c>
      <c r="AH1280" s="34" t="s">
        <v>208</v>
      </c>
      <c r="AI1280" s="34" t="s">
        <v>3083</v>
      </c>
      <c r="AJ1280" s="34" t="s">
        <v>134</v>
      </c>
      <c r="AK1280" s="34" t="s">
        <v>65</v>
      </c>
      <c r="AL1280" s="34" t="s">
        <v>135</v>
      </c>
      <c r="AM1280" s="34" t="s">
        <v>136</v>
      </c>
      <c r="AN1280" s="34">
        <v>4.3626699999999996</v>
      </c>
      <c r="AO1280" s="34" t="s">
        <v>68</v>
      </c>
      <c r="AP1280" s="34"/>
      <c r="AQ1280" s="34"/>
      <c r="AR1280" s="34" t="s">
        <v>68</v>
      </c>
      <c r="AS1280" s="34"/>
      <c r="AT1280" s="34"/>
      <c r="AU1280" s="34" t="s">
        <v>3063</v>
      </c>
      <c r="AV1280" s="34" t="s">
        <v>3064</v>
      </c>
      <c r="AW1280" s="34">
        <v>9.5406600000000008</v>
      </c>
      <c r="AX1280" s="34" t="s">
        <v>3084</v>
      </c>
      <c r="AY1280" s="34" t="s">
        <v>3085</v>
      </c>
      <c r="AZ1280" s="3">
        <v>126</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LEANLINE1_2</v>
      </c>
      <c r="BL1280" s="34"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4" t="s">
        <v>3097</v>
      </c>
      <c r="C1281" s="34" t="s">
        <v>3098</v>
      </c>
      <c r="D1281" s="34" t="s">
        <v>57</v>
      </c>
      <c r="E1281" s="34" t="s">
        <v>104</v>
      </c>
      <c r="F1281" s="34" t="s">
        <v>59</v>
      </c>
      <c r="G1281" s="34">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4" t="s">
        <v>828</v>
      </c>
      <c r="AH1281" s="34" t="s">
        <v>208</v>
      </c>
      <c r="AI1281" s="34" t="s">
        <v>3083</v>
      </c>
      <c r="AJ1281" s="34" t="s">
        <v>134</v>
      </c>
      <c r="AK1281" s="34" t="s">
        <v>65</v>
      </c>
      <c r="AL1281" s="34" t="s">
        <v>135</v>
      </c>
      <c r="AM1281" s="34" t="s">
        <v>136</v>
      </c>
      <c r="AN1281" s="34">
        <v>1.49135</v>
      </c>
      <c r="AO1281" s="34" t="s">
        <v>68</v>
      </c>
      <c r="AP1281" s="34"/>
      <c r="AQ1281" s="34"/>
      <c r="AR1281" s="34" t="s">
        <v>68</v>
      </c>
      <c r="AS1281" s="34"/>
      <c r="AT1281" s="34"/>
      <c r="AU1281" s="34" t="s">
        <v>3063</v>
      </c>
      <c r="AV1281" s="34" t="s">
        <v>3064</v>
      </c>
      <c r="AW1281" s="34">
        <v>3.2613500000000002</v>
      </c>
      <c r="AX1281" s="34" t="s">
        <v>3084</v>
      </c>
      <c r="AY1281" s="34" t="s">
        <v>3085</v>
      </c>
      <c r="AZ1281" s="3">
        <v>40</v>
      </c>
      <c r="BA1281" s="34" t="s">
        <v>60</v>
      </c>
      <c r="BB1281" s="34">
        <v>0</v>
      </c>
      <c r="BC1281" s="34" t="s">
        <v>60</v>
      </c>
      <c r="BD1281" s="34" t="s">
        <v>60</v>
      </c>
      <c r="BE1281" s="34" t="s">
        <v>60</v>
      </c>
      <c r="BF1281" s="34" t="str">
        <f>IFERROR(VLOOKUP(Data_Power_app[[#This Row],[PRO ODER]],'Result'!H:J,3,0),"")</f>
        <v>LAMINATION 2</v>
      </c>
      <c r="BG1281" s="11"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4" t="s">
        <v>4327</v>
      </c>
      <c r="C1282" s="34" t="s">
        <v>4328</v>
      </c>
      <c r="D1282" s="34" t="s">
        <v>57</v>
      </c>
      <c r="E1282" s="34" t="s">
        <v>104</v>
      </c>
      <c r="F1282" s="34" t="s">
        <v>59</v>
      </c>
      <c r="G1282" s="34">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4" t="s">
        <v>828</v>
      </c>
      <c r="AH1282" s="34" t="s">
        <v>63</v>
      </c>
      <c r="AI1282" s="34" t="s">
        <v>3014</v>
      </c>
      <c r="AJ1282" s="34" t="s">
        <v>64</v>
      </c>
      <c r="AK1282" s="34" t="s">
        <v>65</v>
      </c>
      <c r="AL1282" s="34" t="s">
        <v>66</v>
      </c>
      <c r="AM1282" s="34" t="s">
        <v>67</v>
      </c>
      <c r="AN1282" s="34">
        <v>0.33996999999999999</v>
      </c>
      <c r="AO1282" s="34" t="s">
        <v>68</v>
      </c>
      <c r="AP1282" s="34"/>
      <c r="AQ1282" s="34"/>
      <c r="AR1282" s="34" t="s">
        <v>68</v>
      </c>
      <c r="AS1282" s="34"/>
      <c r="AT1282" s="34"/>
      <c r="AU1282" s="34" t="s">
        <v>2915</v>
      </c>
      <c r="AV1282" s="34" t="s">
        <v>2916</v>
      </c>
      <c r="AW1282" s="34">
        <v>0.74358000000000002</v>
      </c>
      <c r="AX1282" s="34" t="s">
        <v>672</v>
      </c>
      <c r="AY1282" s="34" t="s">
        <v>105</v>
      </c>
      <c r="AZ1282" s="3">
        <v>10</v>
      </c>
      <c r="BA1282" s="34" t="s">
        <v>60</v>
      </c>
      <c r="BB1282" s="34">
        <v>0</v>
      </c>
      <c r="BC1282" s="34" t="s">
        <v>60</v>
      </c>
      <c r="BD1282" s="34" t="s">
        <v>60</v>
      </c>
      <c r="BE1282" s="34" t="s">
        <v>60</v>
      </c>
      <c r="BF1282" s="34" t="str">
        <f>IFERROR(VLOOKUP(Data_Power_app[[#This Row],[PRO ODER]],'Result'!H:J,3,0),"")</f>
        <v>LAMINATION 6</v>
      </c>
      <c r="BG1282" s="11"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4" t="s">
        <v>3099</v>
      </c>
      <c r="C1283" s="34" t="s">
        <v>3100</v>
      </c>
      <c r="D1283" s="34" t="s">
        <v>57</v>
      </c>
      <c r="E1283" s="34" t="s">
        <v>104</v>
      </c>
      <c r="F1283" s="34" t="s">
        <v>59</v>
      </c>
      <c r="G1283" s="34">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4" t="s">
        <v>828</v>
      </c>
      <c r="AH1283" s="34" t="s">
        <v>63</v>
      </c>
      <c r="AI1283" s="34" t="s">
        <v>3014</v>
      </c>
      <c r="AJ1283" s="34" t="s">
        <v>64</v>
      </c>
      <c r="AK1283" s="34" t="s">
        <v>65</v>
      </c>
      <c r="AL1283" s="34" t="s">
        <v>66</v>
      </c>
      <c r="AM1283" s="34" t="s">
        <v>67</v>
      </c>
      <c r="AN1283" s="34">
        <v>9.6678700000000006</v>
      </c>
      <c r="AO1283" s="34" t="s">
        <v>68</v>
      </c>
      <c r="AP1283" s="34"/>
      <c r="AQ1283" s="34"/>
      <c r="AR1283" s="34" t="s">
        <v>68</v>
      </c>
      <c r="AS1283" s="34"/>
      <c r="AT1283" s="34"/>
      <c r="AU1283" s="34" t="s">
        <v>2915</v>
      </c>
      <c r="AV1283" s="34" t="s">
        <v>2916</v>
      </c>
      <c r="AW1283" s="34">
        <v>21.145029999999998</v>
      </c>
      <c r="AX1283" s="34" t="s">
        <v>672</v>
      </c>
      <c r="AY1283" s="34" t="s">
        <v>105</v>
      </c>
      <c r="AZ1283" s="3">
        <v>313</v>
      </c>
      <c r="BA1283" s="34" t="s">
        <v>60</v>
      </c>
      <c r="BB1283" s="34">
        <v>0</v>
      </c>
      <c r="BC1283" s="34" t="s">
        <v>60</v>
      </c>
      <c r="BD1283" s="34" t="s">
        <v>60</v>
      </c>
      <c r="BE1283" s="34" t="s">
        <v>60</v>
      </c>
      <c r="BF1283" s="34" t="str">
        <f>IFERROR(VLOOKUP(Data_Power_app[[#This Row],[PRO ODER]],'Result'!H:J,3,0),"")</f>
        <v>LAMINATION 6</v>
      </c>
      <c r="BG1283" s="11"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4" t="s">
        <v>5296</v>
      </c>
      <c r="C1284" s="34" t="s">
        <v>5297</v>
      </c>
      <c r="D1284" s="34" t="s">
        <v>57</v>
      </c>
      <c r="E1284" s="34" t="s">
        <v>110</v>
      </c>
      <c r="F1284" s="34" t="s">
        <v>59</v>
      </c>
      <c r="G1284" s="34">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4" t="s">
        <v>828</v>
      </c>
      <c r="AH1284" s="34" t="s">
        <v>63</v>
      </c>
      <c r="AI1284" s="34" t="s">
        <v>5298</v>
      </c>
      <c r="AJ1284" s="34" t="s">
        <v>64</v>
      </c>
      <c r="AK1284" s="34" t="s">
        <v>65</v>
      </c>
      <c r="AL1284" s="34" t="s">
        <v>66</v>
      </c>
      <c r="AM1284" s="34" t="s">
        <v>67</v>
      </c>
      <c r="AN1284" s="34">
        <v>3.2646799999999998</v>
      </c>
      <c r="AO1284" s="34" t="s">
        <v>68</v>
      </c>
      <c r="AP1284" s="34"/>
      <c r="AQ1284" s="34"/>
      <c r="AR1284" s="34" t="s">
        <v>68</v>
      </c>
      <c r="AS1284" s="34"/>
      <c r="AT1284" s="34"/>
      <c r="AU1284" s="34" t="s">
        <v>111</v>
      </c>
      <c r="AV1284" s="34" t="s">
        <v>112</v>
      </c>
      <c r="AW1284" s="34">
        <v>7.1403999999999996</v>
      </c>
      <c r="AX1284" s="34" t="s">
        <v>113</v>
      </c>
      <c r="AY1284" s="34" t="s">
        <v>114</v>
      </c>
      <c r="AZ1284" s="3">
        <v>111</v>
      </c>
      <c r="BA1284" s="34" t="s">
        <v>60</v>
      </c>
      <c r="BB1284" s="34">
        <v>0</v>
      </c>
      <c r="BC1284" s="34" t="s">
        <v>60</v>
      </c>
      <c r="BD1284" s="34" t="s">
        <v>60</v>
      </c>
      <c r="BE1284" s="34" t="s">
        <v>60</v>
      </c>
      <c r="BF1284" s="34" t="str">
        <f>IFERROR(VLOOKUP(Data_Power_app[[#This Row],[PRO ODER]],'Result'!H:J,3,0),"")</f>
        <v>LAMINATION 6</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4" t="s">
        <v>5299</v>
      </c>
      <c r="C1285" s="34" t="s">
        <v>5300</v>
      </c>
      <c r="D1285" s="34" t="s">
        <v>57</v>
      </c>
      <c r="E1285" s="34" t="s">
        <v>110</v>
      </c>
      <c r="F1285" s="34" t="s">
        <v>59</v>
      </c>
      <c r="G1285" s="34">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4" t="s">
        <v>828</v>
      </c>
      <c r="AH1285" s="34" t="s">
        <v>63</v>
      </c>
      <c r="AI1285" s="34" t="s">
        <v>5298</v>
      </c>
      <c r="AJ1285" s="34" t="s">
        <v>64</v>
      </c>
      <c r="AK1285" s="34" t="s">
        <v>65</v>
      </c>
      <c r="AL1285" s="34" t="s">
        <v>66</v>
      </c>
      <c r="AM1285" s="34" t="s">
        <v>67</v>
      </c>
      <c r="AN1285" s="34">
        <v>9.6218699999999995</v>
      </c>
      <c r="AO1285" s="34" t="s">
        <v>68</v>
      </c>
      <c r="AP1285" s="34"/>
      <c r="AQ1285" s="34"/>
      <c r="AR1285" s="34" t="s">
        <v>68</v>
      </c>
      <c r="AS1285" s="34"/>
      <c r="AT1285" s="34"/>
      <c r="AU1285" s="34" t="s">
        <v>111</v>
      </c>
      <c r="AV1285" s="34" t="s">
        <v>112</v>
      </c>
      <c r="AW1285" s="34">
        <v>21.0444</v>
      </c>
      <c r="AX1285" s="34" t="s">
        <v>113</v>
      </c>
      <c r="AY1285" s="34" t="s">
        <v>114</v>
      </c>
      <c r="AZ1285" s="3">
        <v>328</v>
      </c>
      <c r="BA1285" s="34" t="s">
        <v>60</v>
      </c>
      <c r="BB1285" s="34">
        <v>0</v>
      </c>
      <c r="BC1285" s="34" t="s">
        <v>60</v>
      </c>
      <c r="BD1285" s="34" t="s">
        <v>60</v>
      </c>
      <c r="BE1285" s="34" t="s">
        <v>60</v>
      </c>
      <c r="BF1285" s="34" t="str">
        <f>IFERROR(VLOOKUP(Data_Power_app[[#This Row],[PRO ODER]],'Result'!H:J,3,0),"")</f>
        <v>LAMINATION 6</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4" t="s">
        <v>5301</v>
      </c>
      <c r="C1286" s="34" t="s">
        <v>5302</v>
      </c>
      <c r="D1286" s="34" t="s">
        <v>57</v>
      </c>
      <c r="E1286" s="34" t="s">
        <v>110</v>
      </c>
      <c r="F1286" s="34" t="s">
        <v>59</v>
      </c>
      <c r="G1286" s="34">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4" t="s">
        <v>828</v>
      </c>
      <c r="AH1286" s="34" t="s">
        <v>63</v>
      </c>
      <c r="AI1286" s="34" t="s">
        <v>5298</v>
      </c>
      <c r="AJ1286" s="34" t="s">
        <v>64</v>
      </c>
      <c r="AK1286" s="34" t="s">
        <v>65</v>
      </c>
      <c r="AL1286" s="34" t="s">
        <v>66</v>
      </c>
      <c r="AM1286" s="34" t="s">
        <v>67</v>
      </c>
      <c r="AN1286" s="34">
        <v>107.84368000000001</v>
      </c>
      <c r="AO1286" s="34" t="s">
        <v>68</v>
      </c>
      <c r="AP1286" s="34"/>
      <c r="AQ1286" s="34"/>
      <c r="AR1286" s="34" t="s">
        <v>68</v>
      </c>
      <c r="AS1286" s="34"/>
      <c r="AT1286" s="34"/>
      <c r="AU1286" s="34" t="s">
        <v>111</v>
      </c>
      <c r="AV1286" s="34" t="s">
        <v>112</v>
      </c>
      <c r="AW1286" s="34">
        <v>235.87015</v>
      </c>
      <c r="AX1286" s="34" t="s">
        <v>113</v>
      </c>
      <c r="AY1286" s="34" t="s">
        <v>114</v>
      </c>
      <c r="AZ1286" s="3">
        <v>3505</v>
      </c>
      <c r="BA1286" s="34" t="s">
        <v>60</v>
      </c>
      <c r="BB1286" s="34">
        <v>0</v>
      </c>
      <c r="BC1286" s="34" t="s">
        <v>60</v>
      </c>
      <c r="BD1286" s="34" t="s">
        <v>60</v>
      </c>
      <c r="BE1286" s="34" t="s">
        <v>60</v>
      </c>
      <c r="BF1286" s="34" t="str">
        <f>IFERROR(VLOOKUP(Data_Power_app[[#This Row],[PRO ODER]],'Result'!H:J,3,0),"")</f>
        <v>LAMINATION 6</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4" t="s">
        <v>5303</v>
      </c>
      <c r="C1287" s="34" t="s">
        <v>5304</v>
      </c>
      <c r="D1287" s="34" t="s">
        <v>57</v>
      </c>
      <c r="E1287" s="34" t="s">
        <v>110</v>
      </c>
      <c r="F1287" s="34" t="s">
        <v>59</v>
      </c>
      <c r="G1287" s="34">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4" t="s">
        <v>828</v>
      </c>
      <c r="AH1287" s="34" t="s">
        <v>106</v>
      </c>
      <c r="AI1287" s="34" t="s">
        <v>516</v>
      </c>
      <c r="AJ1287" s="34" t="s">
        <v>64</v>
      </c>
      <c r="AK1287" s="34" t="s">
        <v>98</v>
      </c>
      <c r="AL1287" s="34" t="s">
        <v>66</v>
      </c>
      <c r="AM1287" s="34" t="s">
        <v>67</v>
      </c>
      <c r="AN1287" s="34">
        <v>8.9396199999999997</v>
      </c>
      <c r="AO1287" s="34" t="s">
        <v>68</v>
      </c>
      <c r="AP1287" s="34"/>
      <c r="AQ1287" s="34"/>
      <c r="AR1287" s="34" t="s">
        <v>68</v>
      </c>
      <c r="AS1287" s="34"/>
      <c r="AT1287" s="34"/>
      <c r="AU1287" s="34" t="s">
        <v>517</v>
      </c>
      <c r="AV1287" s="34" t="s">
        <v>518</v>
      </c>
      <c r="AW1287" s="34">
        <v>19.55049</v>
      </c>
      <c r="AX1287" s="34" t="s">
        <v>519</v>
      </c>
      <c r="AY1287" s="34" t="s">
        <v>520</v>
      </c>
      <c r="AZ1287" s="3">
        <v>247</v>
      </c>
      <c r="BA1287" s="34" t="s">
        <v>60</v>
      </c>
      <c r="BB1287" s="34">
        <v>247</v>
      </c>
      <c r="BC1287" s="34" t="s">
        <v>60</v>
      </c>
      <c r="BD1287" s="34" t="s">
        <v>60</v>
      </c>
      <c r="BE1287" s="34" t="s">
        <v>60</v>
      </c>
      <c r="BF1287" s="34" t="str">
        <f>IFERROR(VLOOKUP(Data_Power_app[[#This Row],[PRO ODER]],'Result'!H:J,3,0),"")</f>
        <v>LAMINATION 6</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URGENT</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4" t="s">
        <v>5305</v>
      </c>
      <c r="C1288" s="34" t="s">
        <v>5306</v>
      </c>
      <c r="D1288" s="34" t="s">
        <v>57</v>
      </c>
      <c r="E1288" s="34" t="s">
        <v>110</v>
      </c>
      <c r="F1288" s="34" t="s">
        <v>59</v>
      </c>
      <c r="G1288" s="34">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4" t="s">
        <v>828</v>
      </c>
      <c r="AH1288" s="34" t="s">
        <v>63</v>
      </c>
      <c r="AI1288" s="34" t="s">
        <v>5298</v>
      </c>
      <c r="AJ1288" s="34" t="s">
        <v>64</v>
      </c>
      <c r="AK1288" s="34" t="s">
        <v>65</v>
      </c>
      <c r="AL1288" s="34" t="s">
        <v>66</v>
      </c>
      <c r="AM1288" s="34" t="s">
        <v>67</v>
      </c>
      <c r="AN1288" s="34">
        <v>2.4235099999999998</v>
      </c>
      <c r="AO1288" s="34" t="s">
        <v>68</v>
      </c>
      <c r="AP1288" s="34"/>
      <c r="AQ1288" s="34"/>
      <c r="AR1288" s="34" t="s">
        <v>68</v>
      </c>
      <c r="AS1288" s="34"/>
      <c r="AT1288" s="34"/>
      <c r="AU1288" s="34" t="s">
        <v>111</v>
      </c>
      <c r="AV1288" s="34" t="s">
        <v>112</v>
      </c>
      <c r="AW1288" s="34">
        <v>5.3006000000000002</v>
      </c>
      <c r="AX1288" s="34" t="s">
        <v>113</v>
      </c>
      <c r="AY1288" s="34" t="s">
        <v>114</v>
      </c>
      <c r="AZ1288" s="3">
        <v>80</v>
      </c>
      <c r="BA1288" s="34" t="s">
        <v>60</v>
      </c>
      <c r="BB1288" s="34">
        <v>0</v>
      </c>
      <c r="BC1288" s="34" t="s">
        <v>60</v>
      </c>
      <c r="BD1288" s="34" t="s">
        <v>60</v>
      </c>
      <c r="BE1288" s="34" t="s">
        <v>60</v>
      </c>
      <c r="BF1288" s="34" t="str">
        <f>IFERROR(VLOOKUP(Data_Power_app[[#This Row],[PRO ODER]],'Result'!H:J,3,0),"")</f>
        <v>LAMINATION 6</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4" t="s">
        <v>5307</v>
      </c>
      <c r="C1289" s="34" t="s">
        <v>5308</v>
      </c>
      <c r="D1289" s="34" t="s">
        <v>57</v>
      </c>
      <c r="E1289" s="34" t="s">
        <v>110</v>
      </c>
      <c r="F1289" s="34" t="s">
        <v>59</v>
      </c>
      <c r="G1289" s="34">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4" t="s">
        <v>828</v>
      </c>
      <c r="AH1289" s="34" t="s">
        <v>106</v>
      </c>
      <c r="AI1289" s="34" t="s">
        <v>516</v>
      </c>
      <c r="AJ1289" s="34" t="s">
        <v>64</v>
      </c>
      <c r="AK1289" s="34" t="s">
        <v>98</v>
      </c>
      <c r="AL1289" s="34" t="s">
        <v>66</v>
      </c>
      <c r="AM1289" s="34" t="s">
        <v>67</v>
      </c>
      <c r="AN1289" s="34">
        <v>4.3414599999999997</v>
      </c>
      <c r="AO1289" s="34" t="s">
        <v>68</v>
      </c>
      <c r="AP1289" s="34"/>
      <c r="AQ1289" s="34"/>
      <c r="AR1289" s="34" t="s">
        <v>68</v>
      </c>
      <c r="AS1289" s="34"/>
      <c r="AT1289" s="34"/>
      <c r="AU1289" s="34" t="s">
        <v>517</v>
      </c>
      <c r="AV1289" s="34" t="s">
        <v>518</v>
      </c>
      <c r="AW1289" s="34">
        <v>9.4946800000000007</v>
      </c>
      <c r="AX1289" s="34" t="s">
        <v>519</v>
      </c>
      <c r="AY1289" s="34" t="s">
        <v>520</v>
      </c>
      <c r="AZ1289" s="3">
        <v>121</v>
      </c>
      <c r="BA1289" s="34" t="s">
        <v>60</v>
      </c>
      <c r="BB1289" s="34">
        <v>0</v>
      </c>
      <c r="BC1289" s="34" t="s">
        <v>60</v>
      </c>
      <c r="BD1289" s="34" t="s">
        <v>60</v>
      </c>
      <c r="BE1289" s="34" t="s">
        <v>60</v>
      </c>
      <c r="BF1289" s="34" t="str">
        <f>IFERROR(VLOOKUP(Data_Power_app[[#This Row],[PRO ODER]],'Result'!H:J,3,0),"")</f>
        <v>LAMINATION 6</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4" t="s">
        <v>5311</v>
      </c>
      <c r="C1290" s="34" t="s">
        <v>5312</v>
      </c>
      <c r="D1290" s="34" t="s">
        <v>57</v>
      </c>
      <c r="E1290" s="34" t="s">
        <v>110</v>
      </c>
      <c r="F1290" s="34" t="s">
        <v>59</v>
      </c>
      <c r="G1290" s="34">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4" t="s">
        <v>828</v>
      </c>
      <c r="AH1290" s="34" t="s">
        <v>106</v>
      </c>
      <c r="AI1290" s="34" t="s">
        <v>516</v>
      </c>
      <c r="AJ1290" s="34" t="s">
        <v>64</v>
      </c>
      <c r="AK1290" s="34" t="s">
        <v>98</v>
      </c>
      <c r="AL1290" s="34" t="s">
        <v>66</v>
      </c>
      <c r="AM1290" s="34" t="s">
        <v>67</v>
      </c>
      <c r="AN1290" s="34">
        <v>0.17896000000000001</v>
      </c>
      <c r="AO1290" s="34" t="s">
        <v>68</v>
      </c>
      <c r="AP1290" s="34"/>
      <c r="AQ1290" s="34"/>
      <c r="AR1290" s="34" t="s">
        <v>68</v>
      </c>
      <c r="AS1290" s="34"/>
      <c r="AT1290" s="34"/>
      <c r="AU1290" s="34" t="s">
        <v>517</v>
      </c>
      <c r="AV1290" s="34" t="s">
        <v>518</v>
      </c>
      <c r="AW1290" s="34">
        <v>0.39137</v>
      </c>
      <c r="AX1290" s="34" t="s">
        <v>519</v>
      </c>
      <c r="AY1290" s="34" t="s">
        <v>520</v>
      </c>
      <c r="AZ1290" s="3">
        <v>5</v>
      </c>
      <c r="BA1290" s="34" t="s">
        <v>60</v>
      </c>
      <c r="BB1290" s="34">
        <v>0</v>
      </c>
      <c r="BC1290" s="34" t="s">
        <v>60</v>
      </c>
      <c r="BD1290" s="34" t="s">
        <v>60</v>
      </c>
      <c r="BE1290" s="34" t="s">
        <v>60</v>
      </c>
      <c r="BF1290" s="34" t="str">
        <f>IFERROR(VLOOKUP(Data_Power_app[[#This Row],[PRO ODER]],'Result'!H:J,3,0),"")</f>
        <v>LAMINATION 6</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4" t="s">
        <v>5313</v>
      </c>
      <c r="C1291" s="34" t="s">
        <v>5314</v>
      </c>
      <c r="D1291" s="34" t="s">
        <v>57</v>
      </c>
      <c r="E1291" s="34" t="s">
        <v>110</v>
      </c>
      <c r="F1291" s="34" t="s">
        <v>59</v>
      </c>
      <c r="G1291" s="34">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4" t="s">
        <v>828</v>
      </c>
      <c r="AH1291" s="34" t="s">
        <v>63</v>
      </c>
      <c r="AI1291" s="34" t="s">
        <v>5298</v>
      </c>
      <c r="AJ1291" s="34" t="s">
        <v>64</v>
      </c>
      <c r="AK1291" s="34" t="s">
        <v>65</v>
      </c>
      <c r="AL1291" s="34" t="s">
        <v>66</v>
      </c>
      <c r="AM1291" s="34" t="s">
        <v>67</v>
      </c>
      <c r="AN1291" s="34">
        <v>1.80141</v>
      </c>
      <c r="AO1291" s="34" t="s">
        <v>68</v>
      </c>
      <c r="AP1291" s="34"/>
      <c r="AQ1291" s="34"/>
      <c r="AR1291" s="34" t="s">
        <v>68</v>
      </c>
      <c r="AS1291" s="34"/>
      <c r="AT1291" s="34"/>
      <c r="AU1291" s="34" t="s">
        <v>111</v>
      </c>
      <c r="AV1291" s="34" t="s">
        <v>112</v>
      </c>
      <c r="AW1291" s="34">
        <v>3.9400499999999998</v>
      </c>
      <c r="AX1291" s="34" t="s">
        <v>113</v>
      </c>
      <c r="AY1291" s="34" t="s">
        <v>114</v>
      </c>
      <c r="AZ1291" s="3">
        <v>60</v>
      </c>
      <c r="BA1291" s="34" t="s">
        <v>60</v>
      </c>
      <c r="BB1291" s="34">
        <v>0</v>
      </c>
      <c r="BC1291" s="34" t="s">
        <v>60</v>
      </c>
      <c r="BD1291" s="34" t="s">
        <v>60</v>
      </c>
      <c r="BE1291" s="34" t="s">
        <v>60</v>
      </c>
      <c r="BF1291" s="34" t="str">
        <f>IFERROR(VLOOKUP(Data_Power_app[[#This Row],[PRO ODER]],'Result'!H:J,3,0),"")</f>
        <v>LAMINATION 6</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4" t="s">
        <v>5315</v>
      </c>
      <c r="C1292" s="34" t="s">
        <v>5316</v>
      </c>
      <c r="D1292" s="34" t="s">
        <v>57</v>
      </c>
      <c r="E1292" s="34" t="s">
        <v>110</v>
      </c>
      <c r="F1292" s="34" t="s">
        <v>59</v>
      </c>
      <c r="G1292" s="34">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4" t="s">
        <v>828</v>
      </c>
      <c r="AH1292" s="34" t="s">
        <v>106</v>
      </c>
      <c r="AI1292" s="34" t="s">
        <v>516</v>
      </c>
      <c r="AJ1292" s="34" t="s">
        <v>64</v>
      </c>
      <c r="AK1292" s="34" t="s">
        <v>98</v>
      </c>
      <c r="AL1292" s="34" t="s">
        <v>66</v>
      </c>
      <c r="AM1292" s="34" t="s">
        <v>67</v>
      </c>
      <c r="AN1292" s="34">
        <v>1.4558500000000001</v>
      </c>
      <c r="AO1292" s="34" t="s">
        <v>68</v>
      </c>
      <c r="AP1292" s="34"/>
      <c r="AQ1292" s="34"/>
      <c r="AR1292" s="34" t="s">
        <v>68</v>
      </c>
      <c r="AS1292" s="34"/>
      <c r="AT1292" s="34"/>
      <c r="AU1292" s="34" t="s">
        <v>517</v>
      </c>
      <c r="AV1292" s="34" t="s">
        <v>518</v>
      </c>
      <c r="AW1292" s="34">
        <v>3.1838299999999999</v>
      </c>
      <c r="AX1292" s="34" t="s">
        <v>519</v>
      </c>
      <c r="AY1292" s="34" t="s">
        <v>520</v>
      </c>
      <c r="AZ1292" s="3">
        <v>40</v>
      </c>
      <c r="BA1292" s="34" t="s">
        <v>60</v>
      </c>
      <c r="BB1292" s="34">
        <v>0</v>
      </c>
      <c r="BC1292" s="34" t="s">
        <v>60</v>
      </c>
      <c r="BD1292" s="34" t="s">
        <v>60</v>
      </c>
      <c r="BE1292" s="34" t="s">
        <v>60</v>
      </c>
      <c r="BF1292" s="34" t="str">
        <f>IFERROR(VLOOKUP(Data_Power_app[[#This Row],[PRO ODER]],'Result'!H:J,3,0),"")</f>
        <v>LAMINATION 6</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4" t="s">
        <v>5317</v>
      </c>
      <c r="C1293" s="34" t="s">
        <v>5318</v>
      </c>
      <c r="D1293" s="34" t="s">
        <v>57</v>
      </c>
      <c r="E1293" s="34" t="s">
        <v>110</v>
      </c>
      <c r="F1293" s="34" t="s">
        <v>59</v>
      </c>
      <c r="G1293" s="34">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4" t="s">
        <v>828</v>
      </c>
      <c r="AH1293" s="34" t="s">
        <v>106</v>
      </c>
      <c r="AI1293" s="34" t="s">
        <v>516</v>
      </c>
      <c r="AJ1293" s="34" t="s">
        <v>64</v>
      </c>
      <c r="AK1293" s="34" t="s">
        <v>98</v>
      </c>
      <c r="AL1293" s="34" t="s">
        <v>66</v>
      </c>
      <c r="AM1293" s="34" t="s">
        <v>67</v>
      </c>
      <c r="AN1293" s="34">
        <v>5.1836900000000004</v>
      </c>
      <c r="AO1293" s="34" t="s">
        <v>68</v>
      </c>
      <c r="AP1293" s="34"/>
      <c r="AQ1293" s="34"/>
      <c r="AR1293" s="34" t="s">
        <v>68</v>
      </c>
      <c r="AS1293" s="34"/>
      <c r="AT1293" s="34"/>
      <c r="AU1293" s="34" t="s">
        <v>517</v>
      </c>
      <c r="AV1293" s="34" t="s">
        <v>518</v>
      </c>
      <c r="AW1293" s="34">
        <v>11.336180000000001</v>
      </c>
      <c r="AX1293" s="34" t="s">
        <v>519</v>
      </c>
      <c r="AY1293" s="34" t="s">
        <v>520</v>
      </c>
      <c r="AZ1293" s="3">
        <v>141</v>
      </c>
      <c r="BA1293" s="34" t="s">
        <v>60</v>
      </c>
      <c r="BB1293" s="34">
        <v>141</v>
      </c>
      <c r="BC1293" s="34" t="s">
        <v>60</v>
      </c>
      <c r="BD1293" s="34" t="s">
        <v>60</v>
      </c>
      <c r="BE1293" s="34" t="s">
        <v>60</v>
      </c>
      <c r="BF1293" s="34" t="str">
        <f>IFERROR(VLOOKUP(Data_Power_app[[#This Row],[PRO ODER]],'Result'!H:J,3,0),"")</f>
        <v>LAMINATION 6</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URGENT</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4" t="s">
        <v>5319</v>
      </c>
      <c r="C1294" s="34" t="s">
        <v>5320</v>
      </c>
      <c r="D1294" s="34" t="s">
        <v>57</v>
      </c>
      <c r="E1294" s="34" t="s">
        <v>110</v>
      </c>
      <c r="F1294" s="34" t="s">
        <v>59</v>
      </c>
      <c r="G1294" s="34">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4" t="s">
        <v>828</v>
      </c>
      <c r="AH1294" s="34" t="s">
        <v>63</v>
      </c>
      <c r="AI1294" s="34" t="s">
        <v>5298</v>
      </c>
      <c r="AJ1294" s="34" t="s">
        <v>64</v>
      </c>
      <c r="AK1294" s="34" t="s">
        <v>65</v>
      </c>
      <c r="AL1294" s="34" t="s">
        <v>66</v>
      </c>
      <c r="AM1294" s="34" t="s">
        <v>67</v>
      </c>
      <c r="AN1294" s="34">
        <v>6.8382800000000001</v>
      </c>
      <c r="AO1294" s="34" t="s">
        <v>68</v>
      </c>
      <c r="AP1294" s="34"/>
      <c r="AQ1294" s="34"/>
      <c r="AR1294" s="34" t="s">
        <v>68</v>
      </c>
      <c r="AS1294" s="34"/>
      <c r="AT1294" s="34"/>
      <c r="AU1294" s="34" t="s">
        <v>111</v>
      </c>
      <c r="AV1294" s="34" t="s">
        <v>112</v>
      </c>
      <c r="AW1294" s="34">
        <v>14.95641</v>
      </c>
      <c r="AX1294" s="34" t="s">
        <v>113</v>
      </c>
      <c r="AY1294" s="34" t="s">
        <v>114</v>
      </c>
      <c r="AZ1294" s="3">
        <v>222</v>
      </c>
      <c r="BA1294" s="34" t="s">
        <v>60</v>
      </c>
      <c r="BB1294" s="34">
        <v>0</v>
      </c>
      <c r="BC1294" s="34" t="s">
        <v>60</v>
      </c>
      <c r="BD1294" s="34" t="s">
        <v>60</v>
      </c>
      <c r="BE1294" s="34" t="s">
        <v>60</v>
      </c>
      <c r="BF1294" s="34" t="str">
        <f>IFERROR(VLOOKUP(Data_Power_app[[#This Row],[PRO ODER]],'Result'!H:J,3,0),"")</f>
        <v>LAMINATION 6</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4" t="s">
        <v>5321</v>
      </c>
      <c r="C1295" s="34" t="s">
        <v>5322</v>
      </c>
      <c r="D1295" s="34" t="s">
        <v>57</v>
      </c>
      <c r="E1295" s="34" t="s">
        <v>110</v>
      </c>
      <c r="F1295" s="34" t="s">
        <v>59</v>
      </c>
      <c r="G1295" s="34">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4" t="s">
        <v>828</v>
      </c>
      <c r="AH1295" s="34" t="s">
        <v>63</v>
      </c>
      <c r="AI1295" s="34" t="s">
        <v>5298</v>
      </c>
      <c r="AJ1295" s="34" t="s">
        <v>64</v>
      </c>
      <c r="AK1295" s="34" t="s">
        <v>65</v>
      </c>
      <c r="AL1295" s="34" t="s">
        <v>66</v>
      </c>
      <c r="AM1295" s="34" t="s">
        <v>67</v>
      </c>
      <c r="AN1295" s="34">
        <v>0.56869999999999998</v>
      </c>
      <c r="AO1295" s="34" t="s">
        <v>68</v>
      </c>
      <c r="AP1295" s="34"/>
      <c r="AQ1295" s="34"/>
      <c r="AR1295" s="34" t="s">
        <v>68</v>
      </c>
      <c r="AS1295" s="34"/>
      <c r="AT1295" s="34"/>
      <c r="AU1295" s="34" t="s">
        <v>111</v>
      </c>
      <c r="AV1295" s="34" t="s">
        <v>112</v>
      </c>
      <c r="AW1295" s="34">
        <v>1.2437</v>
      </c>
      <c r="AX1295" s="34" t="s">
        <v>113</v>
      </c>
      <c r="AY1295" s="34" t="s">
        <v>114</v>
      </c>
      <c r="AZ1295" s="3">
        <v>20</v>
      </c>
      <c r="BA1295" s="34" t="s">
        <v>60</v>
      </c>
      <c r="BB1295" s="34">
        <v>0</v>
      </c>
      <c r="BC1295" s="34" t="s">
        <v>60</v>
      </c>
      <c r="BD1295" s="34" t="s">
        <v>60</v>
      </c>
      <c r="BE1295" s="34" t="s">
        <v>60</v>
      </c>
      <c r="BF1295" s="34" t="str">
        <f>IFERROR(VLOOKUP(Data_Power_app[[#This Row],[PRO ODER]],'Result'!H:J,3,0),"")</f>
        <v>LAMINATION 6</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4" t="s">
        <v>5323</v>
      </c>
      <c r="C1296" s="34" t="s">
        <v>5324</v>
      </c>
      <c r="D1296" s="34" t="s">
        <v>57</v>
      </c>
      <c r="E1296" s="34" t="s">
        <v>110</v>
      </c>
      <c r="F1296" s="34" t="s">
        <v>59</v>
      </c>
      <c r="G1296" s="34">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4" t="s">
        <v>828</v>
      </c>
      <c r="AH1296" s="34" t="s">
        <v>63</v>
      </c>
      <c r="AI1296" s="34" t="s">
        <v>5298</v>
      </c>
      <c r="AJ1296" s="34" t="s">
        <v>64</v>
      </c>
      <c r="AK1296" s="34" t="s">
        <v>65</v>
      </c>
      <c r="AL1296" s="34" t="s">
        <v>66</v>
      </c>
      <c r="AM1296" s="34" t="s">
        <v>67</v>
      </c>
      <c r="AN1296" s="34">
        <v>2.2451699999999999</v>
      </c>
      <c r="AO1296" s="34" t="s">
        <v>68</v>
      </c>
      <c r="AP1296" s="34"/>
      <c r="AQ1296" s="34"/>
      <c r="AR1296" s="34" t="s">
        <v>68</v>
      </c>
      <c r="AS1296" s="34"/>
      <c r="AT1296" s="34"/>
      <c r="AU1296" s="34" t="s">
        <v>111</v>
      </c>
      <c r="AV1296" s="34" t="s">
        <v>112</v>
      </c>
      <c r="AW1296" s="34">
        <v>4.9106899999999998</v>
      </c>
      <c r="AX1296" s="34" t="s">
        <v>113</v>
      </c>
      <c r="AY1296" s="34" t="s">
        <v>114</v>
      </c>
      <c r="AZ1296" s="3">
        <v>75</v>
      </c>
      <c r="BA1296" s="34" t="s">
        <v>60</v>
      </c>
      <c r="BB1296" s="34">
        <v>0</v>
      </c>
      <c r="BC1296" s="34" t="s">
        <v>60</v>
      </c>
      <c r="BD1296" s="34" t="s">
        <v>60</v>
      </c>
      <c r="BE1296" s="34" t="s">
        <v>60</v>
      </c>
      <c r="BF1296" s="34" t="str">
        <f>IFERROR(VLOOKUP(Data_Power_app[[#This Row],[PRO ODER]],'Result'!H:J,3,0),"")</f>
        <v>LAMINATION 6</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4" t="s">
        <v>5325</v>
      </c>
      <c r="C1297" s="34" t="s">
        <v>5326</v>
      </c>
      <c r="D1297" s="34" t="s">
        <v>57</v>
      </c>
      <c r="E1297" s="34" t="s">
        <v>110</v>
      </c>
      <c r="F1297" s="34" t="s">
        <v>59</v>
      </c>
      <c r="G1297" s="34">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4" t="s">
        <v>828</v>
      </c>
      <c r="AH1297" s="34" t="s">
        <v>106</v>
      </c>
      <c r="AI1297" s="34" t="s">
        <v>516</v>
      </c>
      <c r="AJ1297" s="34" t="s">
        <v>64</v>
      </c>
      <c r="AK1297" s="34" t="s">
        <v>98</v>
      </c>
      <c r="AL1297" s="34" t="s">
        <v>66</v>
      </c>
      <c r="AM1297" s="34" t="s">
        <v>67</v>
      </c>
      <c r="AN1297" s="34">
        <v>0.17896000000000001</v>
      </c>
      <c r="AO1297" s="34" t="s">
        <v>68</v>
      </c>
      <c r="AP1297" s="34"/>
      <c r="AQ1297" s="34"/>
      <c r="AR1297" s="34" t="s">
        <v>68</v>
      </c>
      <c r="AS1297" s="34"/>
      <c r="AT1297" s="34"/>
      <c r="AU1297" s="34" t="s">
        <v>517</v>
      </c>
      <c r="AV1297" s="34" t="s">
        <v>518</v>
      </c>
      <c r="AW1297" s="34">
        <v>0.39137</v>
      </c>
      <c r="AX1297" s="34" t="s">
        <v>519</v>
      </c>
      <c r="AY1297" s="34" t="s">
        <v>520</v>
      </c>
      <c r="AZ1297" s="3">
        <v>5</v>
      </c>
      <c r="BA1297" s="34" t="s">
        <v>60</v>
      </c>
      <c r="BB1297" s="34">
        <v>0</v>
      </c>
      <c r="BC1297" s="34" t="s">
        <v>60</v>
      </c>
      <c r="BD1297" s="34" t="s">
        <v>60</v>
      </c>
      <c r="BE1297" s="34" t="s">
        <v>60</v>
      </c>
      <c r="BF1297" s="34" t="str">
        <f>IFERROR(VLOOKUP(Data_Power_app[[#This Row],[PRO ODER]],'Result'!H:J,3,0),"")</f>
        <v>LAMINATION 6</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4" t="s">
        <v>5327</v>
      </c>
      <c r="C1298" s="34" t="s">
        <v>5328</v>
      </c>
      <c r="D1298" s="34" t="s">
        <v>57</v>
      </c>
      <c r="E1298" s="34" t="s">
        <v>110</v>
      </c>
      <c r="F1298" s="34" t="s">
        <v>59</v>
      </c>
      <c r="G1298" s="34">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4" t="s">
        <v>828</v>
      </c>
      <c r="AH1298" s="34" t="s">
        <v>106</v>
      </c>
      <c r="AI1298" s="34" t="s">
        <v>516</v>
      </c>
      <c r="AJ1298" s="34" t="s">
        <v>64</v>
      </c>
      <c r="AK1298" s="34" t="s">
        <v>98</v>
      </c>
      <c r="AL1298" s="34" t="s">
        <v>66</v>
      </c>
      <c r="AM1298" s="34" t="s">
        <v>67</v>
      </c>
      <c r="AN1298" s="34">
        <v>1.5713600000000001</v>
      </c>
      <c r="AO1298" s="34" t="s">
        <v>68</v>
      </c>
      <c r="AP1298" s="34"/>
      <c r="AQ1298" s="34"/>
      <c r="AR1298" s="34" t="s">
        <v>68</v>
      </c>
      <c r="AS1298" s="34"/>
      <c r="AT1298" s="34"/>
      <c r="AU1298" s="34" t="s">
        <v>517</v>
      </c>
      <c r="AV1298" s="34" t="s">
        <v>518</v>
      </c>
      <c r="AW1298" s="34">
        <v>3.4366400000000001</v>
      </c>
      <c r="AX1298" s="34" t="s">
        <v>519</v>
      </c>
      <c r="AY1298" s="34" t="s">
        <v>520</v>
      </c>
      <c r="AZ1298" s="3">
        <v>45</v>
      </c>
      <c r="BA1298" s="34" t="s">
        <v>60</v>
      </c>
      <c r="BB1298" s="34">
        <v>45</v>
      </c>
      <c r="BC1298" s="34" t="s">
        <v>60</v>
      </c>
      <c r="BD1298" s="34" t="s">
        <v>60</v>
      </c>
      <c r="BE1298" s="34" t="s">
        <v>60</v>
      </c>
      <c r="BF1298" s="34" t="str">
        <f>IFERROR(VLOOKUP(Data_Power_app[[#This Row],[PRO ODER]],'Result'!H:J,3,0),"")</f>
        <v>LAMINATION 6</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URGENT</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4" t="s">
        <v>5329</v>
      </c>
      <c r="C1299" s="34" t="s">
        <v>5330</v>
      </c>
      <c r="D1299" s="34" t="s">
        <v>84</v>
      </c>
      <c r="E1299" s="34" t="s">
        <v>150</v>
      </c>
      <c r="F1299" s="34" t="s">
        <v>59</v>
      </c>
      <c r="G1299" s="34">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4" t="s">
        <v>62</v>
      </c>
      <c r="AH1299" s="34" t="s">
        <v>391</v>
      </c>
      <c r="AI1299" s="34" t="s">
        <v>528</v>
      </c>
      <c r="AJ1299" s="34" t="s">
        <v>157</v>
      </c>
      <c r="AK1299" s="34" t="s">
        <v>98</v>
      </c>
      <c r="AL1299" s="34" t="s">
        <v>392</v>
      </c>
      <c r="AM1299" s="34" t="s">
        <v>393</v>
      </c>
      <c r="AN1299" s="34">
        <v>229.46508</v>
      </c>
      <c r="AO1299" s="34" t="s">
        <v>68</v>
      </c>
      <c r="AP1299" s="34"/>
      <c r="AQ1299" s="34"/>
      <c r="AR1299" s="34" t="s">
        <v>68</v>
      </c>
      <c r="AS1299" s="34"/>
      <c r="AT1299" s="34"/>
      <c r="AU1299" s="34" t="s">
        <v>198</v>
      </c>
      <c r="AV1299" s="34" t="s">
        <v>199</v>
      </c>
      <c r="AW1299" s="34">
        <v>501.81333000000001</v>
      </c>
      <c r="AX1299" s="34" t="s">
        <v>529</v>
      </c>
      <c r="AY1299" s="34" t="s">
        <v>530</v>
      </c>
      <c r="AZ1299" s="3">
        <v>6791</v>
      </c>
      <c r="BA1299" s="34" t="s">
        <v>60</v>
      </c>
      <c r="BB1299" s="34">
        <v>6791</v>
      </c>
      <c r="BC1299" s="34" t="s">
        <v>60</v>
      </c>
      <c r="BD1299" s="34" t="s">
        <v>60</v>
      </c>
      <c r="BE1299" s="34" t="s">
        <v>60</v>
      </c>
      <c r="BF1299" s="34" t="str">
        <f>IFERROR(VLOOKUP(Data_Power_app[[#This Row],[PRO ODER]],'Result'!H:J,3,0),"")</f>
        <v>LAMINATION 5</v>
      </c>
      <c r="BG1299" s="11" t="str">
        <f>IFERROR(VLOOKUP(Data_Power_app[[#This Row],[PRO ODER]]&amp;"LAM",'Real Time'!A:E,4,0),"")</f>
        <v>ML-03</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4" t="s">
        <v>5331</v>
      </c>
      <c r="C1300" s="34" t="s">
        <v>5332</v>
      </c>
      <c r="D1300" s="34" t="s">
        <v>940</v>
      </c>
      <c r="E1300" s="34" t="s">
        <v>941</v>
      </c>
      <c r="F1300" s="34" t="s">
        <v>59</v>
      </c>
      <c r="G1300" s="34">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4" t="s">
        <v>828</v>
      </c>
      <c r="AH1300" s="34" t="s">
        <v>950</v>
      </c>
      <c r="AI1300" s="34" t="s">
        <v>951</v>
      </c>
      <c r="AJ1300" s="34" t="s">
        <v>952</v>
      </c>
      <c r="AK1300" s="34" t="s">
        <v>98</v>
      </c>
      <c r="AL1300" s="34" t="s">
        <v>942</v>
      </c>
      <c r="AM1300" s="34" t="s">
        <v>119</v>
      </c>
      <c r="AN1300" s="34">
        <v>0.61202999999999996</v>
      </c>
      <c r="AO1300" s="34" t="s">
        <v>68</v>
      </c>
      <c r="AP1300" s="34"/>
      <c r="AQ1300" s="34"/>
      <c r="AR1300" s="34" t="s">
        <v>68</v>
      </c>
      <c r="AS1300" s="34"/>
      <c r="AT1300" s="34"/>
      <c r="AU1300" s="34" t="s">
        <v>943</v>
      </c>
      <c r="AV1300" s="34" t="s">
        <v>944</v>
      </c>
      <c r="AW1300" s="34">
        <v>0.75788999999999995</v>
      </c>
      <c r="AX1300" s="34" t="s">
        <v>945</v>
      </c>
      <c r="AY1300" s="34" t="s">
        <v>946</v>
      </c>
      <c r="AZ1300" s="3">
        <v>9</v>
      </c>
      <c r="BA1300" s="34" t="s">
        <v>60</v>
      </c>
      <c r="BB1300" s="34">
        <v>0</v>
      </c>
      <c r="BC1300" s="34" t="s">
        <v>60</v>
      </c>
      <c r="BD1300" s="34" t="s">
        <v>60</v>
      </c>
      <c r="BE1300" s="34" t="s">
        <v>60</v>
      </c>
      <c r="BF1300" s="34" t="str">
        <f>IFERROR(VLOOKUP(Data_Power_app[[#This Row],[PRO ODER]],'Result'!H:J,3,0),"")</f>
        <v>LAMINATION 7</v>
      </c>
      <c r="BG1300" s="11" t="str">
        <f>IFERROR(VLOOKUP(Data_Power_app[[#This Row],[PRO ODER]]&amp;"LAM",'Real Time'!A:E,4,0),"")</f>
        <v>ML-01</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4" t="s">
        <v>3101</v>
      </c>
      <c r="C1301" s="34" t="s">
        <v>3102</v>
      </c>
      <c r="D1301" s="34" t="s">
        <v>84</v>
      </c>
      <c r="E1301" s="34" t="s">
        <v>167</v>
      </c>
      <c r="F1301" s="34" t="s">
        <v>59</v>
      </c>
      <c r="G1301" s="34">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4" t="s">
        <v>828</v>
      </c>
      <c r="AH1301" s="34" t="s">
        <v>168</v>
      </c>
      <c r="AI1301" s="34" t="s">
        <v>3103</v>
      </c>
      <c r="AJ1301" s="34" t="s">
        <v>169</v>
      </c>
      <c r="AK1301" s="34" t="s">
        <v>98</v>
      </c>
      <c r="AL1301" s="34" t="s">
        <v>153</v>
      </c>
      <c r="AM1301" s="34" t="s">
        <v>154</v>
      </c>
      <c r="AN1301" s="34">
        <v>2.3523999999999998</v>
      </c>
      <c r="AO1301" s="34" t="s">
        <v>68</v>
      </c>
      <c r="AP1301" s="34"/>
      <c r="AQ1301" s="34"/>
      <c r="AR1301" s="34" t="s">
        <v>68</v>
      </c>
      <c r="AS1301" s="34"/>
      <c r="AT1301" s="34"/>
      <c r="AU1301" s="34" t="s">
        <v>1317</v>
      </c>
      <c r="AV1301" s="34" t="s">
        <v>1318</v>
      </c>
      <c r="AW1301" s="34">
        <v>5.1448999999999998</v>
      </c>
      <c r="AX1301" s="34" t="s">
        <v>3104</v>
      </c>
      <c r="AY1301" s="34" t="s">
        <v>3105</v>
      </c>
      <c r="AZ1301" s="3">
        <v>49</v>
      </c>
      <c r="BA1301" s="34" t="s">
        <v>60</v>
      </c>
      <c r="BB1301" s="34">
        <v>0</v>
      </c>
      <c r="BC1301" s="34" t="s">
        <v>60</v>
      </c>
      <c r="BD1301" s="34" t="s">
        <v>60</v>
      </c>
      <c r="BE1301" s="34" t="s">
        <v>60</v>
      </c>
      <c r="BF1301" s="34" t="str">
        <f>IFERROR(VLOOKUP(Data_Power_app[[#This Row],[PRO ODER]],'Result'!H:J,3,0),"")</f>
        <v/>
      </c>
      <c r="BG1301" s="11" t="str">
        <f>IFERROR(VLOOKUP(Data_Power_app[[#This Row],[PRO ODER]]&amp;"LAM",'Real Time'!A:E,4,0),"")</f>
        <v>ML-03</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4" t="s">
        <v>3106</v>
      </c>
      <c r="C1302" s="34" t="s">
        <v>3107</v>
      </c>
      <c r="D1302" s="34" t="s">
        <v>84</v>
      </c>
      <c r="E1302" s="34" t="s">
        <v>150</v>
      </c>
      <c r="F1302" s="34" t="s">
        <v>59</v>
      </c>
      <c r="G1302" s="34">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4" t="s">
        <v>828</v>
      </c>
      <c r="AH1302" s="34" t="s">
        <v>249</v>
      </c>
      <c r="AI1302" s="34" t="s">
        <v>608</v>
      </c>
      <c r="AJ1302" s="34" t="s">
        <v>179</v>
      </c>
      <c r="AK1302" s="34" t="s">
        <v>98</v>
      </c>
      <c r="AL1302" s="34" t="s">
        <v>250</v>
      </c>
      <c r="AM1302" s="34" t="s">
        <v>251</v>
      </c>
      <c r="AN1302" s="34">
        <v>6.0141200000000001</v>
      </c>
      <c r="AO1302" s="34" t="s">
        <v>68</v>
      </c>
      <c r="AP1302" s="34"/>
      <c r="AQ1302" s="34"/>
      <c r="AR1302" s="34" t="s">
        <v>68</v>
      </c>
      <c r="AS1302" s="34"/>
      <c r="AT1302" s="34"/>
      <c r="AU1302" s="34" t="s">
        <v>231</v>
      </c>
      <c r="AV1302" s="34" t="s">
        <v>232</v>
      </c>
      <c r="AW1302" s="34">
        <v>13.15249</v>
      </c>
      <c r="AX1302" s="34" t="s">
        <v>593</v>
      </c>
      <c r="AY1302" s="34" t="s">
        <v>357</v>
      </c>
      <c r="AZ1302" s="3">
        <v>165</v>
      </c>
      <c r="BA1302" s="34" t="s">
        <v>60</v>
      </c>
      <c r="BB1302" s="34">
        <v>0</v>
      </c>
      <c r="BC1302" s="34" t="s">
        <v>60</v>
      </c>
      <c r="BD1302" s="34" t="s">
        <v>60</v>
      </c>
      <c r="BE1302" s="34" t="s">
        <v>60</v>
      </c>
      <c r="BF1302" s="34" t="str">
        <f>IFERROR(VLOOKUP(Data_Power_app[[#This Row],[PRO ODER]],'Result'!H:J,3,0),"")</f>
        <v/>
      </c>
      <c r="BG1302" s="11" t="str">
        <f>IFERROR(VLOOKUP(Data_Power_app[[#This Row],[PRO ODER]]&amp;"LAM",'Real Time'!A:E,4,0),"")</f>
        <v>ML-03</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4" t="s">
        <v>4329</v>
      </c>
      <c r="C1303" s="34" t="s">
        <v>4330</v>
      </c>
      <c r="D1303" s="34" t="s">
        <v>203</v>
      </c>
      <c r="E1303" s="34" t="s">
        <v>345</v>
      </c>
      <c r="F1303" s="34" t="s">
        <v>59</v>
      </c>
      <c r="G1303" s="34">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4" t="s">
        <v>828</v>
      </c>
      <c r="AH1303" s="34" t="s">
        <v>341</v>
      </c>
      <c r="AI1303" s="34" t="s">
        <v>4331</v>
      </c>
      <c r="AJ1303" s="34" t="s">
        <v>342</v>
      </c>
      <c r="AK1303" s="34" t="s">
        <v>162</v>
      </c>
      <c r="AL1303" s="34" t="s">
        <v>416</v>
      </c>
      <c r="AM1303" s="34" t="s">
        <v>417</v>
      </c>
      <c r="AN1303" s="34">
        <v>83.255449999999996</v>
      </c>
      <c r="AO1303" s="34" t="s">
        <v>68</v>
      </c>
      <c r="AP1303" s="34"/>
      <c r="AQ1303" s="34"/>
      <c r="AR1303" s="34" t="s">
        <v>68</v>
      </c>
      <c r="AS1303" s="34"/>
      <c r="AT1303" s="34"/>
      <c r="AU1303" s="34" t="s">
        <v>352</v>
      </c>
      <c r="AV1303" s="34" t="s">
        <v>353</v>
      </c>
      <c r="AW1303" s="34">
        <v>364.17077999999998</v>
      </c>
      <c r="AX1303" s="34" t="s">
        <v>4332</v>
      </c>
      <c r="AY1303" s="34" t="s">
        <v>4333</v>
      </c>
      <c r="AZ1303" s="3">
        <v>5448</v>
      </c>
      <c r="BA1303" s="34" t="s">
        <v>60</v>
      </c>
      <c r="BB1303" s="34">
        <v>0</v>
      </c>
      <c r="BC1303" s="34" t="s">
        <v>60</v>
      </c>
      <c r="BD1303" s="34" t="s">
        <v>60</v>
      </c>
      <c r="BE1303" s="34" t="s">
        <v>60</v>
      </c>
      <c r="BF1303" s="34" t="str">
        <f>IFERROR(VLOOKUP(Data_Power_app[[#This Row],[PRO ODER]],'Result'!H:J,3,0),"")</f>
        <v/>
      </c>
      <c r="BG1303" s="11" t="str">
        <f>IFERROR(VLOOKUP(Data_Power_app[[#This Row],[PRO ODER]]&amp;"LAM",'Real Time'!A:E,4,0),"")</f>
        <v>ML-05</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4" t="s">
        <v>1100</v>
      </c>
      <c r="C1304" s="34" t="s">
        <v>1086</v>
      </c>
      <c r="D1304" s="34" t="s">
        <v>84</v>
      </c>
      <c r="E1304" s="34" t="s">
        <v>155</v>
      </c>
      <c r="F1304" s="34" t="s">
        <v>72</v>
      </c>
      <c r="G1304" s="34">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4" t="s">
        <v>828</v>
      </c>
      <c r="AH1304" s="34" t="s">
        <v>288</v>
      </c>
      <c r="AI1304" s="34" t="s">
        <v>1101</v>
      </c>
      <c r="AJ1304" s="34" t="s">
        <v>74</v>
      </c>
      <c r="AK1304" s="34" t="s">
        <v>65</v>
      </c>
      <c r="AL1304" s="34" t="s">
        <v>229</v>
      </c>
      <c r="AM1304" s="34" t="s">
        <v>230</v>
      </c>
      <c r="AN1304" s="34">
        <v>93.844840000000005</v>
      </c>
      <c r="AO1304" s="34" t="s">
        <v>68</v>
      </c>
      <c r="AP1304" s="34"/>
      <c r="AQ1304" s="34"/>
      <c r="AR1304" s="34" t="s">
        <v>68</v>
      </c>
      <c r="AS1304" s="34"/>
      <c r="AT1304" s="34"/>
      <c r="AU1304" s="34" t="s">
        <v>283</v>
      </c>
      <c r="AV1304" s="34" t="s">
        <v>284</v>
      </c>
      <c r="AW1304" s="34">
        <v>205.23271</v>
      </c>
      <c r="AX1304" s="34" t="s">
        <v>1102</v>
      </c>
      <c r="AY1304" s="34" t="s">
        <v>1103</v>
      </c>
      <c r="AZ1304" s="3">
        <v>3784</v>
      </c>
      <c r="BA1304" s="34" t="s">
        <v>194</v>
      </c>
      <c r="BB1304" s="34">
        <v>0</v>
      </c>
      <c r="BC1304" s="34" t="s">
        <v>60</v>
      </c>
      <c r="BD1304" s="34" t="s">
        <v>60</v>
      </c>
      <c r="BE1304" s="34" t="s">
        <v>270</v>
      </c>
      <c r="BF1304" s="34" t="str">
        <f>IFERROR(VLOOKUP(Data_Power_app[[#This Row],[PRO ODER]],'Result'!H:J,3,0),"")</f>
        <v/>
      </c>
      <c r="BG1304" s="11" t="str">
        <f>IFERROR(VLOOKUP(Data_Power_app[[#This Row],[PRO ODER]]&amp;"LAM",'Real Time'!A:E,4,0),"")</f>
        <v>ML-03</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c r="BJ1304" s="34" t="str">
        <f>IFERROR(VLOOKUP(Data_Power_app[[#This Row],[PRO ODER]],'Plan Lean DC'!A:C,3,0),"")</f>
        <v>Line 4</v>
      </c>
      <c r="BK1304" s="34" t="str">
        <f>IFERROR(VLOOKUP(Data_Power_app[[#This Row],[PRO ODER]]&amp;"LEAN_IN",'Real Time'!A:D,4,0),"")</f>
        <v>LEAN-06</v>
      </c>
      <c r="BL1304" s="34"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4" t="s">
        <v>10245</v>
      </c>
      <c r="C1305" s="34" t="s">
        <v>10246</v>
      </c>
      <c r="D1305" s="34" t="s">
        <v>84</v>
      </c>
      <c r="E1305" s="34" t="s">
        <v>216</v>
      </c>
      <c r="F1305" s="34" t="s">
        <v>72</v>
      </c>
      <c r="G1305" s="34">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4" t="s">
        <v>828</v>
      </c>
      <c r="AH1305" s="34" t="s">
        <v>217</v>
      </c>
      <c r="AI1305" s="34" t="s">
        <v>6122</v>
      </c>
      <c r="AJ1305" s="34" t="s">
        <v>74</v>
      </c>
      <c r="AK1305" s="34" t="s">
        <v>65</v>
      </c>
      <c r="AL1305" s="34" t="s">
        <v>218</v>
      </c>
      <c r="AM1305" s="34" t="s">
        <v>219</v>
      </c>
      <c r="AN1305" s="34">
        <v>0.14713999999999999</v>
      </c>
      <c r="AO1305" s="34" t="s">
        <v>68</v>
      </c>
      <c r="AP1305" s="34"/>
      <c r="AQ1305" s="34"/>
      <c r="AR1305" s="34" t="s">
        <v>68</v>
      </c>
      <c r="AS1305" s="34"/>
      <c r="AT1305" s="34"/>
      <c r="AU1305" s="34" t="s">
        <v>6123</v>
      </c>
      <c r="AV1305" s="34" t="s">
        <v>6124</v>
      </c>
      <c r="AW1305" s="34">
        <v>0.32181999999999999</v>
      </c>
      <c r="AX1305" s="34" t="s">
        <v>6125</v>
      </c>
      <c r="AY1305" s="34" t="s">
        <v>6126</v>
      </c>
      <c r="AZ1305" s="3">
        <v>5</v>
      </c>
      <c r="BA1305" s="34" t="s">
        <v>194</v>
      </c>
      <c r="BB1305" s="34">
        <v>0</v>
      </c>
      <c r="BC1305" s="34" t="s">
        <v>60</v>
      </c>
      <c r="BD1305" s="34" t="s">
        <v>60</v>
      </c>
      <c r="BE1305" s="34" t="s">
        <v>220</v>
      </c>
      <c r="BF1305" s="34" t="str">
        <f>IFERROR(VLOOKUP(Data_Power_app[[#This Row],[PRO ODER]],'Result'!H:J,3,0),"")</f>
        <v>LAMINATION 1</v>
      </c>
      <c r="BG1305" s="11" t="str">
        <f>IFERROR(VLOOKUP(Data_Power_app[[#This Row],[PRO ODER]]&amp;"LAM",'Real Time'!A:E,4,0),"")</f>
        <v>ML-02</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LEAN-06</v>
      </c>
      <c r="BL1305" s="34"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4" t="s">
        <v>10247</v>
      </c>
      <c r="C1306" s="34" t="s">
        <v>10248</v>
      </c>
      <c r="D1306" s="34" t="s">
        <v>84</v>
      </c>
      <c r="E1306" s="34" t="s">
        <v>216</v>
      </c>
      <c r="F1306" s="34" t="s">
        <v>72</v>
      </c>
      <c r="G1306" s="34">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4" t="s">
        <v>828</v>
      </c>
      <c r="AH1306" s="34" t="s">
        <v>217</v>
      </c>
      <c r="AI1306" s="34" t="s">
        <v>6122</v>
      </c>
      <c r="AJ1306" s="34" t="s">
        <v>74</v>
      </c>
      <c r="AK1306" s="34" t="s">
        <v>65</v>
      </c>
      <c r="AL1306" s="34" t="s">
        <v>218</v>
      </c>
      <c r="AM1306" s="34" t="s">
        <v>219</v>
      </c>
      <c r="AN1306" s="34">
        <v>0.14713999999999999</v>
      </c>
      <c r="AO1306" s="34" t="s">
        <v>68</v>
      </c>
      <c r="AP1306" s="34"/>
      <c r="AQ1306" s="34"/>
      <c r="AR1306" s="34" t="s">
        <v>68</v>
      </c>
      <c r="AS1306" s="34"/>
      <c r="AT1306" s="34"/>
      <c r="AU1306" s="34" t="s">
        <v>6123</v>
      </c>
      <c r="AV1306" s="34" t="s">
        <v>6124</v>
      </c>
      <c r="AW1306" s="34">
        <v>0.32181999999999999</v>
      </c>
      <c r="AX1306" s="34" t="s">
        <v>6125</v>
      </c>
      <c r="AY1306" s="34" t="s">
        <v>6126</v>
      </c>
      <c r="AZ1306" s="3">
        <v>5</v>
      </c>
      <c r="BA1306" s="34" t="s">
        <v>194</v>
      </c>
      <c r="BB1306" s="34">
        <v>0</v>
      </c>
      <c r="BC1306" s="34" t="s">
        <v>60</v>
      </c>
      <c r="BD1306" s="34" t="s">
        <v>60</v>
      </c>
      <c r="BE1306" s="34" t="s">
        <v>220</v>
      </c>
      <c r="BF1306" s="34" t="str">
        <f>IFERROR(VLOOKUP(Data_Power_app[[#This Row],[PRO ODER]],'Result'!H:J,3,0),"")</f>
        <v>LAMINATION 1</v>
      </c>
      <c r="BG1306" s="11" t="str">
        <f>IFERROR(VLOOKUP(Data_Power_app[[#This Row],[PRO ODER]]&amp;"LAM",'Real Time'!A:E,4,0),"")</f>
        <v>ML-02</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LEAN-06</v>
      </c>
      <c r="BL1306" s="34"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4" t="s">
        <v>10249</v>
      </c>
      <c r="C1307" s="34" t="s">
        <v>10250</v>
      </c>
      <c r="D1307" s="34" t="s">
        <v>84</v>
      </c>
      <c r="E1307" s="34" t="s">
        <v>216</v>
      </c>
      <c r="F1307" s="34" t="s">
        <v>72</v>
      </c>
      <c r="G1307" s="34">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4" t="s">
        <v>828</v>
      </c>
      <c r="AH1307" s="34" t="s">
        <v>217</v>
      </c>
      <c r="AI1307" s="34" t="s">
        <v>6122</v>
      </c>
      <c r="AJ1307" s="34" t="s">
        <v>74</v>
      </c>
      <c r="AK1307" s="34" t="s">
        <v>65</v>
      </c>
      <c r="AL1307" s="34" t="s">
        <v>218</v>
      </c>
      <c r="AM1307" s="34" t="s">
        <v>219</v>
      </c>
      <c r="AN1307" s="34">
        <v>0.16048999999999999</v>
      </c>
      <c r="AO1307" s="34" t="s">
        <v>68</v>
      </c>
      <c r="AP1307" s="34"/>
      <c r="AQ1307" s="34"/>
      <c r="AR1307" s="34" t="s">
        <v>68</v>
      </c>
      <c r="AS1307" s="34"/>
      <c r="AT1307" s="34"/>
      <c r="AU1307" s="34" t="s">
        <v>6123</v>
      </c>
      <c r="AV1307" s="34" t="s">
        <v>6124</v>
      </c>
      <c r="AW1307" s="34">
        <v>0.35109000000000001</v>
      </c>
      <c r="AX1307" s="34" t="s">
        <v>6125</v>
      </c>
      <c r="AY1307" s="34" t="s">
        <v>6126</v>
      </c>
      <c r="AZ1307" s="3">
        <v>6</v>
      </c>
      <c r="BA1307" s="34" t="s">
        <v>194</v>
      </c>
      <c r="BB1307" s="34">
        <v>0</v>
      </c>
      <c r="BC1307" s="34" t="s">
        <v>60</v>
      </c>
      <c r="BD1307" s="34" t="s">
        <v>60</v>
      </c>
      <c r="BE1307" s="34" t="s">
        <v>220</v>
      </c>
      <c r="BF1307" s="34" t="str">
        <f>IFERROR(VLOOKUP(Data_Power_app[[#This Row],[PRO ODER]],'Result'!H:J,3,0),"")</f>
        <v>LAMINATION 1</v>
      </c>
      <c r="BG1307" s="11" t="str">
        <f>IFERROR(VLOOKUP(Data_Power_app[[#This Row],[PRO ODER]]&amp;"LAM",'Real Time'!A:E,4,0),"")</f>
        <v>ML-02</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LEAN-06</v>
      </c>
      <c r="BL1307" s="34"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4" t="s">
        <v>10251</v>
      </c>
      <c r="C1308" s="34" t="s">
        <v>10252</v>
      </c>
      <c r="D1308" s="34" t="s">
        <v>84</v>
      </c>
      <c r="E1308" s="34" t="s">
        <v>216</v>
      </c>
      <c r="F1308" s="34" t="s">
        <v>72</v>
      </c>
      <c r="G1308" s="34">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4" t="s">
        <v>828</v>
      </c>
      <c r="AH1308" s="34" t="s">
        <v>217</v>
      </c>
      <c r="AI1308" s="34" t="s">
        <v>6122</v>
      </c>
      <c r="AJ1308" s="34" t="s">
        <v>74</v>
      </c>
      <c r="AK1308" s="34" t="s">
        <v>65</v>
      </c>
      <c r="AL1308" s="34" t="s">
        <v>218</v>
      </c>
      <c r="AM1308" s="34" t="s">
        <v>219</v>
      </c>
      <c r="AN1308" s="34">
        <v>0.16048999999999999</v>
      </c>
      <c r="AO1308" s="34" t="s">
        <v>68</v>
      </c>
      <c r="AP1308" s="34"/>
      <c r="AQ1308" s="34"/>
      <c r="AR1308" s="34" t="s">
        <v>68</v>
      </c>
      <c r="AS1308" s="34"/>
      <c r="AT1308" s="34"/>
      <c r="AU1308" s="34" t="s">
        <v>6123</v>
      </c>
      <c r="AV1308" s="34" t="s">
        <v>6124</v>
      </c>
      <c r="AW1308" s="34">
        <v>0.35109000000000001</v>
      </c>
      <c r="AX1308" s="34" t="s">
        <v>6125</v>
      </c>
      <c r="AY1308" s="34" t="s">
        <v>6126</v>
      </c>
      <c r="AZ1308" s="3">
        <v>6</v>
      </c>
      <c r="BA1308" s="34" t="s">
        <v>194</v>
      </c>
      <c r="BB1308" s="34">
        <v>0</v>
      </c>
      <c r="BC1308" s="34" t="s">
        <v>60</v>
      </c>
      <c r="BD1308" s="34" t="s">
        <v>60</v>
      </c>
      <c r="BE1308" s="34" t="s">
        <v>220</v>
      </c>
      <c r="BF1308" s="34" t="str">
        <f>IFERROR(VLOOKUP(Data_Power_app[[#This Row],[PRO ODER]],'Result'!H:J,3,0),"")</f>
        <v>LAMINATION 1</v>
      </c>
      <c r="BG1308" s="11" t="str">
        <f>IFERROR(VLOOKUP(Data_Power_app[[#This Row],[PRO ODER]]&amp;"LAM",'Real Time'!A:E,4,0),"")</f>
        <v>ML-02</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LEAN-06</v>
      </c>
      <c r="BL1308" s="34"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4" t="s">
        <v>10253</v>
      </c>
      <c r="C1309" s="34" t="s">
        <v>10254</v>
      </c>
      <c r="D1309" s="34" t="s">
        <v>84</v>
      </c>
      <c r="E1309" s="34" t="s">
        <v>216</v>
      </c>
      <c r="F1309" s="34" t="s">
        <v>72</v>
      </c>
      <c r="G1309" s="34">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4" t="s">
        <v>828</v>
      </c>
      <c r="AH1309" s="34" t="s">
        <v>217</v>
      </c>
      <c r="AI1309" s="34" t="s">
        <v>6122</v>
      </c>
      <c r="AJ1309" s="34" t="s">
        <v>74</v>
      </c>
      <c r="AK1309" s="34" t="s">
        <v>65</v>
      </c>
      <c r="AL1309" s="34" t="s">
        <v>218</v>
      </c>
      <c r="AM1309" s="34" t="s">
        <v>219</v>
      </c>
      <c r="AN1309" s="34">
        <v>0.29424</v>
      </c>
      <c r="AO1309" s="34" t="s">
        <v>68</v>
      </c>
      <c r="AP1309" s="34"/>
      <c r="AQ1309" s="34"/>
      <c r="AR1309" s="34" t="s">
        <v>68</v>
      </c>
      <c r="AS1309" s="34"/>
      <c r="AT1309" s="34"/>
      <c r="AU1309" s="34" t="s">
        <v>6123</v>
      </c>
      <c r="AV1309" s="34" t="s">
        <v>6124</v>
      </c>
      <c r="AW1309" s="34">
        <v>0.64366000000000001</v>
      </c>
      <c r="AX1309" s="34" t="s">
        <v>6125</v>
      </c>
      <c r="AY1309" s="34" t="s">
        <v>6126</v>
      </c>
      <c r="AZ1309" s="3">
        <v>11</v>
      </c>
      <c r="BA1309" s="34" t="s">
        <v>194</v>
      </c>
      <c r="BB1309" s="34">
        <v>0</v>
      </c>
      <c r="BC1309" s="34" t="s">
        <v>60</v>
      </c>
      <c r="BD1309" s="34" t="s">
        <v>60</v>
      </c>
      <c r="BE1309" s="34" t="s">
        <v>220</v>
      </c>
      <c r="BF1309" s="34" t="str">
        <f>IFERROR(VLOOKUP(Data_Power_app[[#This Row],[PRO ODER]],'Result'!H:J,3,0),"")</f>
        <v>LAMINATION 1</v>
      </c>
      <c r="BG1309" s="11" t="str">
        <f>IFERROR(VLOOKUP(Data_Power_app[[#This Row],[PRO ODER]]&amp;"LAM",'Real Time'!A:E,4,0),"")</f>
        <v>ML-02</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LEAN-06</v>
      </c>
      <c r="BL1309" s="34"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4" t="s">
        <v>10255</v>
      </c>
      <c r="C1310" s="34" t="s">
        <v>10256</v>
      </c>
      <c r="D1310" s="34" t="s">
        <v>84</v>
      </c>
      <c r="E1310" s="34" t="s">
        <v>216</v>
      </c>
      <c r="F1310" s="34" t="s">
        <v>72</v>
      </c>
      <c r="G1310" s="34">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4" t="s">
        <v>138</v>
      </c>
      <c r="AH1310" s="34" t="s">
        <v>217</v>
      </c>
      <c r="AI1310" s="34" t="s">
        <v>6122</v>
      </c>
      <c r="AJ1310" s="34" t="s">
        <v>74</v>
      </c>
      <c r="AK1310" s="34" t="s">
        <v>65</v>
      </c>
      <c r="AL1310" s="34" t="s">
        <v>218</v>
      </c>
      <c r="AM1310" s="34" t="s">
        <v>219</v>
      </c>
      <c r="AN1310" s="34">
        <v>0.29424</v>
      </c>
      <c r="AO1310" s="34" t="s">
        <v>68</v>
      </c>
      <c r="AP1310" s="34"/>
      <c r="AQ1310" s="34"/>
      <c r="AR1310" s="34" t="s">
        <v>68</v>
      </c>
      <c r="AS1310" s="34"/>
      <c r="AT1310" s="34"/>
      <c r="AU1310" s="34" t="s">
        <v>6123</v>
      </c>
      <c r="AV1310" s="34" t="s">
        <v>6124</v>
      </c>
      <c r="AW1310" s="34">
        <v>0.64366000000000001</v>
      </c>
      <c r="AX1310" s="34" t="s">
        <v>6125</v>
      </c>
      <c r="AY1310" s="34" t="s">
        <v>6126</v>
      </c>
      <c r="AZ1310" s="3">
        <v>11</v>
      </c>
      <c r="BA1310" s="34" t="s">
        <v>194</v>
      </c>
      <c r="BB1310" s="34">
        <v>11</v>
      </c>
      <c r="BC1310" s="34" t="s">
        <v>60</v>
      </c>
      <c r="BD1310" s="34" t="s">
        <v>60</v>
      </c>
      <c r="BE1310" s="34" t="s">
        <v>220</v>
      </c>
      <c r="BF1310" s="34" t="str">
        <f>IFERROR(VLOOKUP(Data_Power_app[[#This Row],[PRO ODER]],'Result'!H:J,3,0),"")</f>
        <v>LAMINATION 1</v>
      </c>
      <c r="BG1310" s="11" t="str">
        <f>IFERROR(VLOOKUP(Data_Power_app[[#This Row],[PRO ODER]]&amp;"LAM",'Real Time'!A:E,4,0),"")</f>
        <v>ML-02</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URGENT</v>
      </c>
      <c r="BJ1310" s="34" t="str">
        <f>IFERROR(VLOOKUP(Data_Power_app[[#This Row],[PRO ODER]],'Plan Lean DC'!A:C,3,0),"")</f>
        <v/>
      </c>
      <c r="BK1310" s="34" t="str">
        <f>IFERROR(VLOOKUP(Data_Power_app[[#This Row],[PRO ODER]]&amp;"LEAN_IN",'Real Time'!A:D,4,0),"")</f>
        <v/>
      </c>
      <c r="BL1310" s="34"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4" t="s">
        <v>10257</v>
      </c>
      <c r="C1311" s="34" t="s">
        <v>10258</v>
      </c>
      <c r="D1311" s="34" t="s">
        <v>84</v>
      </c>
      <c r="E1311" s="34" t="s">
        <v>216</v>
      </c>
      <c r="F1311" s="34" t="s">
        <v>72</v>
      </c>
      <c r="G1311" s="34">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4" t="s">
        <v>828</v>
      </c>
      <c r="AH1311" s="34" t="s">
        <v>217</v>
      </c>
      <c r="AI1311" s="34" t="s">
        <v>6122</v>
      </c>
      <c r="AJ1311" s="34" t="s">
        <v>74</v>
      </c>
      <c r="AK1311" s="34" t="s">
        <v>65</v>
      </c>
      <c r="AL1311" s="34" t="s">
        <v>218</v>
      </c>
      <c r="AM1311" s="34" t="s">
        <v>219</v>
      </c>
      <c r="AN1311" s="34">
        <v>0.14047000000000001</v>
      </c>
      <c r="AO1311" s="34" t="s">
        <v>68</v>
      </c>
      <c r="AP1311" s="34"/>
      <c r="AQ1311" s="34"/>
      <c r="AR1311" s="34" t="s">
        <v>68</v>
      </c>
      <c r="AS1311" s="34"/>
      <c r="AT1311" s="34"/>
      <c r="AU1311" s="34" t="s">
        <v>6123</v>
      </c>
      <c r="AV1311" s="34" t="s">
        <v>6124</v>
      </c>
      <c r="AW1311" s="34">
        <v>0.30714999999999998</v>
      </c>
      <c r="AX1311" s="34" t="s">
        <v>6125</v>
      </c>
      <c r="AY1311" s="34" t="s">
        <v>6126</v>
      </c>
      <c r="AZ1311" s="3">
        <v>6</v>
      </c>
      <c r="BA1311" s="34" t="s">
        <v>194</v>
      </c>
      <c r="BB1311" s="34">
        <v>0</v>
      </c>
      <c r="BC1311" s="34" t="s">
        <v>60</v>
      </c>
      <c r="BD1311" s="34" t="s">
        <v>60</v>
      </c>
      <c r="BE1311" s="34" t="s">
        <v>220</v>
      </c>
      <c r="BF1311" s="34" t="str">
        <f>IFERROR(VLOOKUP(Data_Power_app[[#This Row],[PRO ODER]],'Result'!H:J,3,0),"")</f>
        <v>LAMINATION 1</v>
      </c>
      <c r="BG1311" s="11" t="str">
        <f>IFERROR(VLOOKUP(Data_Power_app[[#This Row],[PRO ODER]]&amp;"LAM",'Real Time'!A:E,4,0),"")</f>
        <v>ML-02</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LEAN-06</v>
      </c>
      <c r="BL1311" s="34"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4" t="s">
        <v>10259</v>
      </c>
      <c r="C1312" s="34" t="s">
        <v>10260</v>
      </c>
      <c r="D1312" s="34" t="s">
        <v>84</v>
      </c>
      <c r="E1312" s="34" t="s">
        <v>216</v>
      </c>
      <c r="F1312" s="34" t="s">
        <v>72</v>
      </c>
      <c r="G1312" s="34">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4" t="s">
        <v>138</v>
      </c>
      <c r="AH1312" s="34" t="s">
        <v>217</v>
      </c>
      <c r="AI1312" s="34" t="s">
        <v>10261</v>
      </c>
      <c r="AJ1312" s="34" t="s">
        <v>74</v>
      </c>
      <c r="AK1312" s="34" t="s">
        <v>65</v>
      </c>
      <c r="AL1312" s="34" t="s">
        <v>218</v>
      </c>
      <c r="AM1312" s="34" t="s">
        <v>219</v>
      </c>
      <c r="AN1312" s="34">
        <v>0.99556999999999995</v>
      </c>
      <c r="AO1312" s="34" t="s">
        <v>68</v>
      </c>
      <c r="AP1312" s="34"/>
      <c r="AQ1312" s="34"/>
      <c r="AR1312" s="34" t="s">
        <v>68</v>
      </c>
      <c r="AS1312" s="34"/>
      <c r="AT1312" s="34"/>
      <c r="AU1312" s="34" t="s">
        <v>10262</v>
      </c>
      <c r="AV1312" s="34" t="s">
        <v>10263</v>
      </c>
      <c r="AW1312" s="34">
        <v>2.1775199999999999</v>
      </c>
      <c r="AX1312" s="34" t="s">
        <v>10264</v>
      </c>
      <c r="AY1312" s="34" t="s">
        <v>10265</v>
      </c>
      <c r="AZ1312" s="3">
        <v>29</v>
      </c>
      <c r="BA1312" s="34" t="s">
        <v>194</v>
      </c>
      <c r="BB1312" s="34">
        <v>29</v>
      </c>
      <c r="BC1312" s="34" t="s">
        <v>60</v>
      </c>
      <c r="BD1312" s="34" t="s">
        <v>60</v>
      </c>
      <c r="BE1312" s="34" t="s">
        <v>220</v>
      </c>
      <c r="BF1312" s="34" t="str">
        <f>IFERROR(VLOOKUP(Data_Power_app[[#This Row],[PRO ODER]],'Result'!H:J,3,0),"")</f>
        <v>LAMINATION 1</v>
      </c>
      <c r="BG1312" s="11" t="str">
        <f>IFERROR(VLOOKUP(Data_Power_app[[#This Row],[PRO ODER]]&amp;"LAM",'Real Time'!A:E,4,0),"")</f>
        <v>ML-02</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URGENT</v>
      </c>
      <c r="BJ1312" s="34" t="str">
        <f>IFERROR(VLOOKUP(Data_Power_app[[#This Row],[PRO ODER]],'Plan Lean DC'!A:C,3,0),"")</f>
        <v/>
      </c>
      <c r="BK1312" s="34" t="str">
        <f>IFERROR(VLOOKUP(Data_Power_app[[#This Row],[PRO ODER]]&amp;"LEAN_IN",'Real Time'!A:D,4,0),"")</f>
        <v/>
      </c>
      <c r="BL1312" s="34"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4" t="s">
        <v>10266</v>
      </c>
      <c r="C1313" s="34" t="s">
        <v>10267</v>
      </c>
      <c r="D1313" s="34" t="s">
        <v>84</v>
      </c>
      <c r="E1313" s="34" t="s">
        <v>216</v>
      </c>
      <c r="F1313" s="34" t="s">
        <v>72</v>
      </c>
      <c r="G1313" s="34">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4" t="s">
        <v>138</v>
      </c>
      <c r="AH1313" s="34" t="s">
        <v>217</v>
      </c>
      <c r="AI1313" s="34" t="s">
        <v>10261</v>
      </c>
      <c r="AJ1313" s="34" t="s">
        <v>74</v>
      </c>
      <c r="AK1313" s="34" t="s">
        <v>65</v>
      </c>
      <c r="AL1313" s="34" t="s">
        <v>218</v>
      </c>
      <c r="AM1313" s="34" t="s">
        <v>219</v>
      </c>
      <c r="AN1313" s="34">
        <v>0.99556999999999995</v>
      </c>
      <c r="AO1313" s="34" t="s">
        <v>68</v>
      </c>
      <c r="AP1313" s="34"/>
      <c r="AQ1313" s="34"/>
      <c r="AR1313" s="34" t="s">
        <v>68</v>
      </c>
      <c r="AS1313" s="34"/>
      <c r="AT1313" s="34"/>
      <c r="AU1313" s="34" t="s">
        <v>10262</v>
      </c>
      <c r="AV1313" s="34" t="s">
        <v>10263</v>
      </c>
      <c r="AW1313" s="34">
        <v>2.1775199999999999</v>
      </c>
      <c r="AX1313" s="34" t="s">
        <v>10264</v>
      </c>
      <c r="AY1313" s="34" t="s">
        <v>10265</v>
      </c>
      <c r="AZ1313" s="3">
        <v>29</v>
      </c>
      <c r="BA1313" s="34" t="s">
        <v>194</v>
      </c>
      <c r="BB1313" s="34">
        <v>29</v>
      </c>
      <c r="BC1313" s="34" t="s">
        <v>60</v>
      </c>
      <c r="BD1313" s="34" t="s">
        <v>60</v>
      </c>
      <c r="BE1313" s="34" t="s">
        <v>220</v>
      </c>
      <c r="BF1313" s="34" t="str">
        <f>IFERROR(VLOOKUP(Data_Power_app[[#This Row],[PRO ODER]],'Result'!H:J,3,0),"")</f>
        <v>LAMINATION 1</v>
      </c>
      <c r="BG1313" s="11" t="str">
        <f>IFERROR(VLOOKUP(Data_Power_app[[#This Row],[PRO ODER]]&amp;"LAM",'Real Time'!A:E,4,0),"")</f>
        <v>ML-02</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URGENT</v>
      </c>
      <c r="BJ1313" s="34" t="str">
        <f>IFERROR(VLOOKUP(Data_Power_app[[#This Row],[PRO ODER]],'Plan Lean DC'!A:C,3,0),"")</f>
        <v/>
      </c>
      <c r="BK1313" s="34" t="str">
        <f>IFERROR(VLOOKUP(Data_Power_app[[#This Row],[PRO ODER]]&amp;"LEAN_IN",'Real Time'!A:D,4,0),"")</f>
        <v/>
      </c>
      <c r="BL1313" s="34"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4" t="s">
        <v>10268</v>
      </c>
      <c r="C1314" s="34" t="s">
        <v>10269</v>
      </c>
      <c r="D1314" s="34" t="s">
        <v>84</v>
      </c>
      <c r="E1314" s="34" t="s">
        <v>216</v>
      </c>
      <c r="F1314" s="34" t="s">
        <v>72</v>
      </c>
      <c r="G1314" s="34">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4" t="s">
        <v>828</v>
      </c>
      <c r="AH1314" s="34" t="s">
        <v>217</v>
      </c>
      <c r="AI1314" s="34" t="s">
        <v>10261</v>
      </c>
      <c r="AJ1314" s="34" t="s">
        <v>74</v>
      </c>
      <c r="AK1314" s="34" t="s">
        <v>65</v>
      </c>
      <c r="AL1314" s="34" t="s">
        <v>218</v>
      </c>
      <c r="AM1314" s="34" t="s">
        <v>219</v>
      </c>
      <c r="AN1314" s="34">
        <v>1.79505</v>
      </c>
      <c r="AO1314" s="34" t="s">
        <v>68</v>
      </c>
      <c r="AP1314" s="34"/>
      <c r="AQ1314" s="34"/>
      <c r="AR1314" s="34" t="s">
        <v>68</v>
      </c>
      <c r="AS1314" s="34"/>
      <c r="AT1314" s="34"/>
      <c r="AU1314" s="34" t="s">
        <v>10262</v>
      </c>
      <c r="AV1314" s="34" t="s">
        <v>10263</v>
      </c>
      <c r="AW1314" s="34">
        <v>3.92625</v>
      </c>
      <c r="AX1314" s="34" t="s">
        <v>10264</v>
      </c>
      <c r="AY1314" s="34" t="s">
        <v>10265</v>
      </c>
      <c r="AZ1314" s="3">
        <v>61</v>
      </c>
      <c r="BA1314" s="34" t="s">
        <v>194</v>
      </c>
      <c r="BB1314" s="34">
        <v>0</v>
      </c>
      <c r="BC1314" s="34" t="s">
        <v>60</v>
      </c>
      <c r="BD1314" s="34" t="s">
        <v>60</v>
      </c>
      <c r="BE1314" s="34" t="s">
        <v>220</v>
      </c>
      <c r="BF1314" s="34" t="str">
        <f>IFERROR(VLOOKUP(Data_Power_app[[#This Row],[PRO ODER]],'Result'!H:J,3,0),"")</f>
        <v>LAMINATION 1</v>
      </c>
      <c r="BG1314" s="11" t="str">
        <f>IFERROR(VLOOKUP(Data_Power_app[[#This Row],[PRO ODER]]&amp;"LAM",'Real Time'!A:E,4,0),"")</f>
        <v>ML-02</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URGENT</v>
      </c>
      <c r="BJ1314" s="34" t="str">
        <f>IFERROR(VLOOKUP(Data_Power_app[[#This Row],[PRO ODER]],'Plan Lean DC'!A:C,3,0),"")</f>
        <v/>
      </c>
      <c r="BK1314" s="34" t="str">
        <f>IFERROR(VLOOKUP(Data_Power_app[[#This Row],[PRO ODER]]&amp;"LEAN_IN",'Real Time'!A:D,4,0),"")</f>
        <v>LEAN-06</v>
      </c>
      <c r="BL1314" s="34"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4" t="s">
        <v>10270</v>
      </c>
      <c r="C1315" s="34" t="s">
        <v>10271</v>
      </c>
      <c r="D1315" s="34" t="s">
        <v>84</v>
      </c>
      <c r="E1315" s="34" t="s">
        <v>216</v>
      </c>
      <c r="F1315" s="34" t="s">
        <v>72</v>
      </c>
      <c r="G1315" s="34">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4" t="s">
        <v>828</v>
      </c>
      <c r="AH1315" s="34" t="s">
        <v>217</v>
      </c>
      <c r="AI1315" s="34" t="s">
        <v>10261</v>
      </c>
      <c r="AJ1315" s="34" t="s">
        <v>74</v>
      </c>
      <c r="AK1315" s="34" t="s">
        <v>65</v>
      </c>
      <c r="AL1315" s="34" t="s">
        <v>218</v>
      </c>
      <c r="AM1315" s="34" t="s">
        <v>219</v>
      </c>
      <c r="AN1315" s="34">
        <v>1.38307</v>
      </c>
      <c r="AO1315" s="34" t="s">
        <v>68</v>
      </c>
      <c r="AP1315" s="34"/>
      <c r="AQ1315" s="34"/>
      <c r="AR1315" s="34" t="s">
        <v>68</v>
      </c>
      <c r="AS1315" s="34"/>
      <c r="AT1315" s="34"/>
      <c r="AU1315" s="34" t="s">
        <v>10262</v>
      </c>
      <c r="AV1315" s="34" t="s">
        <v>10263</v>
      </c>
      <c r="AW1315" s="34">
        <v>3.0251399999999999</v>
      </c>
      <c r="AX1315" s="34" t="s">
        <v>10264</v>
      </c>
      <c r="AY1315" s="34" t="s">
        <v>10265</v>
      </c>
      <c r="AZ1315" s="3">
        <v>47</v>
      </c>
      <c r="BA1315" s="34" t="s">
        <v>194</v>
      </c>
      <c r="BB1315" s="34">
        <v>0</v>
      </c>
      <c r="BC1315" s="34" t="s">
        <v>60</v>
      </c>
      <c r="BD1315" s="34" t="s">
        <v>60</v>
      </c>
      <c r="BE1315" s="34" t="s">
        <v>220</v>
      </c>
      <c r="BF1315" s="34" t="str">
        <f>IFERROR(VLOOKUP(Data_Power_app[[#This Row],[PRO ODER]],'Result'!H:J,3,0),"")</f>
        <v>LAMINATION 1</v>
      </c>
      <c r="BG1315" s="11" t="str">
        <f>IFERROR(VLOOKUP(Data_Power_app[[#This Row],[PRO ODER]]&amp;"LAM",'Real Time'!A:E,4,0),"")</f>
        <v>ML-02</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URGENT</v>
      </c>
      <c r="BJ1315" s="34" t="str">
        <f>IFERROR(VLOOKUP(Data_Power_app[[#This Row],[PRO ODER]],'Plan Lean DC'!A:C,3,0),"")</f>
        <v/>
      </c>
      <c r="BK1315" s="34" t="str">
        <f>IFERROR(VLOOKUP(Data_Power_app[[#This Row],[PRO ODER]]&amp;"LEAN_IN",'Real Time'!A:D,4,0),"")</f>
        <v>LEAN-06</v>
      </c>
      <c r="BL1315" s="34"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4" t="s">
        <v>10272</v>
      </c>
      <c r="C1316" s="34" t="s">
        <v>10273</v>
      </c>
      <c r="D1316" s="34" t="s">
        <v>84</v>
      </c>
      <c r="E1316" s="34" t="s">
        <v>216</v>
      </c>
      <c r="F1316" s="34" t="s">
        <v>72</v>
      </c>
      <c r="G1316" s="34">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4" t="s">
        <v>828</v>
      </c>
      <c r="AH1316" s="34" t="s">
        <v>217</v>
      </c>
      <c r="AI1316" s="34" t="s">
        <v>10261</v>
      </c>
      <c r="AJ1316" s="34" t="s">
        <v>74</v>
      </c>
      <c r="AK1316" s="34" t="s">
        <v>65</v>
      </c>
      <c r="AL1316" s="34" t="s">
        <v>218</v>
      </c>
      <c r="AM1316" s="34" t="s">
        <v>219</v>
      </c>
      <c r="AN1316" s="34">
        <v>3.7961</v>
      </c>
      <c r="AO1316" s="34" t="s">
        <v>68</v>
      </c>
      <c r="AP1316" s="34"/>
      <c r="AQ1316" s="34"/>
      <c r="AR1316" s="34" t="s">
        <v>68</v>
      </c>
      <c r="AS1316" s="34"/>
      <c r="AT1316" s="34"/>
      <c r="AU1316" s="34" t="s">
        <v>10262</v>
      </c>
      <c r="AV1316" s="34" t="s">
        <v>10263</v>
      </c>
      <c r="AW1316" s="34">
        <v>8.3030500000000007</v>
      </c>
      <c r="AX1316" s="34" t="s">
        <v>10264</v>
      </c>
      <c r="AY1316" s="34" t="s">
        <v>10265</v>
      </c>
      <c r="AZ1316" s="3">
        <v>129</v>
      </c>
      <c r="BA1316" s="34" t="s">
        <v>194</v>
      </c>
      <c r="BB1316" s="34">
        <v>0</v>
      </c>
      <c r="BC1316" s="34" t="s">
        <v>60</v>
      </c>
      <c r="BD1316" s="34" t="s">
        <v>60</v>
      </c>
      <c r="BE1316" s="34" t="s">
        <v>220</v>
      </c>
      <c r="BF1316" s="34" t="str">
        <f>IFERROR(VLOOKUP(Data_Power_app[[#This Row],[PRO ODER]],'Result'!H:J,3,0),"")</f>
        <v>LAMINATION 1</v>
      </c>
      <c r="BG1316" s="11" t="str">
        <f>IFERROR(VLOOKUP(Data_Power_app[[#This Row],[PRO ODER]]&amp;"LAM",'Real Time'!A:E,4,0),"")</f>
        <v>ML-02</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URGENT</v>
      </c>
      <c r="BJ1316" s="34" t="str">
        <f>IFERROR(VLOOKUP(Data_Power_app[[#This Row],[PRO ODER]],'Plan Lean DC'!A:C,3,0),"")</f>
        <v/>
      </c>
      <c r="BK1316" s="34" t="str">
        <f>IFERROR(VLOOKUP(Data_Power_app[[#This Row],[PRO ODER]]&amp;"LEAN_IN",'Real Time'!A:D,4,0),"")</f>
        <v>LEAN-06</v>
      </c>
      <c r="BL1316" s="34"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4" t="s">
        <v>10274</v>
      </c>
      <c r="C1317" s="34" t="s">
        <v>10275</v>
      </c>
      <c r="D1317" s="34" t="s">
        <v>84</v>
      </c>
      <c r="E1317" s="34" t="s">
        <v>216</v>
      </c>
      <c r="F1317" s="34" t="s">
        <v>72</v>
      </c>
      <c r="G1317" s="34">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4" t="s">
        <v>828</v>
      </c>
      <c r="AH1317" s="34" t="s">
        <v>217</v>
      </c>
      <c r="AI1317" s="34" t="s">
        <v>10261</v>
      </c>
      <c r="AJ1317" s="34" t="s">
        <v>74</v>
      </c>
      <c r="AK1317" s="34" t="s">
        <v>65</v>
      </c>
      <c r="AL1317" s="34" t="s">
        <v>218</v>
      </c>
      <c r="AM1317" s="34" t="s">
        <v>219</v>
      </c>
      <c r="AN1317" s="34">
        <v>3.7961</v>
      </c>
      <c r="AO1317" s="34" t="s">
        <v>68</v>
      </c>
      <c r="AP1317" s="34"/>
      <c r="AQ1317" s="34"/>
      <c r="AR1317" s="34" t="s">
        <v>68</v>
      </c>
      <c r="AS1317" s="34"/>
      <c r="AT1317" s="34"/>
      <c r="AU1317" s="34" t="s">
        <v>10262</v>
      </c>
      <c r="AV1317" s="34" t="s">
        <v>10263</v>
      </c>
      <c r="AW1317" s="34">
        <v>8.3030500000000007</v>
      </c>
      <c r="AX1317" s="34" t="s">
        <v>10264</v>
      </c>
      <c r="AY1317" s="34" t="s">
        <v>10265</v>
      </c>
      <c r="AZ1317" s="3">
        <v>129</v>
      </c>
      <c r="BA1317" s="34" t="s">
        <v>194</v>
      </c>
      <c r="BB1317" s="34">
        <v>0</v>
      </c>
      <c r="BC1317" s="34" t="s">
        <v>60</v>
      </c>
      <c r="BD1317" s="34" t="s">
        <v>60</v>
      </c>
      <c r="BE1317" s="34" t="s">
        <v>220</v>
      </c>
      <c r="BF1317" s="34" t="str">
        <f>IFERROR(VLOOKUP(Data_Power_app[[#This Row],[PRO ODER]],'Result'!H:J,3,0),"")</f>
        <v>LAMINATION 1</v>
      </c>
      <c r="BG1317" s="11" t="str">
        <f>IFERROR(VLOOKUP(Data_Power_app[[#This Row],[PRO ODER]]&amp;"LAM",'Real Time'!A:E,4,0),"")</f>
        <v>ML-02</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URGENT</v>
      </c>
      <c r="BJ1317" s="34" t="str">
        <f>IFERROR(VLOOKUP(Data_Power_app[[#This Row],[PRO ODER]],'Plan Lean DC'!A:C,3,0),"")</f>
        <v/>
      </c>
      <c r="BK1317" s="34" t="str">
        <f>IFERROR(VLOOKUP(Data_Power_app[[#This Row],[PRO ODER]]&amp;"LEAN_IN",'Real Time'!A:D,4,0),"")</f>
        <v>LEAN-06</v>
      </c>
      <c r="BL1317" s="34"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4" t="s">
        <v>10276</v>
      </c>
      <c r="C1318" s="34" t="s">
        <v>10277</v>
      </c>
      <c r="D1318" s="34" t="s">
        <v>84</v>
      </c>
      <c r="E1318" s="34" t="s">
        <v>216</v>
      </c>
      <c r="F1318" s="34" t="s">
        <v>72</v>
      </c>
      <c r="G1318" s="34">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4" t="s">
        <v>828</v>
      </c>
      <c r="AH1318" s="34" t="s">
        <v>217</v>
      </c>
      <c r="AI1318" s="34" t="s">
        <v>10261</v>
      </c>
      <c r="AJ1318" s="34" t="s">
        <v>74</v>
      </c>
      <c r="AK1318" s="34" t="s">
        <v>65</v>
      </c>
      <c r="AL1318" s="34" t="s">
        <v>218</v>
      </c>
      <c r="AM1318" s="34" t="s">
        <v>219</v>
      </c>
      <c r="AN1318" s="34">
        <v>4.7345899999999999</v>
      </c>
      <c r="AO1318" s="34" t="s">
        <v>68</v>
      </c>
      <c r="AP1318" s="34"/>
      <c r="AQ1318" s="34"/>
      <c r="AR1318" s="34" t="s">
        <v>68</v>
      </c>
      <c r="AS1318" s="34"/>
      <c r="AT1318" s="34"/>
      <c r="AU1318" s="34" t="s">
        <v>10262</v>
      </c>
      <c r="AV1318" s="34" t="s">
        <v>10263</v>
      </c>
      <c r="AW1318" s="34">
        <v>10.35703</v>
      </c>
      <c r="AX1318" s="34" t="s">
        <v>10264</v>
      </c>
      <c r="AY1318" s="34" t="s">
        <v>10265</v>
      </c>
      <c r="AZ1318" s="3">
        <v>177</v>
      </c>
      <c r="BA1318" s="34" t="s">
        <v>194</v>
      </c>
      <c r="BB1318" s="34">
        <v>0</v>
      </c>
      <c r="BC1318" s="34" t="s">
        <v>60</v>
      </c>
      <c r="BD1318" s="34" t="s">
        <v>60</v>
      </c>
      <c r="BE1318" s="34" t="s">
        <v>220</v>
      </c>
      <c r="BF1318" s="34" t="str">
        <f>IFERROR(VLOOKUP(Data_Power_app[[#This Row],[PRO ODER]],'Result'!H:J,3,0),"")</f>
        <v>LAMINATION 1</v>
      </c>
      <c r="BG1318" s="11" t="str">
        <f>IFERROR(VLOOKUP(Data_Power_app[[#This Row],[PRO ODER]]&amp;"LAM",'Real Time'!A:E,4,0),"")</f>
        <v>ML-02</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URGENT</v>
      </c>
      <c r="BJ1318" s="34" t="str">
        <f>IFERROR(VLOOKUP(Data_Power_app[[#This Row],[PRO ODER]],'Plan Lean DC'!A:C,3,0),"")</f>
        <v/>
      </c>
      <c r="BK1318" s="34" t="str">
        <f>IFERROR(VLOOKUP(Data_Power_app[[#This Row],[PRO ODER]]&amp;"LEAN_IN",'Real Time'!A:D,4,0),"")</f>
        <v>LEAN-06</v>
      </c>
      <c r="BL1318" s="34"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4" t="s">
        <v>10278</v>
      </c>
      <c r="C1319" s="34" t="s">
        <v>10279</v>
      </c>
      <c r="D1319" s="34" t="s">
        <v>84</v>
      </c>
      <c r="E1319" s="34" t="s">
        <v>216</v>
      </c>
      <c r="F1319" s="34" t="s">
        <v>72</v>
      </c>
      <c r="G1319" s="34">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4" t="s">
        <v>828</v>
      </c>
      <c r="AH1319" s="34" t="s">
        <v>217</v>
      </c>
      <c r="AI1319" s="34" t="s">
        <v>10261</v>
      </c>
      <c r="AJ1319" s="34" t="s">
        <v>74</v>
      </c>
      <c r="AK1319" s="34" t="s">
        <v>65</v>
      </c>
      <c r="AL1319" s="34" t="s">
        <v>218</v>
      </c>
      <c r="AM1319" s="34" t="s">
        <v>219</v>
      </c>
      <c r="AN1319" s="34">
        <v>4.9485799999999998</v>
      </c>
      <c r="AO1319" s="34" t="s">
        <v>68</v>
      </c>
      <c r="AP1319" s="34"/>
      <c r="AQ1319" s="34"/>
      <c r="AR1319" s="34" t="s">
        <v>68</v>
      </c>
      <c r="AS1319" s="34"/>
      <c r="AT1319" s="34"/>
      <c r="AU1319" s="34" t="s">
        <v>10262</v>
      </c>
      <c r="AV1319" s="34" t="s">
        <v>10263</v>
      </c>
      <c r="AW1319" s="34">
        <v>10.825150000000001</v>
      </c>
      <c r="AX1319" s="34" t="s">
        <v>10264</v>
      </c>
      <c r="AY1319" s="34" t="s">
        <v>10265</v>
      </c>
      <c r="AZ1319" s="3">
        <v>185</v>
      </c>
      <c r="BA1319" s="34" t="s">
        <v>194</v>
      </c>
      <c r="BB1319" s="34">
        <v>0</v>
      </c>
      <c r="BC1319" s="34" t="s">
        <v>60</v>
      </c>
      <c r="BD1319" s="34" t="s">
        <v>60</v>
      </c>
      <c r="BE1319" s="34" t="s">
        <v>220</v>
      </c>
      <c r="BF1319" s="34" t="str">
        <f>IFERROR(VLOOKUP(Data_Power_app[[#This Row],[PRO ODER]],'Result'!H:J,3,0),"")</f>
        <v>LAMINATION 1</v>
      </c>
      <c r="BG1319" s="11" t="str">
        <f>IFERROR(VLOOKUP(Data_Power_app[[#This Row],[PRO ODER]]&amp;"LAM",'Real Time'!A:E,4,0),"")</f>
        <v>ML-02</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URGENT</v>
      </c>
      <c r="BJ1319" s="34" t="str">
        <f>IFERROR(VLOOKUP(Data_Power_app[[#This Row],[PRO ODER]],'Plan Lean DC'!A:C,3,0),"")</f>
        <v/>
      </c>
      <c r="BK1319" s="34" t="str">
        <f>IFERROR(VLOOKUP(Data_Power_app[[#This Row],[PRO ODER]]&amp;"LEAN_IN",'Real Time'!A:D,4,0),"")</f>
        <v>LEAN-06</v>
      </c>
      <c r="BL1319" s="34"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4" t="s">
        <v>10280</v>
      </c>
      <c r="C1320" s="34" t="s">
        <v>10281</v>
      </c>
      <c r="D1320" s="34" t="s">
        <v>84</v>
      </c>
      <c r="E1320" s="34" t="s">
        <v>216</v>
      </c>
      <c r="F1320" s="34" t="s">
        <v>72</v>
      </c>
      <c r="G1320" s="34">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4" t="s">
        <v>828</v>
      </c>
      <c r="AH1320" s="34" t="s">
        <v>217</v>
      </c>
      <c r="AI1320" s="34" t="s">
        <v>10261</v>
      </c>
      <c r="AJ1320" s="34" t="s">
        <v>74</v>
      </c>
      <c r="AK1320" s="34" t="s">
        <v>65</v>
      </c>
      <c r="AL1320" s="34" t="s">
        <v>218</v>
      </c>
      <c r="AM1320" s="34" t="s">
        <v>219</v>
      </c>
      <c r="AN1320" s="34">
        <v>5.24282</v>
      </c>
      <c r="AO1320" s="34" t="s">
        <v>68</v>
      </c>
      <c r="AP1320" s="34"/>
      <c r="AQ1320" s="34"/>
      <c r="AR1320" s="34" t="s">
        <v>68</v>
      </c>
      <c r="AS1320" s="34"/>
      <c r="AT1320" s="34"/>
      <c r="AU1320" s="34" t="s">
        <v>10262</v>
      </c>
      <c r="AV1320" s="34" t="s">
        <v>10263</v>
      </c>
      <c r="AW1320" s="34">
        <v>11.4688</v>
      </c>
      <c r="AX1320" s="34" t="s">
        <v>10264</v>
      </c>
      <c r="AY1320" s="34" t="s">
        <v>10265</v>
      </c>
      <c r="AZ1320" s="3">
        <v>196</v>
      </c>
      <c r="BA1320" s="34" t="s">
        <v>194</v>
      </c>
      <c r="BB1320" s="34">
        <v>0</v>
      </c>
      <c r="BC1320" s="34" t="s">
        <v>60</v>
      </c>
      <c r="BD1320" s="34" t="s">
        <v>60</v>
      </c>
      <c r="BE1320" s="34" t="s">
        <v>220</v>
      </c>
      <c r="BF1320" s="34" t="str">
        <f>IFERROR(VLOOKUP(Data_Power_app[[#This Row],[PRO ODER]],'Result'!H:J,3,0),"")</f>
        <v>LAMINATION 1</v>
      </c>
      <c r="BG1320" s="11" t="str">
        <f>IFERROR(VLOOKUP(Data_Power_app[[#This Row],[PRO ODER]]&amp;"LAM",'Real Time'!A:E,4,0),"")</f>
        <v>ML-02</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URGENT</v>
      </c>
      <c r="BJ1320" s="34" t="str">
        <f>IFERROR(VLOOKUP(Data_Power_app[[#This Row],[PRO ODER]],'Plan Lean DC'!A:C,3,0),"")</f>
        <v/>
      </c>
      <c r="BK1320" s="34" t="str">
        <f>IFERROR(VLOOKUP(Data_Power_app[[#This Row],[PRO ODER]]&amp;"LEAN_IN",'Real Time'!A:D,4,0),"")</f>
        <v>LEAN-06</v>
      </c>
      <c r="BL1320" s="34"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4" t="s">
        <v>10282</v>
      </c>
      <c r="C1321" s="34" t="s">
        <v>10283</v>
      </c>
      <c r="D1321" s="34" t="s">
        <v>84</v>
      </c>
      <c r="E1321" s="34" t="s">
        <v>216</v>
      </c>
      <c r="F1321" s="34" t="s">
        <v>72</v>
      </c>
      <c r="G1321" s="34">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4" t="s">
        <v>828</v>
      </c>
      <c r="AH1321" s="34" t="s">
        <v>217</v>
      </c>
      <c r="AI1321" s="34" t="s">
        <v>10261</v>
      </c>
      <c r="AJ1321" s="34" t="s">
        <v>74</v>
      </c>
      <c r="AK1321" s="34" t="s">
        <v>65</v>
      </c>
      <c r="AL1321" s="34" t="s">
        <v>218</v>
      </c>
      <c r="AM1321" s="34" t="s">
        <v>219</v>
      </c>
      <c r="AN1321" s="34">
        <v>3.7448700000000001</v>
      </c>
      <c r="AO1321" s="34" t="s">
        <v>68</v>
      </c>
      <c r="AP1321" s="34"/>
      <c r="AQ1321" s="34"/>
      <c r="AR1321" s="34" t="s">
        <v>68</v>
      </c>
      <c r="AS1321" s="34"/>
      <c r="AT1321" s="34"/>
      <c r="AU1321" s="34" t="s">
        <v>10262</v>
      </c>
      <c r="AV1321" s="34" t="s">
        <v>10263</v>
      </c>
      <c r="AW1321" s="34">
        <v>8.1920000000000002</v>
      </c>
      <c r="AX1321" s="34" t="s">
        <v>10264</v>
      </c>
      <c r="AY1321" s="34" t="s">
        <v>10265</v>
      </c>
      <c r="AZ1321" s="3">
        <v>140</v>
      </c>
      <c r="BA1321" s="34" t="s">
        <v>194</v>
      </c>
      <c r="BB1321" s="34">
        <v>0</v>
      </c>
      <c r="BC1321" s="34" t="s">
        <v>60</v>
      </c>
      <c r="BD1321" s="34" t="s">
        <v>60</v>
      </c>
      <c r="BE1321" s="34" t="s">
        <v>220</v>
      </c>
      <c r="BF1321" s="34" t="str">
        <f>IFERROR(VLOOKUP(Data_Power_app[[#This Row],[PRO ODER]],'Result'!H:J,3,0),"")</f>
        <v>LAMINATION 1</v>
      </c>
      <c r="BG1321" s="11" t="str">
        <f>IFERROR(VLOOKUP(Data_Power_app[[#This Row],[PRO ODER]]&amp;"LAM",'Real Time'!A:E,4,0),"")</f>
        <v>ML-02</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URGENT</v>
      </c>
      <c r="BJ1321" s="34" t="str">
        <f>IFERROR(VLOOKUP(Data_Power_app[[#This Row],[PRO ODER]],'Plan Lean DC'!A:C,3,0),"")</f>
        <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4" t="s">
        <v>10284</v>
      </c>
      <c r="C1322" s="34" t="s">
        <v>10285</v>
      </c>
      <c r="D1322" s="34" t="s">
        <v>84</v>
      </c>
      <c r="E1322" s="34" t="s">
        <v>216</v>
      </c>
      <c r="F1322" s="34" t="s">
        <v>72</v>
      </c>
      <c r="G1322" s="34">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4" t="s">
        <v>828</v>
      </c>
      <c r="AH1322" s="34" t="s">
        <v>217</v>
      </c>
      <c r="AI1322" s="34" t="s">
        <v>10261</v>
      </c>
      <c r="AJ1322" s="34" t="s">
        <v>74</v>
      </c>
      <c r="AK1322" s="34" t="s">
        <v>65</v>
      </c>
      <c r="AL1322" s="34" t="s">
        <v>218</v>
      </c>
      <c r="AM1322" s="34" t="s">
        <v>219</v>
      </c>
      <c r="AN1322" s="34">
        <v>3.3713099999999998</v>
      </c>
      <c r="AO1322" s="34" t="s">
        <v>68</v>
      </c>
      <c r="AP1322" s="34"/>
      <c r="AQ1322" s="34"/>
      <c r="AR1322" s="34" t="s">
        <v>68</v>
      </c>
      <c r="AS1322" s="34"/>
      <c r="AT1322" s="34"/>
      <c r="AU1322" s="34" t="s">
        <v>10262</v>
      </c>
      <c r="AV1322" s="34" t="s">
        <v>10263</v>
      </c>
      <c r="AW1322" s="34">
        <v>7.3715000000000002</v>
      </c>
      <c r="AX1322" s="34" t="s">
        <v>10264</v>
      </c>
      <c r="AY1322" s="34" t="s">
        <v>10265</v>
      </c>
      <c r="AZ1322" s="3">
        <v>144</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URGENT</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4" t="s">
        <v>10286</v>
      </c>
      <c r="C1323" s="34" t="s">
        <v>10287</v>
      </c>
      <c r="D1323" s="34" t="s">
        <v>84</v>
      </c>
      <c r="E1323" s="34" t="s">
        <v>216</v>
      </c>
      <c r="F1323" s="34" t="s">
        <v>72</v>
      </c>
      <c r="G1323" s="34">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4" t="s">
        <v>828</v>
      </c>
      <c r="AH1323" s="34" t="s">
        <v>217</v>
      </c>
      <c r="AI1323" s="34" t="s">
        <v>10261</v>
      </c>
      <c r="AJ1323" s="34" t="s">
        <v>74</v>
      </c>
      <c r="AK1323" s="34" t="s">
        <v>65</v>
      </c>
      <c r="AL1323" s="34" t="s">
        <v>218</v>
      </c>
      <c r="AM1323" s="34" t="s">
        <v>219</v>
      </c>
      <c r="AN1323" s="34">
        <v>2.0836600000000001</v>
      </c>
      <c r="AO1323" s="34" t="s">
        <v>68</v>
      </c>
      <c r="AP1323" s="34"/>
      <c r="AQ1323" s="34"/>
      <c r="AR1323" s="34" t="s">
        <v>68</v>
      </c>
      <c r="AS1323" s="34"/>
      <c r="AT1323" s="34"/>
      <c r="AU1323" s="34" t="s">
        <v>10262</v>
      </c>
      <c r="AV1323" s="34" t="s">
        <v>10263</v>
      </c>
      <c r="AW1323" s="34">
        <v>4.556</v>
      </c>
      <c r="AX1323" s="34" t="s">
        <v>10264</v>
      </c>
      <c r="AY1323" s="34" t="s">
        <v>10265</v>
      </c>
      <c r="AZ1323" s="3">
        <v>89</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URGENT</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4" t="s">
        <v>10288</v>
      </c>
      <c r="C1324" s="34" t="s">
        <v>10289</v>
      </c>
      <c r="D1324" s="34" t="s">
        <v>84</v>
      </c>
      <c r="E1324" s="34" t="s">
        <v>216</v>
      </c>
      <c r="F1324" s="34" t="s">
        <v>72</v>
      </c>
      <c r="G1324" s="34">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4" t="s">
        <v>828</v>
      </c>
      <c r="AH1324" s="34" t="s">
        <v>217</v>
      </c>
      <c r="AI1324" s="34" t="s">
        <v>10261</v>
      </c>
      <c r="AJ1324" s="34" t="s">
        <v>74</v>
      </c>
      <c r="AK1324" s="34" t="s">
        <v>65</v>
      </c>
      <c r="AL1324" s="34" t="s">
        <v>218</v>
      </c>
      <c r="AM1324" s="34" t="s">
        <v>219</v>
      </c>
      <c r="AN1324" s="34">
        <v>1.75589</v>
      </c>
      <c r="AO1324" s="34" t="s">
        <v>68</v>
      </c>
      <c r="AP1324" s="34"/>
      <c r="AQ1324" s="34"/>
      <c r="AR1324" s="34" t="s">
        <v>68</v>
      </c>
      <c r="AS1324" s="34"/>
      <c r="AT1324" s="34"/>
      <c r="AU1324" s="34" t="s">
        <v>10262</v>
      </c>
      <c r="AV1324" s="34" t="s">
        <v>10263</v>
      </c>
      <c r="AW1324" s="34">
        <v>3.8393299999999999</v>
      </c>
      <c r="AX1324" s="34" t="s">
        <v>10264</v>
      </c>
      <c r="AY1324" s="34" t="s">
        <v>10265</v>
      </c>
      <c r="AZ1324" s="3">
        <v>75</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URGENT</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4" t="s">
        <v>10290</v>
      </c>
      <c r="C1325" s="34" t="s">
        <v>10291</v>
      </c>
      <c r="D1325" s="34" t="s">
        <v>84</v>
      </c>
      <c r="E1325" s="34" t="s">
        <v>216</v>
      </c>
      <c r="F1325" s="34" t="s">
        <v>72</v>
      </c>
      <c r="G1325" s="34">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4" t="s">
        <v>138</v>
      </c>
      <c r="AH1325" s="34" t="s">
        <v>217</v>
      </c>
      <c r="AI1325" s="34" t="s">
        <v>10261</v>
      </c>
      <c r="AJ1325" s="34" t="s">
        <v>74</v>
      </c>
      <c r="AK1325" s="34" t="s">
        <v>65</v>
      </c>
      <c r="AL1325" s="34" t="s">
        <v>218</v>
      </c>
      <c r="AM1325" s="34" t="s">
        <v>219</v>
      </c>
      <c r="AN1325" s="34">
        <v>0.51492000000000004</v>
      </c>
      <c r="AO1325" s="34" t="s">
        <v>68</v>
      </c>
      <c r="AP1325" s="34"/>
      <c r="AQ1325" s="34"/>
      <c r="AR1325" s="34" t="s">
        <v>68</v>
      </c>
      <c r="AS1325" s="34"/>
      <c r="AT1325" s="34"/>
      <c r="AU1325" s="34" t="s">
        <v>10262</v>
      </c>
      <c r="AV1325" s="34" t="s">
        <v>10263</v>
      </c>
      <c r="AW1325" s="34">
        <v>1.1262399999999999</v>
      </c>
      <c r="AX1325" s="34" t="s">
        <v>10264</v>
      </c>
      <c r="AY1325" s="34" t="s">
        <v>10265</v>
      </c>
      <c r="AZ1325" s="3">
        <v>24</v>
      </c>
      <c r="BA1325" s="34" t="s">
        <v>194</v>
      </c>
      <c r="BB1325" s="34">
        <v>24</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URGENT</v>
      </c>
      <c r="BJ1325" s="34" t="str">
        <f>IFERROR(VLOOKUP(Data_Power_app[[#This Row],[PRO ODER]],'Plan Lean DC'!A:C,3,0),"")</f>
        <v/>
      </c>
      <c r="BK1325" s="34" t="str">
        <f>IFERROR(VLOOKUP(Data_Power_app[[#This Row],[PRO ODER]]&amp;"LEAN_IN",'Real Time'!A:D,4,0),"")</f>
        <v/>
      </c>
      <c r="BL1325" s="34"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4" t="s">
        <v>10292</v>
      </c>
      <c r="C1326" s="34" t="s">
        <v>10293</v>
      </c>
      <c r="D1326" s="34" t="s">
        <v>84</v>
      </c>
      <c r="E1326" s="34" t="s">
        <v>216</v>
      </c>
      <c r="F1326" s="34" t="s">
        <v>72</v>
      </c>
      <c r="G1326" s="34">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4" t="s">
        <v>138</v>
      </c>
      <c r="AH1326" s="34" t="s">
        <v>217</v>
      </c>
      <c r="AI1326" s="34" t="s">
        <v>10261</v>
      </c>
      <c r="AJ1326" s="34" t="s">
        <v>74</v>
      </c>
      <c r="AK1326" s="34" t="s">
        <v>65</v>
      </c>
      <c r="AL1326" s="34" t="s">
        <v>218</v>
      </c>
      <c r="AM1326" s="34" t="s">
        <v>219</v>
      </c>
      <c r="AN1326" s="34">
        <v>0.38618999999999998</v>
      </c>
      <c r="AO1326" s="34" t="s">
        <v>68</v>
      </c>
      <c r="AP1326" s="34"/>
      <c r="AQ1326" s="34"/>
      <c r="AR1326" s="34" t="s">
        <v>68</v>
      </c>
      <c r="AS1326" s="34"/>
      <c r="AT1326" s="34"/>
      <c r="AU1326" s="34" t="s">
        <v>10262</v>
      </c>
      <c r="AV1326" s="34" t="s">
        <v>10263</v>
      </c>
      <c r="AW1326" s="34">
        <v>0.84467999999999999</v>
      </c>
      <c r="AX1326" s="34" t="s">
        <v>10264</v>
      </c>
      <c r="AY1326" s="34" t="s">
        <v>10265</v>
      </c>
      <c r="AZ1326" s="3">
        <v>18</v>
      </c>
      <c r="BA1326" s="34" t="s">
        <v>194</v>
      </c>
      <c r="BB1326" s="34">
        <v>18</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URGENT</v>
      </c>
      <c r="BJ1326" s="34" t="str">
        <f>IFERROR(VLOOKUP(Data_Power_app[[#This Row],[PRO ODER]],'Plan Lean DC'!A:C,3,0),"")</f>
        <v/>
      </c>
      <c r="BK1326" s="34" t="str">
        <f>IFERROR(VLOOKUP(Data_Power_app[[#This Row],[PRO ODER]]&amp;"LEAN_IN",'Real Time'!A:D,4,0),"")</f>
        <v/>
      </c>
      <c r="BL1326" s="34"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4" t="s">
        <v>10294</v>
      </c>
      <c r="C1327" s="34" t="s">
        <v>10295</v>
      </c>
      <c r="D1327" s="34" t="s">
        <v>84</v>
      </c>
      <c r="E1327" s="34" t="s">
        <v>216</v>
      </c>
      <c r="F1327" s="34" t="s">
        <v>72</v>
      </c>
      <c r="G1327" s="34">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4" t="s">
        <v>828</v>
      </c>
      <c r="AH1327" s="34" t="s">
        <v>217</v>
      </c>
      <c r="AI1327" s="34" t="s">
        <v>2071</v>
      </c>
      <c r="AJ1327" s="34" t="s">
        <v>74</v>
      </c>
      <c r="AK1327" s="34" t="s">
        <v>98</v>
      </c>
      <c r="AL1327" s="34" t="s">
        <v>218</v>
      </c>
      <c r="AM1327" s="34" t="s">
        <v>219</v>
      </c>
      <c r="AN1327" s="34">
        <v>0.11445</v>
      </c>
      <c r="AO1327" s="34" t="s">
        <v>68</v>
      </c>
      <c r="AP1327" s="34"/>
      <c r="AQ1327" s="34"/>
      <c r="AR1327" s="34" t="s">
        <v>68</v>
      </c>
      <c r="AS1327" s="34"/>
      <c r="AT1327" s="34"/>
      <c r="AU1327" s="34" t="s">
        <v>2072</v>
      </c>
      <c r="AV1327" s="34" t="s">
        <v>2073</v>
      </c>
      <c r="AW1327" s="34">
        <v>0.25029000000000001</v>
      </c>
      <c r="AX1327" s="34" t="s">
        <v>2074</v>
      </c>
      <c r="AY1327" s="34" t="s">
        <v>2075</v>
      </c>
      <c r="AZ1327" s="3">
        <v>3</v>
      </c>
      <c r="BA1327" s="34" t="s">
        <v>194</v>
      </c>
      <c r="BB1327" s="34">
        <v>0</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4" t="s">
        <v>10296</v>
      </c>
      <c r="C1328" s="34" t="s">
        <v>10297</v>
      </c>
      <c r="D1328" s="34" t="s">
        <v>84</v>
      </c>
      <c r="E1328" s="34" t="s">
        <v>216</v>
      </c>
      <c r="F1328" s="34" t="s">
        <v>72</v>
      </c>
      <c r="G1328" s="34">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4" t="s">
        <v>828</v>
      </c>
      <c r="AH1328" s="34" t="s">
        <v>217</v>
      </c>
      <c r="AI1328" s="34" t="s">
        <v>2071</v>
      </c>
      <c r="AJ1328" s="34" t="s">
        <v>74</v>
      </c>
      <c r="AK1328" s="34" t="s">
        <v>98</v>
      </c>
      <c r="AL1328" s="34" t="s">
        <v>218</v>
      </c>
      <c r="AM1328" s="34" t="s">
        <v>219</v>
      </c>
      <c r="AN1328" s="34">
        <v>0.22891</v>
      </c>
      <c r="AO1328" s="34" t="s">
        <v>68</v>
      </c>
      <c r="AP1328" s="34"/>
      <c r="AQ1328" s="34"/>
      <c r="AR1328" s="34" t="s">
        <v>68</v>
      </c>
      <c r="AS1328" s="34"/>
      <c r="AT1328" s="34"/>
      <c r="AU1328" s="34" t="s">
        <v>2072</v>
      </c>
      <c r="AV1328" s="34" t="s">
        <v>2073</v>
      </c>
      <c r="AW1328" s="34">
        <v>0.50058000000000002</v>
      </c>
      <c r="AX1328" s="34" t="s">
        <v>2074</v>
      </c>
      <c r="AY1328" s="34" t="s">
        <v>2075</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4" t="s">
        <v>10298</v>
      </c>
      <c r="C1329" s="34" t="s">
        <v>10299</v>
      </c>
      <c r="D1329" s="34" t="s">
        <v>84</v>
      </c>
      <c r="E1329" s="34" t="s">
        <v>216</v>
      </c>
      <c r="F1329" s="34" t="s">
        <v>72</v>
      </c>
      <c r="G1329" s="34">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4" t="s">
        <v>828</v>
      </c>
      <c r="AH1329" s="34" t="s">
        <v>217</v>
      </c>
      <c r="AI1329" s="34" t="s">
        <v>2071</v>
      </c>
      <c r="AJ1329" s="34" t="s">
        <v>74</v>
      </c>
      <c r="AK1329" s="34" t="s">
        <v>98</v>
      </c>
      <c r="AL1329" s="34" t="s">
        <v>218</v>
      </c>
      <c r="AM1329" s="34" t="s">
        <v>219</v>
      </c>
      <c r="AN1329" s="34">
        <v>0.38151000000000002</v>
      </c>
      <c r="AO1329" s="34" t="s">
        <v>68</v>
      </c>
      <c r="AP1329" s="34"/>
      <c r="AQ1329" s="34"/>
      <c r="AR1329" s="34" t="s">
        <v>68</v>
      </c>
      <c r="AS1329" s="34"/>
      <c r="AT1329" s="34"/>
      <c r="AU1329" s="34" t="s">
        <v>2072</v>
      </c>
      <c r="AV1329" s="34" t="s">
        <v>2073</v>
      </c>
      <c r="AW1329" s="34">
        <v>0.83430000000000004</v>
      </c>
      <c r="AX1329" s="34" t="s">
        <v>2074</v>
      </c>
      <c r="AY1329" s="34" t="s">
        <v>2075</v>
      </c>
      <c r="AZ1329" s="3">
        <v>10</v>
      </c>
      <c r="BA1329" s="34" t="s">
        <v>194</v>
      </c>
      <c r="BB1329" s="34">
        <v>0</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c r="BJ1329" s="34" t="str">
        <f>IFERROR(VLOOKUP(Data_Power_app[[#This Row],[PRO ODER]],'Plan Lean DC'!A:C,3,0),"")</f>
        <v/>
      </c>
      <c r="BK1329" s="34" t="str">
        <f>IFERROR(VLOOKUP(Data_Power_app[[#This Row],[PRO ODER]]&amp;"LEAN_IN",'Real Time'!A:D,4,0),"")</f>
        <v>LEAN-06</v>
      </c>
      <c r="BL1329" s="34"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4" t="s">
        <v>10300</v>
      </c>
      <c r="C1330" s="34" t="s">
        <v>10301</v>
      </c>
      <c r="D1330" s="34" t="s">
        <v>84</v>
      </c>
      <c r="E1330" s="34" t="s">
        <v>216</v>
      </c>
      <c r="F1330" s="34" t="s">
        <v>72</v>
      </c>
      <c r="G1330" s="34">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4" t="s">
        <v>828</v>
      </c>
      <c r="AH1330" s="34" t="s">
        <v>217</v>
      </c>
      <c r="AI1330" s="34" t="s">
        <v>2071</v>
      </c>
      <c r="AJ1330" s="34" t="s">
        <v>74</v>
      </c>
      <c r="AK1330" s="34" t="s">
        <v>98</v>
      </c>
      <c r="AL1330" s="34" t="s">
        <v>218</v>
      </c>
      <c r="AM1330" s="34" t="s">
        <v>219</v>
      </c>
      <c r="AN1330" s="34">
        <v>0.30520999999999998</v>
      </c>
      <c r="AO1330" s="34" t="s">
        <v>68</v>
      </c>
      <c r="AP1330" s="34"/>
      <c r="AQ1330" s="34"/>
      <c r="AR1330" s="34" t="s">
        <v>68</v>
      </c>
      <c r="AS1330" s="34"/>
      <c r="AT1330" s="34"/>
      <c r="AU1330" s="34" t="s">
        <v>2072</v>
      </c>
      <c r="AV1330" s="34" t="s">
        <v>2073</v>
      </c>
      <c r="AW1330" s="34">
        <v>0.66744000000000003</v>
      </c>
      <c r="AX1330" s="34" t="s">
        <v>2074</v>
      </c>
      <c r="AY1330" s="34" t="s">
        <v>2075</v>
      </c>
      <c r="AZ1330" s="3">
        <v>8</v>
      </c>
      <c r="BA1330" s="34" t="s">
        <v>194</v>
      </c>
      <c r="BB1330" s="34">
        <v>0</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c r="BJ1330" s="34" t="str">
        <f>IFERROR(VLOOKUP(Data_Power_app[[#This Row],[PRO ODER]],'Plan Lean DC'!A:C,3,0),"")</f>
        <v/>
      </c>
      <c r="BK1330" s="34" t="str">
        <f>IFERROR(VLOOKUP(Data_Power_app[[#This Row],[PRO ODER]]&amp;"LEAN_IN",'Real Time'!A:D,4,0),"")</f>
        <v>LEAN-06</v>
      </c>
      <c r="BL1330" s="34"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4" t="s">
        <v>10302</v>
      </c>
      <c r="C1331" s="34" t="s">
        <v>10303</v>
      </c>
      <c r="D1331" s="34" t="s">
        <v>84</v>
      </c>
      <c r="E1331" s="34" t="s">
        <v>216</v>
      </c>
      <c r="F1331" s="34" t="s">
        <v>72</v>
      </c>
      <c r="G1331" s="34">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4" t="s">
        <v>62</v>
      </c>
      <c r="AH1331" s="34" t="s">
        <v>217</v>
      </c>
      <c r="AI1331" s="34" t="s">
        <v>2071</v>
      </c>
      <c r="AJ1331" s="34" t="s">
        <v>74</v>
      </c>
      <c r="AK1331" s="34" t="s">
        <v>98</v>
      </c>
      <c r="AL1331" s="34" t="s">
        <v>218</v>
      </c>
      <c r="AM1331" s="34" t="s">
        <v>219</v>
      </c>
      <c r="AN1331" s="34">
        <v>0.51495000000000002</v>
      </c>
      <c r="AO1331" s="34" t="s">
        <v>68</v>
      </c>
      <c r="AP1331" s="34"/>
      <c r="AQ1331" s="34"/>
      <c r="AR1331" s="34" t="s">
        <v>68</v>
      </c>
      <c r="AS1331" s="34"/>
      <c r="AT1331" s="34"/>
      <c r="AU1331" s="34" t="s">
        <v>2072</v>
      </c>
      <c r="AV1331" s="34" t="s">
        <v>2073</v>
      </c>
      <c r="AW1331" s="34">
        <v>1.1263099999999999</v>
      </c>
      <c r="AX1331" s="34" t="s">
        <v>2074</v>
      </c>
      <c r="AY1331" s="34" t="s">
        <v>2075</v>
      </c>
      <c r="AZ1331" s="3">
        <v>15</v>
      </c>
      <c r="BA1331" s="34" t="s">
        <v>194</v>
      </c>
      <c r="BB1331" s="34">
        <v>15</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URGENT</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4" t="s">
        <v>10304</v>
      </c>
      <c r="C1332" s="34" t="s">
        <v>10305</v>
      </c>
      <c r="D1332" s="34" t="s">
        <v>84</v>
      </c>
      <c r="E1332" s="34" t="s">
        <v>216</v>
      </c>
      <c r="F1332" s="34" t="s">
        <v>72</v>
      </c>
      <c r="G1332" s="34">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4" t="s">
        <v>828</v>
      </c>
      <c r="AH1332" s="34" t="s">
        <v>217</v>
      </c>
      <c r="AI1332" s="34" t="s">
        <v>2071</v>
      </c>
      <c r="AJ1332" s="34" t="s">
        <v>74</v>
      </c>
      <c r="AK1332" s="34" t="s">
        <v>98</v>
      </c>
      <c r="AL1332" s="34" t="s">
        <v>218</v>
      </c>
      <c r="AM1332" s="34" t="s">
        <v>219</v>
      </c>
      <c r="AN1332" s="34">
        <v>0.51495000000000002</v>
      </c>
      <c r="AO1332" s="34" t="s">
        <v>68</v>
      </c>
      <c r="AP1332" s="34"/>
      <c r="AQ1332" s="34"/>
      <c r="AR1332" s="34" t="s">
        <v>68</v>
      </c>
      <c r="AS1332" s="34"/>
      <c r="AT1332" s="34"/>
      <c r="AU1332" s="34" t="s">
        <v>2072</v>
      </c>
      <c r="AV1332" s="34" t="s">
        <v>2073</v>
      </c>
      <c r="AW1332" s="34">
        <v>1.1263099999999999</v>
      </c>
      <c r="AX1332" s="34" t="s">
        <v>2074</v>
      </c>
      <c r="AY1332" s="34" t="s">
        <v>2075</v>
      </c>
      <c r="AZ1332" s="3">
        <v>15</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4" t="s">
        <v>10306</v>
      </c>
      <c r="C1333" s="34" t="s">
        <v>10307</v>
      </c>
      <c r="D1333" s="34" t="s">
        <v>84</v>
      </c>
      <c r="E1333" s="34" t="s">
        <v>216</v>
      </c>
      <c r="F1333" s="34" t="s">
        <v>72</v>
      </c>
      <c r="G1333" s="34">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4" t="s">
        <v>828</v>
      </c>
      <c r="AH1333" s="34" t="s">
        <v>217</v>
      </c>
      <c r="AI1333" s="34" t="s">
        <v>2071</v>
      </c>
      <c r="AJ1333" s="34" t="s">
        <v>74</v>
      </c>
      <c r="AK1333" s="34" t="s">
        <v>98</v>
      </c>
      <c r="AL1333" s="34" t="s">
        <v>218</v>
      </c>
      <c r="AM1333" s="34" t="s">
        <v>219</v>
      </c>
      <c r="AN1333" s="34">
        <v>0.92691000000000001</v>
      </c>
      <c r="AO1333" s="34" t="s">
        <v>68</v>
      </c>
      <c r="AP1333" s="34"/>
      <c r="AQ1333" s="34"/>
      <c r="AR1333" s="34" t="s">
        <v>68</v>
      </c>
      <c r="AS1333" s="34"/>
      <c r="AT1333" s="34"/>
      <c r="AU1333" s="34" t="s">
        <v>2072</v>
      </c>
      <c r="AV1333" s="34" t="s">
        <v>2073</v>
      </c>
      <c r="AW1333" s="34">
        <v>2.0273500000000002</v>
      </c>
      <c r="AX1333" s="34" t="s">
        <v>2074</v>
      </c>
      <c r="AY1333" s="34" t="s">
        <v>2075</v>
      </c>
      <c r="AZ1333" s="3">
        <v>27</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4" t="s">
        <v>10308</v>
      </c>
      <c r="C1334" s="34" t="s">
        <v>10309</v>
      </c>
      <c r="D1334" s="34" t="s">
        <v>84</v>
      </c>
      <c r="E1334" s="34" t="s">
        <v>216</v>
      </c>
      <c r="F1334" s="34" t="s">
        <v>72</v>
      </c>
      <c r="G1334" s="34">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4" t="s">
        <v>828</v>
      </c>
      <c r="AH1334" s="34" t="s">
        <v>217</v>
      </c>
      <c r="AI1334" s="34" t="s">
        <v>2071</v>
      </c>
      <c r="AJ1334" s="34" t="s">
        <v>74</v>
      </c>
      <c r="AK1334" s="34" t="s">
        <v>98</v>
      </c>
      <c r="AL1334" s="34" t="s">
        <v>218</v>
      </c>
      <c r="AM1334" s="34" t="s">
        <v>219</v>
      </c>
      <c r="AN1334" s="34">
        <v>0.89258000000000004</v>
      </c>
      <c r="AO1334" s="34" t="s">
        <v>68</v>
      </c>
      <c r="AP1334" s="34"/>
      <c r="AQ1334" s="34"/>
      <c r="AR1334" s="34" t="s">
        <v>68</v>
      </c>
      <c r="AS1334" s="34"/>
      <c r="AT1334" s="34"/>
      <c r="AU1334" s="34" t="s">
        <v>2072</v>
      </c>
      <c r="AV1334" s="34" t="s">
        <v>2073</v>
      </c>
      <c r="AW1334" s="34">
        <v>1.9522600000000001</v>
      </c>
      <c r="AX1334" s="34" t="s">
        <v>2074</v>
      </c>
      <c r="AY1334" s="34" t="s">
        <v>2075</v>
      </c>
      <c r="AZ1334" s="3">
        <v>26</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4" t="s">
        <v>10310</v>
      </c>
      <c r="C1335" s="34" t="s">
        <v>10311</v>
      </c>
      <c r="D1335" s="34" t="s">
        <v>84</v>
      </c>
      <c r="E1335" s="34" t="s">
        <v>216</v>
      </c>
      <c r="F1335" s="34" t="s">
        <v>72</v>
      </c>
      <c r="G1335" s="34">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4" t="s">
        <v>62</v>
      </c>
      <c r="AH1335" s="34" t="s">
        <v>217</v>
      </c>
      <c r="AI1335" s="34" t="s">
        <v>2071</v>
      </c>
      <c r="AJ1335" s="34" t="s">
        <v>74</v>
      </c>
      <c r="AK1335" s="34" t="s">
        <v>98</v>
      </c>
      <c r="AL1335" s="34" t="s">
        <v>218</v>
      </c>
      <c r="AM1335" s="34" t="s">
        <v>219</v>
      </c>
      <c r="AN1335" s="34">
        <v>0.18723999999999999</v>
      </c>
      <c r="AO1335" s="34" t="s">
        <v>68</v>
      </c>
      <c r="AP1335" s="34"/>
      <c r="AQ1335" s="34"/>
      <c r="AR1335" s="34" t="s">
        <v>68</v>
      </c>
      <c r="AS1335" s="34"/>
      <c r="AT1335" s="34"/>
      <c r="AU1335" s="34" t="s">
        <v>2072</v>
      </c>
      <c r="AV1335" s="34" t="s">
        <v>2073</v>
      </c>
      <c r="AW1335" s="34">
        <v>0.40960000000000002</v>
      </c>
      <c r="AX1335" s="34" t="s">
        <v>2074</v>
      </c>
      <c r="AY1335" s="34" t="s">
        <v>2075</v>
      </c>
      <c r="AZ1335" s="3">
        <v>7</v>
      </c>
      <c r="BA1335" s="34" t="s">
        <v>194</v>
      </c>
      <c r="BB1335" s="34">
        <v>7</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URGENT</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4" t="s">
        <v>10312</v>
      </c>
      <c r="C1336" s="34" t="s">
        <v>10313</v>
      </c>
      <c r="D1336" s="34" t="s">
        <v>84</v>
      </c>
      <c r="E1336" s="34" t="s">
        <v>216</v>
      </c>
      <c r="F1336" s="34" t="s">
        <v>72</v>
      </c>
      <c r="G1336" s="34">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4" t="s">
        <v>828</v>
      </c>
      <c r="AH1336" s="34" t="s">
        <v>217</v>
      </c>
      <c r="AI1336" s="34" t="s">
        <v>2071</v>
      </c>
      <c r="AJ1336" s="34" t="s">
        <v>74</v>
      </c>
      <c r="AK1336" s="34" t="s">
        <v>98</v>
      </c>
      <c r="AL1336" s="34" t="s">
        <v>218</v>
      </c>
      <c r="AM1336" s="34" t="s">
        <v>219</v>
      </c>
      <c r="AN1336" s="34">
        <v>0.18723999999999999</v>
      </c>
      <c r="AO1336" s="34" t="s">
        <v>68</v>
      </c>
      <c r="AP1336" s="34"/>
      <c r="AQ1336" s="34"/>
      <c r="AR1336" s="34" t="s">
        <v>68</v>
      </c>
      <c r="AS1336" s="34"/>
      <c r="AT1336" s="34"/>
      <c r="AU1336" s="34" t="s">
        <v>2072</v>
      </c>
      <c r="AV1336" s="34" t="s">
        <v>2073</v>
      </c>
      <c r="AW1336" s="34">
        <v>0.40960000000000002</v>
      </c>
      <c r="AX1336" s="34" t="s">
        <v>2074</v>
      </c>
      <c r="AY1336" s="34" t="s">
        <v>2075</v>
      </c>
      <c r="AZ1336" s="3">
        <v>7</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4" t="s">
        <v>10314</v>
      </c>
      <c r="C1337" s="34" t="s">
        <v>10315</v>
      </c>
      <c r="D1337" s="34" t="s">
        <v>84</v>
      </c>
      <c r="E1337" s="34" t="s">
        <v>216</v>
      </c>
      <c r="F1337" s="34" t="s">
        <v>72</v>
      </c>
      <c r="G1337" s="34">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4" t="s">
        <v>828</v>
      </c>
      <c r="AH1337" s="34" t="s">
        <v>217</v>
      </c>
      <c r="AI1337" s="34" t="s">
        <v>2071</v>
      </c>
      <c r="AJ1337" s="34" t="s">
        <v>74</v>
      </c>
      <c r="AK1337" s="34" t="s">
        <v>98</v>
      </c>
      <c r="AL1337" s="34" t="s">
        <v>218</v>
      </c>
      <c r="AM1337" s="34" t="s">
        <v>219</v>
      </c>
      <c r="AN1337" s="34">
        <v>0.21399000000000001</v>
      </c>
      <c r="AO1337" s="34" t="s">
        <v>68</v>
      </c>
      <c r="AP1337" s="34"/>
      <c r="AQ1337" s="34"/>
      <c r="AR1337" s="34" t="s">
        <v>68</v>
      </c>
      <c r="AS1337" s="34"/>
      <c r="AT1337" s="34"/>
      <c r="AU1337" s="34" t="s">
        <v>2072</v>
      </c>
      <c r="AV1337" s="34" t="s">
        <v>2073</v>
      </c>
      <c r="AW1337" s="34">
        <v>0.46811000000000003</v>
      </c>
      <c r="AX1337" s="34" t="s">
        <v>2074</v>
      </c>
      <c r="AY1337" s="34" t="s">
        <v>2075</v>
      </c>
      <c r="AZ1337" s="3">
        <v>8</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4" t="s">
        <v>10316</v>
      </c>
      <c r="C1338" s="34" t="s">
        <v>10317</v>
      </c>
      <c r="D1338" s="34" t="s">
        <v>84</v>
      </c>
      <c r="E1338" s="34" t="s">
        <v>216</v>
      </c>
      <c r="F1338" s="34" t="s">
        <v>72</v>
      </c>
      <c r="G1338" s="34">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4" t="s">
        <v>828</v>
      </c>
      <c r="AH1338" s="34" t="s">
        <v>217</v>
      </c>
      <c r="AI1338" s="34" t="s">
        <v>2071</v>
      </c>
      <c r="AJ1338" s="34" t="s">
        <v>74</v>
      </c>
      <c r="AK1338" s="34" t="s">
        <v>98</v>
      </c>
      <c r="AL1338" s="34" t="s">
        <v>218</v>
      </c>
      <c r="AM1338" s="34" t="s">
        <v>219</v>
      </c>
      <c r="AN1338" s="34">
        <v>0.29424</v>
      </c>
      <c r="AO1338" s="34" t="s">
        <v>68</v>
      </c>
      <c r="AP1338" s="34"/>
      <c r="AQ1338" s="34"/>
      <c r="AR1338" s="34" t="s">
        <v>68</v>
      </c>
      <c r="AS1338" s="34"/>
      <c r="AT1338" s="34"/>
      <c r="AU1338" s="34" t="s">
        <v>2072</v>
      </c>
      <c r="AV1338" s="34" t="s">
        <v>2073</v>
      </c>
      <c r="AW1338" s="34">
        <v>0.64366000000000001</v>
      </c>
      <c r="AX1338" s="34" t="s">
        <v>2074</v>
      </c>
      <c r="AY1338" s="34" t="s">
        <v>2075</v>
      </c>
      <c r="AZ1338" s="3">
        <v>11</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4" t="s">
        <v>10318</v>
      </c>
      <c r="C1339" s="34" t="s">
        <v>10319</v>
      </c>
      <c r="D1339" s="34" t="s">
        <v>84</v>
      </c>
      <c r="E1339" s="34" t="s">
        <v>216</v>
      </c>
      <c r="F1339" s="34" t="s">
        <v>72</v>
      </c>
      <c r="G1339" s="34">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4" t="s">
        <v>828</v>
      </c>
      <c r="AH1339" s="34" t="s">
        <v>217</v>
      </c>
      <c r="AI1339" s="34" t="s">
        <v>2071</v>
      </c>
      <c r="AJ1339" s="34" t="s">
        <v>74</v>
      </c>
      <c r="AK1339" s="34" t="s">
        <v>98</v>
      </c>
      <c r="AL1339" s="34" t="s">
        <v>218</v>
      </c>
      <c r="AM1339" s="34" t="s">
        <v>219</v>
      </c>
      <c r="AN1339" s="34">
        <v>0.50026000000000004</v>
      </c>
      <c r="AO1339" s="34" t="s">
        <v>68</v>
      </c>
      <c r="AP1339" s="34"/>
      <c r="AQ1339" s="34"/>
      <c r="AR1339" s="34" t="s">
        <v>68</v>
      </c>
      <c r="AS1339" s="34"/>
      <c r="AT1339" s="34"/>
      <c r="AU1339" s="34" t="s">
        <v>2072</v>
      </c>
      <c r="AV1339" s="34" t="s">
        <v>2073</v>
      </c>
      <c r="AW1339" s="34">
        <v>1.0942000000000001</v>
      </c>
      <c r="AX1339" s="34" t="s">
        <v>2074</v>
      </c>
      <c r="AY1339" s="34" t="s">
        <v>2075</v>
      </c>
      <c r="AZ1339" s="3">
        <v>17</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4" t="s">
        <v>10320</v>
      </c>
      <c r="C1340" s="34" t="s">
        <v>10321</v>
      </c>
      <c r="D1340" s="34" t="s">
        <v>84</v>
      </c>
      <c r="E1340" s="34" t="s">
        <v>216</v>
      </c>
      <c r="F1340" s="34" t="s">
        <v>72</v>
      </c>
      <c r="G1340" s="34">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4" t="s">
        <v>828</v>
      </c>
      <c r="AH1340" s="34" t="s">
        <v>217</v>
      </c>
      <c r="AI1340" s="34" t="s">
        <v>2071</v>
      </c>
      <c r="AJ1340" s="34" t="s">
        <v>74</v>
      </c>
      <c r="AK1340" s="34" t="s">
        <v>98</v>
      </c>
      <c r="AL1340" s="34" t="s">
        <v>218</v>
      </c>
      <c r="AM1340" s="34" t="s">
        <v>219</v>
      </c>
      <c r="AN1340" s="34">
        <v>0.47083000000000003</v>
      </c>
      <c r="AO1340" s="34" t="s">
        <v>68</v>
      </c>
      <c r="AP1340" s="34"/>
      <c r="AQ1340" s="34"/>
      <c r="AR1340" s="34" t="s">
        <v>68</v>
      </c>
      <c r="AS1340" s="34"/>
      <c r="AT1340" s="34"/>
      <c r="AU1340" s="34" t="s">
        <v>2072</v>
      </c>
      <c r="AV1340" s="34" t="s">
        <v>2073</v>
      </c>
      <c r="AW1340" s="34">
        <v>1.0298400000000001</v>
      </c>
      <c r="AX1340" s="34" t="s">
        <v>2074</v>
      </c>
      <c r="AY1340" s="34" t="s">
        <v>2075</v>
      </c>
      <c r="AZ1340" s="3">
        <v>16</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4" t="s">
        <v>10322</v>
      </c>
      <c r="C1341" s="34" t="s">
        <v>10323</v>
      </c>
      <c r="D1341" s="34" t="s">
        <v>84</v>
      </c>
      <c r="E1341" s="34" t="s">
        <v>216</v>
      </c>
      <c r="F1341" s="34" t="s">
        <v>72</v>
      </c>
      <c r="G1341" s="34">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4" t="s">
        <v>138</v>
      </c>
      <c r="AH1341" s="34" t="s">
        <v>217</v>
      </c>
      <c r="AI1341" s="34" t="s">
        <v>2071</v>
      </c>
      <c r="AJ1341" s="34" t="s">
        <v>74</v>
      </c>
      <c r="AK1341" s="34" t="s">
        <v>98</v>
      </c>
      <c r="AL1341" s="34" t="s">
        <v>218</v>
      </c>
      <c r="AM1341" s="34" t="s">
        <v>219</v>
      </c>
      <c r="AN1341" s="34">
        <v>0.7651</v>
      </c>
      <c r="AO1341" s="34" t="s">
        <v>68</v>
      </c>
      <c r="AP1341" s="34"/>
      <c r="AQ1341" s="34"/>
      <c r="AR1341" s="34" t="s">
        <v>68</v>
      </c>
      <c r="AS1341" s="34"/>
      <c r="AT1341" s="34"/>
      <c r="AU1341" s="34" t="s">
        <v>2072</v>
      </c>
      <c r="AV1341" s="34" t="s">
        <v>2073</v>
      </c>
      <c r="AW1341" s="34">
        <v>1.6734800000000001</v>
      </c>
      <c r="AX1341" s="34" t="s">
        <v>2074</v>
      </c>
      <c r="AY1341" s="34" t="s">
        <v>2075</v>
      </c>
      <c r="AZ1341" s="3">
        <v>26</v>
      </c>
      <c r="BA1341" s="34" t="s">
        <v>194</v>
      </c>
      <c r="BB1341" s="34">
        <v>26</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URGENT</v>
      </c>
      <c r="BJ1341" s="34" t="str">
        <f>IFERROR(VLOOKUP(Data_Power_app[[#This Row],[PRO ODER]],'Plan Lean DC'!A:C,3,0),"")</f>
        <v/>
      </c>
      <c r="BK1341" s="34" t="str">
        <f>IFERROR(VLOOKUP(Data_Power_app[[#This Row],[PRO ODER]]&amp;"LEAN_IN",'Real Time'!A:D,4,0),"")</f>
        <v/>
      </c>
      <c r="BL1341" s="34"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4" t="s">
        <v>10324</v>
      </c>
      <c r="C1342" s="34" t="s">
        <v>10325</v>
      </c>
      <c r="D1342" s="34" t="s">
        <v>84</v>
      </c>
      <c r="E1342" s="34" t="s">
        <v>216</v>
      </c>
      <c r="F1342" s="34" t="s">
        <v>72</v>
      </c>
      <c r="G1342" s="34">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4" t="s">
        <v>62</v>
      </c>
      <c r="AH1342" s="34" t="s">
        <v>217</v>
      </c>
      <c r="AI1342" s="34" t="s">
        <v>2071</v>
      </c>
      <c r="AJ1342" s="34" t="s">
        <v>74</v>
      </c>
      <c r="AK1342" s="34" t="s">
        <v>98</v>
      </c>
      <c r="AL1342" s="34" t="s">
        <v>218</v>
      </c>
      <c r="AM1342" s="34" t="s">
        <v>219</v>
      </c>
      <c r="AN1342" s="34">
        <v>0.7651</v>
      </c>
      <c r="AO1342" s="34" t="s">
        <v>68</v>
      </c>
      <c r="AP1342" s="34"/>
      <c r="AQ1342" s="34"/>
      <c r="AR1342" s="34" t="s">
        <v>68</v>
      </c>
      <c r="AS1342" s="34"/>
      <c r="AT1342" s="34"/>
      <c r="AU1342" s="34" t="s">
        <v>2072</v>
      </c>
      <c r="AV1342" s="34" t="s">
        <v>2073</v>
      </c>
      <c r="AW1342" s="34">
        <v>1.6734800000000001</v>
      </c>
      <c r="AX1342" s="34" t="s">
        <v>2074</v>
      </c>
      <c r="AY1342" s="34" t="s">
        <v>2075</v>
      </c>
      <c r="AZ1342" s="3">
        <v>26</v>
      </c>
      <c r="BA1342" s="34" t="s">
        <v>194</v>
      </c>
      <c r="BB1342" s="34">
        <v>26</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LEAN-06</v>
      </c>
      <c r="BL1342" s="34"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4" t="s">
        <v>10326</v>
      </c>
      <c r="C1343" s="34" t="s">
        <v>10327</v>
      </c>
      <c r="D1343" s="34" t="s">
        <v>84</v>
      </c>
      <c r="E1343" s="34" t="s">
        <v>216</v>
      </c>
      <c r="F1343" s="34" t="s">
        <v>72</v>
      </c>
      <c r="G1343" s="34">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4" t="s">
        <v>828</v>
      </c>
      <c r="AH1343" s="34" t="s">
        <v>217</v>
      </c>
      <c r="AI1343" s="34" t="s">
        <v>2071</v>
      </c>
      <c r="AJ1343" s="34" t="s">
        <v>74</v>
      </c>
      <c r="AK1343" s="34" t="s">
        <v>98</v>
      </c>
      <c r="AL1343" s="34" t="s">
        <v>218</v>
      </c>
      <c r="AM1343" s="34" t="s">
        <v>219</v>
      </c>
      <c r="AN1343" s="34">
        <v>0.96123999999999998</v>
      </c>
      <c r="AO1343" s="34" t="s">
        <v>68</v>
      </c>
      <c r="AP1343" s="34"/>
      <c r="AQ1343" s="34"/>
      <c r="AR1343" s="34" t="s">
        <v>68</v>
      </c>
      <c r="AS1343" s="34"/>
      <c r="AT1343" s="34"/>
      <c r="AU1343" s="34" t="s">
        <v>2072</v>
      </c>
      <c r="AV1343" s="34" t="s">
        <v>2073</v>
      </c>
      <c r="AW1343" s="34">
        <v>2.1024400000000001</v>
      </c>
      <c r="AX1343" s="34" t="s">
        <v>2074</v>
      </c>
      <c r="AY1343" s="34" t="s">
        <v>2075</v>
      </c>
      <c r="AZ1343" s="3">
        <v>28</v>
      </c>
      <c r="BA1343" s="34" t="s">
        <v>194</v>
      </c>
      <c r="BB1343" s="34">
        <v>0</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c r="BJ1343" s="34" t="str">
        <f>IFERROR(VLOOKUP(Data_Power_app[[#This Row],[PRO ODER]],'Plan Lean DC'!A:C,3,0),"")</f>
        <v/>
      </c>
      <c r="BK1343" s="34" t="str">
        <f>IFERROR(VLOOKUP(Data_Power_app[[#This Row],[PRO ODER]]&amp;"LEAN_IN",'Real Time'!A:D,4,0),"")</f>
        <v>LEAN-06</v>
      </c>
      <c r="BL1343" s="34"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4" t="s">
        <v>10799</v>
      </c>
      <c r="C1344" s="34" t="s">
        <v>10800</v>
      </c>
      <c r="D1344" s="34" t="s">
        <v>84</v>
      </c>
      <c r="E1344" s="34" t="s">
        <v>216</v>
      </c>
      <c r="F1344" s="34" t="s">
        <v>72</v>
      </c>
      <c r="G1344" s="34">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4" t="s">
        <v>828</v>
      </c>
      <c r="AH1344" s="34" t="s">
        <v>217</v>
      </c>
      <c r="AI1344" s="34" t="s">
        <v>4104</v>
      </c>
      <c r="AJ1344" s="34" t="s">
        <v>74</v>
      </c>
      <c r="AK1344" s="34" t="s">
        <v>65</v>
      </c>
      <c r="AL1344" s="34" t="s">
        <v>218</v>
      </c>
      <c r="AM1344" s="34" t="s">
        <v>219</v>
      </c>
      <c r="AN1344" s="34">
        <v>2.1884000000000001</v>
      </c>
      <c r="AO1344" s="34" t="s">
        <v>68</v>
      </c>
      <c r="AP1344" s="34"/>
      <c r="AQ1344" s="34"/>
      <c r="AR1344" s="34" t="s">
        <v>68</v>
      </c>
      <c r="AS1344" s="34"/>
      <c r="AT1344" s="34"/>
      <c r="AU1344" s="34" t="s">
        <v>4105</v>
      </c>
      <c r="AV1344" s="34" t="s">
        <v>4106</v>
      </c>
      <c r="AW1344" s="34">
        <v>4.78653</v>
      </c>
      <c r="AX1344" s="34" t="s">
        <v>4107</v>
      </c>
      <c r="AY1344" s="34" t="s">
        <v>4108</v>
      </c>
      <c r="AZ1344" s="3">
        <v>102</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LEAN-07</v>
      </c>
      <c r="BL1344" s="34"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4" t="s">
        <v>10801</v>
      </c>
      <c r="C1345" s="34" t="s">
        <v>10802</v>
      </c>
      <c r="D1345" s="34" t="s">
        <v>84</v>
      </c>
      <c r="E1345" s="34" t="s">
        <v>216</v>
      </c>
      <c r="F1345" s="34" t="s">
        <v>72</v>
      </c>
      <c r="G1345" s="34">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4" t="s">
        <v>828</v>
      </c>
      <c r="AH1345" s="34" t="s">
        <v>217</v>
      </c>
      <c r="AI1345" s="34" t="s">
        <v>4104</v>
      </c>
      <c r="AJ1345" s="34" t="s">
        <v>74</v>
      </c>
      <c r="AK1345" s="34" t="s">
        <v>65</v>
      </c>
      <c r="AL1345" s="34" t="s">
        <v>218</v>
      </c>
      <c r="AM1345" s="34" t="s">
        <v>219</v>
      </c>
      <c r="AN1345" s="34">
        <v>3.66879</v>
      </c>
      <c r="AO1345" s="34" t="s">
        <v>68</v>
      </c>
      <c r="AP1345" s="34"/>
      <c r="AQ1345" s="34"/>
      <c r="AR1345" s="34" t="s">
        <v>68</v>
      </c>
      <c r="AS1345" s="34"/>
      <c r="AT1345" s="34"/>
      <c r="AU1345" s="34" t="s">
        <v>4105</v>
      </c>
      <c r="AV1345" s="34" t="s">
        <v>4106</v>
      </c>
      <c r="AW1345" s="34">
        <v>8.0244800000000005</v>
      </c>
      <c r="AX1345" s="34" t="s">
        <v>4107</v>
      </c>
      <c r="AY1345" s="34" t="s">
        <v>4108</v>
      </c>
      <c r="AZ1345" s="3">
        <v>171</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LEAN-07</v>
      </c>
      <c r="BL1345" s="34"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4" t="s">
        <v>10328</v>
      </c>
      <c r="C1346" s="34" t="s">
        <v>10329</v>
      </c>
      <c r="D1346" s="34" t="s">
        <v>84</v>
      </c>
      <c r="E1346" s="34" t="s">
        <v>216</v>
      </c>
      <c r="F1346" s="34" t="s">
        <v>72</v>
      </c>
      <c r="G1346" s="34">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4" t="s">
        <v>828</v>
      </c>
      <c r="AH1346" s="34" t="s">
        <v>217</v>
      </c>
      <c r="AI1346" s="34" t="s">
        <v>2071</v>
      </c>
      <c r="AJ1346" s="34" t="s">
        <v>74</v>
      </c>
      <c r="AK1346" s="34" t="s">
        <v>98</v>
      </c>
      <c r="AL1346" s="34" t="s">
        <v>218</v>
      </c>
      <c r="AM1346" s="34" t="s">
        <v>219</v>
      </c>
      <c r="AN1346" s="34">
        <v>2.341E-2</v>
      </c>
      <c r="AO1346" s="34" t="s">
        <v>68</v>
      </c>
      <c r="AP1346" s="34"/>
      <c r="AQ1346" s="34"/>
      <c r="AR1346" s="34" t="s">
        <v>68</v>
      </c>
      <c r="AS1346" s="34"/>
      <c r="AT1346" s="34"/>
      <c r="AU1346" s="34" t="s">
        <v>2072</v>
      </c>
      <c r="AV1346" s="34" t="s">
        <v>2073</v>
      </c>
      <c r="AW1346" s="34">
        <v>5.1189999999999999E-2</v>
      </c>
      <c r="AX1346" s="34" t="s">
        <v>2074</v>
      </c>
      <c r="AY1346" s="34" t="s">
        <v>2075</v>
      </c>
      <c r="AZ1346" s="3">
        <v>1</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4" t="s">
        <v>10330</v>
      </c>
      <c r="C1347" s="34" t="s">
        <v>10331</v>
      </c>
      <c r="D1347" s="34" t="s">
        <v>84</v>
      </c>
      <c r="E1347" s="34" t="s">
        <v>216</v>
      </c>
      <c r="F1347" s="34" t="s">
        <v>72</v>
      </c>
      <c r="G1347" s="34">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4" t="s">
        <v>828</v>
      </c>
      <c r="AH1347" s="34" t="s">
        <v>217</v>
      </c>
      <c r="AI1347" s="34" t="s">
        <v>2071</v>
      </c>
      <c r="AJ1347" s="34" t="s">
        <v>74</v>
      </c>
      <c r="AK1347" s="34" t="s">
        <v>98</v>
      </c>
      <c r="AL1347" s="34" t="s">
        <v>218</v>
      </c>
      <c r="AM1347" s="34" t="s">
        <v>219</v>
      </c>
      <c r="AN1347" s="34">
        <v>2.341E-2</v>
      </c>
      <c r="AO1347" s="34" t="s">
        <v>68</v>
      </c>
      <c r="AP1347" s="34"/>
      <c r="AQ1347" s="34"/>
      <c r="AR1347" s="34" t="s">
        <v>68</v>
      </c>
      <c r="AS1347" s="34"/>
      <c r="AT1347" s="34"/>
      <c r="AU1347" s="34" t="s">
        <v>2072</v>
      </c>
      <c r="AV1347" s="34" t="s">
        <v>2073</v>
      </c>
      <c r="AW1347" s="34">
        <v>5.1189999999999999E-2</v>
      </c>
      <c r="AX1347" s="34" t="s">
        <v>2074</v>
      </c>
      <c r="AY1347" s="34" t="s">
        <v>2075</v>
      </c>
      <c r="AZ1347" s="3">
        <v>1</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4" t="s">
        <v>10332</v>
      </c>
      <c r="C1348" s="34" t="s">
        <v>10333</v>
      </c>
      <c r="D1348" s="34" t="s">
        <v>84</v>
      </c>
      <c r="E1348" s="34" t="s">
        <v>216</v>
      </c>
      <c r="F1348" s="34" t="s">
        <v>72</v>
      </c>
      <c r="G1348" s="34">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4" t="s">
        <v>828</v>
      </c>
      <c r="AH1348" s="34" t="s">
        <v>217</v>
      </c>
      <c r="AI1348" s="34" t="s">
        <v>2071</v>
      </c>
      <c r="AJ1348" s="34" t="s">
        <v>74</v>
      </c>
      <c r="AK1348" s="34" t="s">
        <v>98</v>
      </c>
      <c r="AL1348" s="34" t="s">
        <v>218</v>
      </c>
      <c r="AM1348" s="34" t="s">
        <v>219</v>
      </c>
      <c r="AN1348" s="34">
        <v>2.341E-2</v>
      </c>
      <c r="AO1348" s="34" t="s">
        <v>68</v>
      </c>
      <c r="AP1348" s="34"/>
      <c r="AQ1348" s="34"/>
      <c r="AR1348" s="34" t="s">
        <v>68</v>
      </c>
      <c r="AS1348" s="34"/>
      <c r="AT1348" s="34"/>
      <c r="AU1348" s="34" t="s">
        <v>2072</v>
      </c>
      <c r="AV1348" s="34" t="s">
        <v>2073</v>
      </c>
      <c r="AW1348" s="34">
        <v>5.1189999999999999E-2</v>
      </c>
      <c r="AX1348" s="34" t="s">
        <v>2074</v>
      </c>
      <c r="AY1348" s="34" t="s">
        <v>2075</v>
      </c>
      <c r="AZ1348" s="3">
        <v>1</v>
      </c>
      <c r="BA1348" s="34" t="s">
        <v>194</v>
      </c>
      <c r="BB1348" s="34">
        <v>0</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4" t="s">
        <v>10334</v>
      </c>
      <c r="C1349" s="34" t="s">
        <v>10335</v>
      </c>
      <c r="D1349" s="34" t="s">
        <v>84</v>
      </c>
      <c r="E1349" s="34" t="s">
        <v>216</v>
      </c>
      <c r="F1349" s="34" t="s">
        <v>72</v>
      </c>
      <c r="G1349" s="34">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4" t="s">
        <v>828</v>
      </c>
      <c r="AH1349" s="34" t="s">
        <v>217</v>
      </c>
      <c r="AI1349" s="34" t="s">
        <v>2071</v>
      </c>
      <c r="AJ1349" s="34" t="s">
        <v>74</v>
      </c>
      <c r="AK1349" s="34" t="s">
        <v>98</v>
      </c>
      <c r="AL1349" s="34" t="s">
        <v>218</v>
      </c>
      <c r="AM1349" s="34" t="s">
        <v>219</v>
      </c>
      <c r="AN1349" s="34">
        <v>2.145E-2</v>
      </c>
      <c r="AO1349" s="34" t="s">
        <v>68</v>
      </c>
      <c r="AP1349" s="34"/>
      <c r="AQ1349" s="34"/>
      <c r="AR1349" s="34" t="s">
        <v>68</v>
      </c>
      <c r="AS1349" s="34"/>
      <c r="AT1349" s="34"/>
      <c r="AU1349" s="34" t="s">
        <v>2072</v>
      </c>
      <c r="AV1349" s="34" t="s">
        <v>2073</v>
      </c>
      <c r="AW1349" s="34">
        <v>4.6929999999999999E-2</v>
      </c>
      <c r="AX1349" s="34" t="s">
        <v>2074</v>
      </c>
      <c r="AY1349" s="34" t="s">
        <v>2075</v>
      </c>
      <c r="AZ1349" s="3">
        <v>1</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4" t="s">
        <v>9363</v>
      </c>
      <c r="C1350" s="34" t="s">
        <v>9364</v>
      </c>
      <c r="D1350" s="34" t="s">
        <v>84</v>
      </c>
      <c r="E1350" s="34" t="s">
        <v>150</v>
      </c>
      <c r="F1350" s="34" t="s">
        <v>72</v>
      </c>
      <c r="G1350" s="34">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4" t="s">
        <v>828</v>
      </c>
      <c r="AH1350" s="34" t="s">
        <v>461</v>
      </c>
      <c r="AI1350" s="34" t="s">
        <v>566</v>
      </c>
      <c r="AJ1350" s="34" t="s">
        <v>74</v>
      </c>
      <c r="AK1350" s="34" t="s">
        <v>98</v>
      </c>
      <c r="AL1350" s="34" t="s">
        <v>148</v>
      </c>
      <c r="AM1350" s="34" t="s">
        <v>149</v>
      </c>
      <c r="AN1350" s="34">
        <v>100.35981</v>
      </c>
      <c r="AO1350" s="34" t="s">
        <v>68</v>
      </c>
      <c r="AP1350" s="34"/>
      <c r="AQ1350" s="34"/>
      <c r="AR1350" s="34" t="s">
        <v>68</v>
      </c>
      <c r="AS1350" s="34"/>
      <c r="AT1350" s="34"/>
      <c r="AU1350" s="34" t="s">
        <v>275</v>
      </c>
      <c r="AV1350" s="34" t="s">
        <v>276</v>
      </c>
      <c r="AW1350" s="34">
        <v>219.47685000000001</v>
      </c>
      <c r="AX1350" s="34" t="s">
        <v>192</v>
      </c>
      <c r="AY1350" s="34" t="s">
        <v>193</v>
      </c>
      <c r="AZ1350" s="3">
        <v>3616</v>
      </c>
      <c r="BA1350" s="34" t="s">
        <v>194</v>
      </c>
      <c r="BB1350" s="34">
        <v>0</v>
      </c>
      <c r="BC1350" s="34" t="s">
        <v>60</v>
      </c>
      <c r="BD1350" s="34" t="s">
        <v>60</v>
      </c>
      <c r="BE1350" s="34" t="s">
        <v>567</v>
      </c>
      <c r="BF1350" s="34" t="str">
        <f>IFERROR(VLOOKUP(Data_Power_app[[#This Row],[PRO ODER]],'Result'!H:J,3,0),"")</f>
        <v/>
      </c>
      <c r="BG1350" s="11" t="str">
        <f>IFERROR(VLOOKUP(Data_Power_app[[#This Row],[PRO ODER]]&amp;"LAM",'Real Time'!A:E,4,0),"")</f>
        <v>ML-04</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4" t="str">
        <f>IFERROR(VLOOKUP(Data_Power_app[[#This Row],[PRO ODER]],'Xuất-Delay-SLT'!B:C,2,0),"")</f>
        <v/>
      </c>
      <c r="BJ1350" s="34" t="str">
        <f>IFERROR(VLOOKUP(Data_Power_app[[#This Row],[PRO ODER]],'Plan Lean DC'!A:C,3,0),"")</f>
        <v>Line 7</v>
      </c>
      <c r="BK1350" s="34" t="str">
        <f>IFERROR(VLOOKUP(Data_Power_app[[#This Row],[PRO ODER]]&amp;"LEAN_IN",'Real Time'!A:D,4,0),"")</f>
        <v>LEAN-05</v>
      </c>
      <c r="BL1350" s="34"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4" t="s">
        <v>6496</v>
      </c>
      <c r="C1351" s="34" t="s">
        <v>6497</v>
      </c>
      <c r="D1351" s="34" t="s">
        <v>84</v>
      </c>
      <c r="E1351" s="34" t="s">
        <v>155</v>
      </c>
      <c r="F1351" s="34" t="s">
        <v>59</v>
      </c>
      <c r="G1351" s="34">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4" t="s">
        <v>95</v>
      </c>
      <c r="AH1351" s="34" t="s">
        <v>196</v>
      </c>
      <c r="AI1351" s="34" t="s">
        <v>692</v>
      </c>
      <c r="AJ1351" s="34" t="s">
        <v>157</v>
      </c>
      <c r="AK1351" s="34" t="s">
        <v>98</v>
      </c>
      <c r="AL1351" s="34" t="s">
        <v>158</v>
      </c>
      <c r="AM1351" s="34" t="s">
        <v>159</v>
      </c>
      <c r="AN1351" s="34">
        <v>169.03029000000001</v>
      </c>
      <c r="AO1351" s="34" t="s">
        <v>68</v>
      </c>
      <c r="AP1351" s="34"/>
      <c r="AQ1351" s="34"/>
      <c r="AR1351" s="34" t="s">
        <v>68</v>
      </c>
      <c r="AS1351" s="34"/>
      <c r="AT1351" s="34"/>
      <c r="AU1351" s="34" t="s">
        <v>693</v>
      </c>
      <c r="AV1351" s="34" t="s">
        <v>694</v>
      </c>
      <c r="AW1351" s="34">
        <v>369.64843999999999</v>
      </c>
      <c r="AX1351" s="34" t="s">
        <v>2815</v>
      </c>
      <c r="AY1351" s="34" t="s">
        <v>2816</v>
      </c>
      <c r="AZ1351" s="3">
        <v>3589</v>
      </c>
      <c r="BA1351" s="34" t="s">
        <v>60</v>
      </c>
      <c r="BB1351" s="34">
        <v>4750</v>
      </c>
      <c r="BC1351" s="34" t="s">
        <v>60</v>
      </c>
      <c r="BD1351" s="34" t="s">
        <v>60</v>
      </c>
      <c r="BE1351" s="34" t="s">
        <v>60</v>
      </c>
      <c r="BF1351" s="34" t="str">
        <f>IFERROR(VLOOKUP(Data_Power_app[[#This Row],[PRO ODER]],'Result'!H:J,3,0),"")</f>
        <v>LAMINATION 5</v>
      </c>
      <c r="BG1351" s="11"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LEANLINE1_2</v>
      </c>
      <c r="BL1351" s="34"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4" t="s">
        <v>6498</v>
      </c>
      <c r="C1352" s="34" t="s">
        <v>6499</v>
      </c>
      <c r="D1352" s="34" t="s">
        <v>84</v>
      </c>
      <c r="E1352" s="34" t="s">
        <v>155</v>
      </c>
      <c r="F1352" s="34" t="s">
        <v>59</v>
      </c>
      <c r="G1352" s="34">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4" t="s">
        <v>828</v>
      </c>
      <c r="AH1352" s="34" t="s">
        <v>196</v>
      </c>
      <c r="AI1352" s="34" t="s">
        <v>647</v>
      </c>
      <c r="AJ1352" s="34" t="s">
        <v>157</v>
      </c>
      <c r="AK1352" s="34" t="s">
        <v>65</v>
      </c>
      <c r="AL1352" s="34" t="s">
        <v>158</v>
      </c>
      <c r="AM1352" s="34" t="s">
        <v>159</v>
      </c>
      <c r="AN1352" s="34">
        <v>91.272599999999997</v>
      </c>
      <c r="AO1352" s="34" t="s">
        <v>68</v>
      </c>
      <c r="AP1352" s="34"/>
      <c r="AQ1352" s="34"/>
      <c r="AR1352" s="34" t="s">
        <v>68</v>
      </c>
      <c r="AS1352" s="34"/>
      <c r="AT1352" s="34"/>
      <c r="AU1352" s="34" t="s">
        <v>648</v>
      </c>
      <c r="AV1352" s="34" t="s">
        <v>649</v>
      </c>
      <c r="AW1352" s="34">
        <v>199.60988</v>
      </c>
      <c r="AX1352" s="34" t="s">
        <v>2817</v>
      </c>
      <c r="AY1352" s="34" t="s">
        <v>2818</v>
      </c>
      <c r="AZ1352" s="3">
        <v>2863</v>
      </c>
      <c r="BA1352" s="34" t="s">
        <v>60</v>
      </c>
      <c r="BB1352" s="34">
        <v>3017</v>
      </c>
      <c r="BC1352" s="34" t="s">
        <v>60</v>
      </c>
      <c r="BD1352" s="34" t="s">
        <v>60</v>
      </c>
      <c r="BE1352" s="34" t="s">
        <v>60</v>
      </c>
      <c r="BF1352" s="34" t="str">
        <f>IFERROR(VLOOKUP(Data_Power_app[[#This Row],[PRO ODER]],'Result'!H:J,3,0),"")</f>
        <v>LAMINATION 5</v>
      </c>
      <c r="BG1352" s="11"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c r="BJ1352" s="34" t="str">
        <f>IFERROR(VLOOKUP(Data_Power_app[[#This Row],[PRO ODER]],'Plan Lean DC'!A:C,3,0),"")</f>
        <v/>
      </c>
      <c r="BK1352" s="34" t="str">
        <f>IFERROR(VLOOKUP(Data_Power_app[[#This Row],[PRO ODER]]&amp;"LEAN_IN",'Real Time'!A:D,4,0),"")</f>
        <v>LEAN-03</v>
      </c>
      <c r="BL1352" s="34"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4" t="s">
        <v>11649</v>
      </c>
      <c r="C1353" s="34" t="s">
        <v>11650</v>
      </c>
      <c r="D1353" s="34" t="s">
        <v>84</v>
      </c>
      <c r="E1353" s="34" t="s">
        <v>155</v>
      </c>
      <c r="F1353" s="34" t="s">
        <v>72</v>
      </c>
      <c r="G1353" s="34">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4" t="s">
        <v>828</v>
      </c>
      <c r="AH1353" s="34" t="s">
        <v>268</v>
      </c>
      <c r="AI1353" s="34" t="s">
        <v>1628</v>
      </c>
      <c r="AJ1353" s="34" t="s">
        <v>74</v>
      </c>
      <c r="AK1353" s="34" t="s">
        <v>65</v>
      </c>
      <c r="AL1353" s="34" t="s">
        <v>229</v>
      </c>
      <c r="AM1353" s="34" t="s">
        <v>230</v>
      </c>
      <c r="AN1353" s="34">
        <v>149.24596</v>
      </c>
      <c r="AO1353" s="34" t="s">
        <v>68</v>
      </c>
      <c r="AP1353" s="34"/>
      <c r="AQ1353" s="34"/>
      <c r="AR1353" s="34" t="s">
        <v>68</v>
      </c>
      <c r="AS1353" s="34"/>
      <c r="AT1353" s="34"/>
      <c r="AU1353" s="34" t="s">
        <v>231</v>
      </c>
      <c r="AV1353" s="34" t="s">
        <v>232</v>
      </c>
      <c r="AW1353" s="34">
        <v>326.39139999999998</v>
      </c>
      <c r="AX1353" s="34" t="s">
        <v>1629</v>
      </c>
      <c r="AY1353" s="34" t="s">
        <v>269</v>
      </c>
      <c r="AZ1353" s="3">
        <v>5966</v>
      </c>
      <c r="BA1353" s="34" t="s">
        <v>194</v>
      </c>
      <c r="BB1353" s="34">
        <v>5966</v>
      </c>
      <c r="BC1353" s="34" t="s">
        <v>60</v>
      </c>
      <c r="BD1353" s="34" t="s">
        <v>60</v>
      </c>
      <c r="BE1353" s="34" t="s">
        <v>270</v>
      </c>
      <c r="BF1353" s="34" t="str">
        <f>IFERROR(VLOOKUP(Data_Power_app[[#This Row],[PRO ODER]],'Result'!H:J,3,0),"")</f>
        <v>LAMINATION 4</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c r="BJ1353" s="34" t="str">
        <f>IFERROR(VLOOKUP(Data_Power_app[[#This Row],[PRO ODER]],'Plan Lean DC'!A:C,3,0),"")</f>
        <v/>
      </c>
      <c r="BK1353" s="34" t="str">
        <f>IFERROR(VLOOKUP(Data_Power_app[[#This Row],[PRO ODER]]&amp;"LEAN_IN",'Real Time'!A:D,4,0),"")</f>
        <v>LEAN-04</v>
      </c>
      <c r="BL1353" s="34"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4" t="s">
        <v>8907</v>
      </c>
      <c r="C1354" s="34" t="s">
        <v>8908</v>
      </c>
      <c r="D1354" s="34" t="s">
        <v>93</v>
      </c>
      <c r="E1354" s="34" t="s">
        <v>497</v>
      </c>
      <c r="F1354" s="34" t="s">
        <v>72</v>
      </c>
      <c r="G1354" s="34">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4" t="s">
        <v>828</v>
      </c>
      <c r="AH1354" s="34" t="s">
        <v>498</v>
      </c>
      <c r="AI1354" s="34" t="s">
        <v>1776</v>
      </c>
      <c r="AJ1354" s="34" t="s">
        <v>74</v>
      </c>
      <c r="AK1354" s="34" t="s">
        <v>65</v>
      </c>
      <c r="AL1354" s="34" t="s">
        <v>499</v>
      </c>
      <c r="AM1354" s="34" t="s">
        <v>500</v>
      </c>
      <c r="AN1354" s="34">
        <v>46.41133</v>
      </c>
      <c r="AO1354" s="34" t="s">
        <v>68</v>
      </c>
      <c r="AP1354" s="34"/>
      <c r="AQ1354" s="34"/>
      <c r="AR1354" s="34" t="s">
        <v>68</v>
      </c>
      <c r="AS1354" s="34"/>
      <c r="AT1354" s="34"/>
      <c r="AU1354" s="34" t="s">
        <v>411</v>
      </c>
      <c r="AV1354" s="34" t="s">
        <v>412</v>
      </c>
      <c r="AW1354" s="34">
        <v>101.50885</v>
      </c>
      <c r="AX1354" s="34" t="s">
        <v>501</v>
      </c>
      <c r="AY1354" s="34" t="s">
        <v>502</v>
      </c>
      <c r="AZ1354" s="3">
        <v>2175</v>
      </c>
      <c r="BA1354" s="34" t="s">
        <v>194</v>
      </c>
      <c r="BB1354" s="34">
        <v>0</v>
      </c>
      <c r="BC1354" s="34" t="s">
        <v>60</v>
      </c>
      <c r="BD1354" s="34" t="s">
        <v>60</v>
      </c>
      <c r="BE1354" s="34" t="s">
        <v>503</v>
      </c>
      <c r="BF1354" s="34" t="str">
        <f>IFERROR(VLOOKUP(Data_Power_app[[#This Row],[PRO ODER]],'Result'!H:J,3,0),"")</f>
        <v>LAMINATION 3</v>
      </c>
      <c r="BG1354" s="11" t="str">
        <f>IFERROR(VLOOKUP(Data_Power_app[[#This Row],[PRO ODER]]&amp;"LAM",'Real Time'!A:E,4,0),"")</f>
        <v>ML-04</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LEAN-09</v>
      </c>
      <c r="BL1354" s="34"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4" t="s">
        <v>4695</v>
      </c>
      <c r="C1355" s="34" t="s">
        <v>4696</v>
      </c>
      <c r="D1355" s="34" t="s">
        <v>84</v>
      </c>
      <c r="E1355" s="34" t="s">
        <v>298</v>
      </c>
      <c r="F1355" s="34" t="s">
        <v>72</v>
      </c>
      <c r="G1355" s="34">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4" t="s">
        <v>828</v>
      </c>
      <c r="AH1355" s="34" t="s">
        <v>4692</v>
      </c>
      <c r="AI1355" s="34" t="s">
        <v>4697</v>
      </c>
      <c r="AJ1355" s="34" t="s">
        <v>74</v>
      </c>
      <c r="AK1355" s="34" t="s">
        <v>98</v>
      </c>
      <c r="AL1355" s="34" t="s">
        <v>229</v>
      </c>
      <c r="AM1355" s="34" t="s">
        <v>230</v>
      </c>
      <c r="AN1355" s="34">
        <v>67.619429999999994</v>
      </c>
      <c r="AO1355" s="34" t="s">
        <v>68</v>
      </c>
      <c r="AP1355" s="34"/>
      <c r="AQ1355" s="34"/>
      <c r="AR1355" s="34" t="s">
        <v>68</v>
      </c>
      <c r="AS1355" s="34"/>
      <c r="AT1355" s="34"/>
      <c r="AU1355" s="34" t="s">
        <v>198</v>
      </c>
      <c r="AV1355" s="34" t="s">
        <v>199</v>
      </c>
      <c r="AW1355" s="34">
        <v>147.8734</v>
      </c>
      <c r="AX1355" s="34" t="s">
        <v>572</v>
      </c>
      <c r="AY1355" s="34" t="s">
        <v>233</v>
      </c>
      <c r="AZ1355" s="3">
        <v>2421</v>
      </c>
      <c r="BA1355" s="34" t="s">
        <v>194</v>
      </c>
      <c r="BB1355" s="34">
        <v>0</v>
      </c>
      <c r="BC1355" s="34" t="s">
        <v>60</v>
      </c>
      <c r="BD1355" s="34" t="s">
        <v>60</v>
      </c>
      <c r="BE1355" s="34" t="s">
        <v>4693</v>
      </c>
      <c r="BF1355" s="34" t="str">
        <f>IFERROR(VLOOKUP(Data_Power_app[[#This Row],[PRO ODER]],'Result'!H:J,3,0),"")</f>
        <v>LAMINATION 4</v>
      </c>
      <c r="BG1355" s="11" t="str">
        <f>IFERROR(VLOOKUP(Data_Power_app[[#This Row],[PRO ODER]]&amp;"LAM",'Real Time'!A:E,4,0),"")</f>
        <v>ML-04</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Line 6, 9</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4" t="s">
        <v>10336</v>
      </c>
      <c r="C1356" s="34" t="s">
        <v>10337</v>
      </c>
      <c r="D1356" s="34" t="s">
        <v>84</v>
      </c>
      <c r="E1356" s="34" t="s">
        <v>298</v>
      </c>
      <c r="F1356" s="34" t="s">
        <v>72</v>
      </c>
      <c r="G1356" s="34">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4" t="s">
        <v>828</v>
      </c>
      <c r="AH1356" s="34" t="s">
        <v>4692</v>
      </c>
      <c r="AI1356" s="34" t="s">
        <v>4697</v>
      </c>
      <c r="AJ1356" s="34" t="s">
        <v>74</v>
      </c>
      <c r="AK1356" s="34" t="s">
        <v>98</v>
      </c>
      <c r="AL1356" s="34" t="s">
        <v>229</v>
      </c>
      <c r="AM1356" s="34" t="s">
        <v>230</v>
      </c>
      <c r="AN1356" s="34">
        <v>9.1539300000000008</v>
      </c>
      <c r="AO1356" s="34" t="s">
        <v>68</v>
      </c>
      <c r="AP1356" s="34"/>
      <c r="AQ1356" s="34"/>
      <c r="AR1356" s="34" t="s">
        <v>68</v>
      </c>
      <c r="AS1356" s="34"/>
      <c r="AT1356" s="34"/>
      <c r="AU1356" s="34" t="s">
        <v>198</v>
      </c>
      <c r="AV1356" s="34" t="s">
        <v>199</v>
      </c>
      <c r="AW1356" s="34">
        <v>20.018229999999999</v>
      </c>
      <c r="AX1356" s="34" t="s">
        <v>572</v>
      </c>
      <c r="AY1356" s="34" t="s">
        <v>233</v>
      </c>
      <c r="AZ1356" s="3">
        <v>328</v>
      </c>
      <c r="BA1356" s="34" t="s">
        <v>194</v>
      </c>
      <c r="BB1356" s="34">
        <v>0</v>
      </c>
      <c r="BC1356" s="34" t="s">
        <v>60</v>
      </c>
      <c r="BD1356" s="34" t="s">
        <v>60</v>
      </c>
      <c r="BE1356" s="34" t="s">
        <v>4693</v>
      </c>
      <c r="BF1356" s="34" t="str">
        <f>IFERROR(VLOOKUP(Data_Power_app[[#This Row],[PRO ODER]],'Result'!H:J,3,0),"")</f>
        <v>LAMINATION 3</v>
      </c>
      <c r="BG1356" s="11"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4" t="s">
        <v>10338</v>
      </c>
      <c r="C1357" s="34" t="s">
        <v>10339</v>
      </c>
      <c r="D1357" s="34" t="s">
        <v>84</v>
      </c>
      <c r="E1357" s="34" t="s">
        <v>298</v>
      </c>
      <c r="F1357" s="34" t="s">
        <v>72</v>
      </c>
      <c r="G1357" s="34">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4" t="s">
        <v>828</v>
      </c>
      <c r="AH1357" s="34" t="s">
        <v>4692</v>
      </c>
      <c r="AI1357" s="34" t="s">
        <v>4697</v>
      </c>
      <c r="AJ1357" s="34" t="s">
        <v>74</v>
      </c>
      <c r="AK1357" s="34" t="s">
        <v>98</v>
      </c>
      <c r="AL1357" s="34" t="s">
        <v>229</v>
      </c>
      <c r="AM1357" s="34" t="s">
        <v>230</v>
      </c>
      <c r="AN1357" s="34">
        <v>9.1710399999999996</v>
      </c>
      <c r="AO1357" s="34" t="s">
        <v>68</v>
      </c>
      <c r="AP1357" s="34"/>
      <c r="AQ1357" s="34"/>
      <c r="AR1357" s="34" t="s">
        <v>68</v>
      </c>
      <c r="AS1357" s="34"/>
      <c r="AT1357" s="34"/>
      <c r="AU1357" s="34" t="s">
        <v>198</v>
      </c>
      <c r="AV1357" s="34" t="s">
        <v>199</v>
      </c>
      <c r="AW1357" s="34">
        <v>20.055620000000001</v>
      </c>
      <c r="AX1357" s="34" t="s">
        <v>572</v>
      </c>
      <c r="AY1357" s="34" t="s">
        <v>233</v>
      </c>
      <c r="AZ1357" s="3">
        <v>328</v>
      </c>
      <c r="BA1357" s="34" t="s">
        <v>194</v>
      </c>
      <c r="BB1357" s="34">
        <v>0</v>
      </c>
      <c r="BC1357" s="34" t="s">
        <v>60</v>
      </c>
      <c r="BD1357" s="34" t="s">
        <v>60</v>
      </c>
      <c r="BE1357" s="34" t="s">
        <v>4693</v>
      </c>
      <c r="BF1357" s="34" t="str">
        <f>IFERROR(VLOOKUP(Data_Power_app[[#This Row],[PRO ODER]],'Result'!H:J,3,0),"")</f>
        <v>LAMINATION 3</v>
      </c>
      <c r="BG1357" s="11"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4" t="s">
        <v>10340</v>
      </c>
      <c r="C1358" s="34" t="s">
        <v>10341</v>
      </c>
      <c r="D1358" s="34" t="s">
        <v>84</v>
      </c>
      <c r="E1358" s="34" t="s">
        <v>298</v>
      </c>
      <c r="F1358" s="34" t="s">
        <v>72</v>
      </c>
      <c r="G1358" s="34">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4" t="s">
        <v>828</v>
      </c>
      <c r="AH1358" s="34" t="s">
        <v>554</v>
      </c>
      <c r="AI1358" s="34" t="s">
        <v>10342</v>
      </c>
      <c r="AJ1358" s="34" t="s">
        <v>74</v>
      </c>
      <c r="AK1358" s="34" t="s">
        <v>98</v>
      </c>
      <c r="AL1358" s="34" t="s">
        <v>296</v>
      </c>
      <c r="AM1358" s="34" t="s">
        <v>297</v>
      </c>
      <c r="AN1358" s="34">
        <v>152.11758</v>
      </c>
      <c r="AO1358" s="34" t="s">
        <v>68</v>
      </c>
      <c r="AP1358" s="34"/>
      <c r="AQ1358" s="34"/>
      <c r="AR1358" s="34" t="s">
        <v>68</v>
      </c>
      <c r="AS1358" s="34"/>
      <c r="AT1358" s="34"/>
      <c r="AU1358" s="34" t="s">
        <v>275</v>
      </c>
      <c r="AV1358" s="34" t="s">
        <v>276</v>
      </c>
      <c r="AW1358" s="34">
        <v>332.68491999999998</v>
      </c>
      <c r="AX1358" s="34" t="s">
        <v>10343</v>
      </c>
      <c r="AY1358" s="34" t="s">
        <v>10344</v>
      </c>
      <c r="AZ1358" s="3">
        <v>5927</v>
      </c>
      <c r="BA1358" s="34" t="s">
        <v>194</v>
      </c>
      <c r="BB1358" s="34">
        <v>5927</v>
      </c>
      <c r="BC1358" s="34" t="s">
        <v>60</v>
      </c>
      <c r="BD1358" s="34" t="s">
        <v>60</v>
      </c>
      <c r="BE1358" s="34" t="s">
        <v>555</v>
      </c>
      <c r="BF1358" s="34" t="str">
        <f>IFERROR(VLOOKUP(Data_Power_app[[#This Row],[PRO ODER]],'Result'!H:J,3,0),"")</f>
        <v>LAMINATION 3</v>
      </c>
      <c r="BG1358" s="11"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LEAN-04</v>
      </c>
      <c r="BL1358" s="34"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4" t="s">
        <v>4698</v>
      </c>
      <c r="C1359" s="34" t="s">
        <v>4699</v>
      </c>
      <c r="D1359" s="34" t="s">
        <v>84</v>
      </c>
      <c r="E1359" s="34" t="s">
        <v>298</v>
      </c>
      <c r="F1359" s="34" t="s">
        <v>72</v>
      </c>
      <c r="G1359" s="34">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4" t="s">
        <v>828</v>
      </c>
      <c r="AH1359" s="34" t="s">
        <v>554</v>
      </c>
      <c r="AI1359" s="34" t="s">
        <v>4700</v>
      </c>
      <c r="AJ1359" s="34" t="s">
        <v>74</v>
      </c>
      <c r="AK1359" s="34" t="s">
        <v>98</v>
      </c>
      <c r="AL1359" s="34" t="s">
        <v>296</v>
      </c>
      <c r="AM1359" s="34" t="s">
        <v>297</v>
      </c>
      <c r="AN1359" s="34">
        <v>79.509360000000001</v>
      </c>
      <c r="AO1359" s="34" t="s">
        <v>68</v>
      </c>
      <c r="AP1359" s="34"/>
      <c r="AQ1359" s="34"/>
      <c r="AR1359" s="34" t="s">
        <v>68</v>
      </c>
      <c r="AS1359" s="34"/>
      <c r="AT1359" s="34"/>
      <c r="AU1359" s="34" t="s">
        <v>2119</v>
      </c>
      <c r="AV1359" s="34" t="s">
        <v>2120</v>
      </c>
      <c r="AW1359" s="34">
        <v>173.88963000000001</v>
      </c>
      <c r="AX1359" s="34" t="s">
        <v>243</v>
      </c>
      <c r="AY1359" s="34" t="s">
        <v>244</v>
      </c>
      <c r="AZ1359" s="3">
        <v>3690</v>
      </c>
      <c r="BA1359" s="34" t="s">
        <v>194</v>
      </c>
      <c r="BB1359" s="34">
        <v>0</v>
      </c>
      <c r="BC1359" s="34" t="s">
        <v>60</v>
      </c>
      <c r="BD1359" s="34" t="s">
        <v>60</v>
      </c>
      <c r="BE1359" s="34" t="s">
        <v>555</v>
      </c>
      <c r="BF1359" s="34" t="str">
        <f>IFERROR(VLOOKUP(Data_Power_app[[#This Row],[PRO ODER]],'Result'!H:J,3,0),"")</f>
        <v>LAMINATION 3</v>
      </c>
      <c r="BG1359" s="11"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c r="BJ1359" s="34" t="str">
        <f>IFERROR(VLOOKUP(Data_Power_app[[#This Row],[PRO ODER]],'Plan Lean DC'!A:C,3,0),"")</f>
        <v>Line 4</v>
      </c>
      <c r="BK1359" s="34" t="str">
        <f>IFERROR(VLOOKUP(Data_Power_app[[#This Row],[PRO ODER]]&amp;"LEAN_IN",'Real Time'!A:D,4,0),"")</f>
        <v>LEAN-04</v>
      </c>
      <c r="BL1359" s="34"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4" t="s">
        <v>4701</v>
      </c>
      <c r="C1360" s="34" t="s">
        <v>4702</v>
      </c>
      <c r="D1360" s="34" t="s">
        <v>84</v>
      </c>
      <c r="E1360" s="34" t="s">
        <v>298</v>
      </c>
      <c r="F1360" s="34" t="s">
        <v>72</v>
      </c>
      <c r="G1360" s="34">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4" t="s">
        <v>828</v>
      </c>
      <c r="AH1360" s="34" t="s">
        <v>554</v>
      </c>
      <c r="AI1360" s="34" t="s">
        <v>4700</v>
      </c>
      <c r="AJ1360" s="34" t="s">
        <v>74</v>
      </c>
      <c r="AK1360" s="34" t="s">
        <v>98</v>
      </c>
      <c r="AL1360" s="34" t="s">
        <v>296</v>
      </c>
      <c r="AM1360" s="34" t="s">
        <v>297</v>
      </c>
      <c r="AN1360" s="34">
        <v>27.103069999999999</v>
      </c>
      <c r="AO1360" s="34" t="s">
        <v>68</v>
      </c>
      <c r="AP1360" s="34"/>
      <c r="AQ1360" s="34"/>
      <c r="AR1360" s="34" t="s">
        <v>68</v>
      </c>
      <c r="AS1360" s="34"/>
      <c r="AT1360" s="34"/>
      <c r="AU1360" s="34" t="s">
        <v>2119</v>
      </c>
      <c r="AV1360" s="34" t="s">
        <v>2120</v>
      </c>
      <c r="AW1360" s="34">
        <v>59.275979999999997</v>
      </c>
      <c r="AX1360" s="34" t="s">
        <v>243</v>
      </c>
      <c r="AY1360" s="34" t="s">
        <v>244</v>
      </c>
      <c r="AZ1360" s="3">
        <v>1245</v>
      </c>
      <c r="BA1360" s="34" t="s">
        <v>194</v>
      </c>
      <c r="BB1360" s="34">
        <v>0</v>
      </c>
      <c r="BC1360" s="34" t="s">
        <v>60</v>
      </c>
      <c r="BD1360" s="34" t="s">
        <v>60</v>
      </c>
      <c r="BE1360" s="34" t="s">
        <v>555</v>
      </c>
      <c r="BF1360" s="34" t="str">
        <f>IFERROR(VLOOKUP(Data_Power_app[[#This Row],[PRO ODER]],'Result'!H:J,3,0),"")</f>
        <v>LAMINATION 3</v>
      </c>
      <c r="BG1360" s="11"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Line 4</v>
      </c>
      <c r="BK1360" s="34" t="str">
        <f>IFERROR(VLOOKUP(Data_Power_app[[#This Row],[PRO ODER]]&amp;"LEAN_IN",'Real Time'!A:D,4,0),"")</f>
        <v>LEAN-04</v>
      </c>
      <c r="BL1360" s="34"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4" t="s">
        <v>5290</v>
      </c>
      <c r="C1361" s="34" t="s">
        <v>5291</v>
      </c>
      <c r="D1361" s="34" t="s">
        <v>75</v>
      </c>
      <c r="E1361" s="34" t="s">
        <v>236</v>
      </c>
      <c r="F1361" s="34" t="s">
        <v>59</v>
      </c>
      <c r="G1361" s="34">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4" t="s">
        <v>95</v>
      </c>
      <c r="AH1361" s="34" t="s">
        <v>695</v>
      </c>
      <c r="AI1361" s="34" t="s">
        <v>2426</v>
      </c>
      <c r="AJ1361" s="34" t="s">
        <v>696</v>
      </c>
      <c r="AK1361" s="34" t="s">
        <v>162</v>
      </c>
      <c r="AL1361" s="34" t="s">
        <v>697</v>
      </c>
      <c r="AM1361" s="34" t="s">
        <v>698</v>
      </c>
      <c r="AN1361" s="34">
        <v>40.334049999999998</v>
      </c>
      <c r="AO1361" s="34" t="s">
        <v>68</v>
      </c>
      <c r="AP1361" s="34"/>
      <c r="AQ1361" s="34"/>
      <c r="AR1361" s="34" t="s">
        <v>68</v>
      </c>
      <c r="AS1361" s="34"/>
      <c r="AT1361" s="34"/>
      <c r="AU1361" s="34" t="s">
        <v>2427</v>
      </c>
      <c r="AV1361" s="34" t="s">
        <v>2428</v>
      </c>
      <c r="AW1361" s="34">
        <v>88.206639999999993</v>
      </c>
      <c r="AX1361" s="34" t="s">
        <v>2429</v>
      </c>
      <c r="AY1361" s="34" t="s">
        <v>2430</v>
      </c>
      <c r="AZ1361" s="3">
        <v>964</v>
      </c>
      <c r="BA1361" s="34" t="s">
        <v>60</v>
      </c>
      <c r="BB1361" s="34">
        <v>1302</v>
      </c>
      <c r="BC1361" s="34" t="s">
        <v>60</v>
      </c>
      <c r="BD1361" s="34" t="s">
        <v>60</v>
      </c>
      <c r="BE1361" s="34" t="s">
        <v>60</v>
      </c>
      <c r="BF1361" s="34" t="str">
        <f>IFERROR(VLOOKUP(Data_Power_app[[#This Row],[PRO ODER]],'Result'!H:J,3,0),"")</f>
        <v>LAMINATION 5</v>
      </c>
      <c r="BG1361" s="11" t="str">
        <f>IFERROR(VLOOKUP(Data_Power_app[[#This Row],[PRO ODER]]&amp;"LAM",'Real Time'!A:E,4,0),"")</f>
        <v>ML-05</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URGENT</v>
      </c>
      <c r="BJ1361" s="34" t="str">
        <f>IFERROR(VLOOKUP(Data_Power_app[[#This Row],[PRO ODER]],'Plan Lean DC'!A:C,3,0),"")</f>
        <v/>
      </c>
      <c r="BK1361" s="34" t="str">
        <f>IFERROR(VLOOKUP(Data_Power_app[[#This Row],[PRO ODER]]&amp;"LEAN_IN",'Real Time'!A:D,4,0),"")</f>
        <v>LEANLINE1_2</v>
      </c>
      <c r="BL1361" s="34"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4" t="s">
        <v>8911</v>
      </c>
      <c r="C1362" s="34" t="s">
        <v>8912</v>
      </c>
      <c r="D1362" s="34" t="s">
        <v>84</v>
      </c>
      <c r="E1362" s="34" t="s">
        <v>177</v>
      </c>
      <c r="F1362" s="34" t="s">
        <v>72</v>
      </c>
      <c r="G1362" s="34">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4" t="s">
        <v>117</v>
      </c>
      <c r="AH1362" s="34" t="s">
        <v>1185</v>
      </c>
      <c r="AI1362" s="34" t="s">
        <v>8913</v>
      </c>
      <c r="AJ1362" s="34" t="s">
        <v>74</v>
      </c>
      <c r="AK1362" s="34" t="s">
        <v>245</v>
      </c>
      <c r="AL1362" s="34" t="s">
        <v>229</v>
      </c>
      <c r="AM1362" s="34" t="s">
        <v>230</v>
      </c>
      <c r="AN1362" s="34">
        <v>58.298540000000003</v>
      </c>
      <c r="AO1362" s="34" t="s">
        <v>68</v>
      </c>
      <c r="AP1362" s="34"/>
      <c r="AQ1362" s="34"/>
      <c r="AR1362" s="34" t="s">
        <v>68</v>
      </c>
      <c r="AS1362" s="34"/>
      <c r="AT1362" s="34"/>
      <c r="AU1362" s="34" t="s">
        <v>8914</v>
      </c>
      <c r="AV1362" s="34" t="s">
        <v>8915</v>
      </c>
      <c r="AW1362" s="34">
        <v>127.49651</v>
      </c>
      <c r="AX1362" s="34" t="s">
        <v>68</v>
      </c>
      <c r="AY1362" s="34" t="s">
        <v>68</v>
      </c>
      <c r="AZ1362" s="3" t="s">
        <v>68</v>
      </c>
      <c r="BA1362" s="34" t="s">
        <v>60</v>
      </c>
      <c r="BB1362" s="34">
        <v>2819</v>
      </c>
      <c r="BC1362" s="34" t="s">
        <v>60</v>
      </c>
      <c r="BD1362" s="34" t="s">
        <v>60</v>
      </c>
      <c r="BE1362" s="34" t="s">
        <v>60</v>
      </c>
      <c r="BF1362" s="34" t="str">
        <f>IFERROR(VLOOKUP(Data_Power_app[[#This Row],[PRO ODER]],'Result'!H:J,3,0),"")</f>
        <v>LAMINATION 3</v>
      </c>
      <c r="BG1362" s="11" t="str">
        <f>IFERROR(VLOOKUP(Data_Power_app[[#This Row],[PRO ODER]]&amp;"LAM",'Real Time'!A:E,4,0),"")</f>
        <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4" t="str">
        <f>IFERROR(VLOOKUP(Data_Power_app[[#This Row],[PRO ODER]],'Xuất-Delay-SLT'!B:C,2,0),"")</f>
        <v>URGENT</v>
      </c>
      <c r="BJ1362" s="34" t="str">
        <f>IFERROR(VLOOKUP(Data_Power_app[[#This Row],[PRO ODER]],'Plan Lean DC'!A:C,3,0),"")</f>
        <v/>
      </c>
      <c r="BK1362" s="34" t="str">
        <f>IFERROR(VLOOKUP(Data_Power_app[[#This Row],[PRO ODER]]&amp;"LEAN_IN",'Real Time'!A:D,4,0),"")</f>
        <v/>
      </c>
      <c r="BL1362" s="34"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4" t="s">
        <v>5292</v>
      </c>
      <c r="C1363" s="34" t="s">
        <v>5293</v>
      </c>
      <c r="D1363" s="34" t="s">
        <v>75</v>
      </c>
      <c r="E1363" s="34" t="s">
        <v>236</v>
      </c>
      <c r="F1363" s="34" t="s">
        <v>59</v>
      </c>
      <c r="G1363" s="34">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4" t="s">
        <v>62</v>
      </c>
      <c r="AH1363" s="34" t="s">
        <v>695</v>
      </c>
      <c r="AI1363" s="34" t="s">
        <v>2406</v>
      </c>
      <c r="AJ1363" s="34" t="s">
        <v>696</v>
      </c>
      <c r="AK1363" s="34" t="s">
        <v>98</v>
      </c>
      <c r="AL1363" s="34" t="s">
        <v>697</v>
      </c>
      <c r="AM1363" s="34" t="s">
        <v>698</v>
      </c>
      <c r="AN1363" s="34">
        <v>43.244120000000002</v>
      </c>
      <c r="AO1363" s="34" t="s">
        <v>68</v>
      </c>
      <c r="AP1363" s="34"/>
      <c r="AQ1363" s="34"/>
      <c r="AR1363" s="34" t="s">
        <v>68</v>
      </c>
      <c r="AS1363" s="34"/>
      <c r="AT1363" s="34"/>
      <c r="AU1363" s="34" t="s">
        <v>2407</v>
      </c>
      <c r="AV1363" s="34" t="s">
        <v>2408</v>
      </c>
      <c r="AW1363" s="34">
        <v>94.566789999999997</v>
      </c>
      <c r="AX1363" s="34" t="s">
        <v>2862</v>
      </c>
      <c r="AY1363" s="34" t="s">
        <v>2863</v>
      </c>
      <c r="AZ1363" s="3">
        <v>999</v>
      </c>
      <c r="BA1363" s="34" t="s">
        <v>60</v>
      </c>
      <c r="BB1363" s="34">
        <v>1202</v>
      </c>
      <c r="BC1363" s="34" t="s">
        <v>60</v>
      </c>
      <c r="BD1363" s="34" t="s">
        <v>60</v>
      </c>
      <c r="BE1363" s="34" t="s">
        <v>60</v>
      </c>
      <c r="BF1363" s="34" t="str">
        <f>IFERROR(VLOOKUP(Data_Power_app[[#This Row],[PRO ODER]],'Result'!H:J,3,0),"")</f>
        <v>LAMINATION 5</v>
      </c>
      <c r="BG1363" s="11"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URGENT</v>
      </c>
      <c r="BJ1363" s="34" t="str">
        <f>IFERROR(VLOOKUP(Data_Power_app[[#This Row],[PRO ODER]],'Plan Lean DC'!A:C,3,0),"")</f>
        <v/>
      </c>
      <c r="BK1363" s="34" t="str">
        <f>IFERROR(VLOOKUP(Data_Power_app[[#This Row],[PRO ODER]]&amp;"LEAN_IN",'Real Time'!A:D,4,0),"")</f>
        <v>LEANLINE1_2</v>
      </c>
      <c r="BL1363" s="34"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4" t="s">
        <v>5294</v>
      </c>
      <c r="C1364" s="34" t="s">
        <v>5295</v>
      </c>
      <c r="D1364" s="34" t="s">
        <v>75</v>
      </c>
      <c r="E1364" s="34" t="s">
        <v>236</v>
      </c>
      <c r="F1364" s="34" t="s">
        <v>59</v>
      </c>
      <c r="G1364" s="34">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4" t="s">
        <v>95</v>
      </c>
      <c r="AH1364" s="34" t="s">
        <v>695</v>
      </c>
      <c r="AI1364" s="34" t="s">
        <v>2444</v>
      </c>
      <c r="AJ1364" s="34" t="s">
        <v>696</v>
      </c>
      <c r="AK1364" s="34" t="s">
        <v>162</v>
      </c>
      <c r="AL1364" s="34" t="s">
        <v>697</v>
      </c>
      <c r="AM1364" s="34" t="s">
        <v>698</v>
      </c>
      <c r="AN1364" s="34">
        <v>19.596910000000001</v>
      </c>
      <c r="AO1364" s="34" t="s">
        <v>68</v>
      </c>
      <c r="AP1364" s="34"/>
      <c r="AQ1364" s="34"/>
      <c r="AR1364" s="34" t="s">
        <v>68</v>
      </c>
      <c r="AS1364" s="34"/>
      <c r="AT1364" s="34"/>
      <c r="AU1364" s="34" t="s">
        <v>2427</v>
      </c>
      <c r="AV1364" s="34" t="s">
        <v>2428</v>
      </c>
      <c r="AW1364" s="34">
        <v>42.856270000000002</v>
      </c>
      <c r="AX1364" s="34" t="s">
        <v>2868</v>
      </c>
      <c r="AY1364" s="34" t="s">
        <v>2869</v>
      </c>
      <c r="AZ1364" s="3">
        <v>546</v>
      </c>
      <c r="BA1364" s="34" t="s">
        <v>60</v>
      </c>
      <c r="BB1364" s="34">
        <v>652</v>
      </c>
      <c r="BC1364" s="34" t="s">
        <v>60</v>
      </c>
      <c r="BD1364" s="34" t="s">
        <v>60</v>
      </c>
      <c r="BE1364" s="34" t="s">
        <v>60</v>
      </c>
      <c r="BF1364" s="34" t="str">
        <f>IFERROR(VLOOKUP(Data_Power_app[[#This Row],[PRO ODER]],'Result'!H:J,3,0),"")</f>
        <v>LAMINATION 5</v>
      </c>
      <c r="BG1364" s="11" t="str">
        <f>IFERROR(VLOOKUP(Data_Power_app[[#This Row],[PRO ODER]]&amp;"LAM",'Real Time'!A:E,4,0),"")</f>
        <v>ML-05</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URGENT</v>
      </c>
      <c r="BJ1364" s="34" t="str">
        <f>IFERROR(VLOOKUP(Data_Power_app[[#This Row],[PRO ODER]],'Plan Lean DC'!A:C,3,0),"")</f>
        <v/>
      </c>
      <c r="BK1364" s="34" t="str">
        <f>IFERROR(VLOOKUP(Data_Power_app[[#This Row],[PRO ODER]]&amp;"LEAN_IN",'Real Time'!A:D,4,0),"")</f>
        <v>LEANLINE1_2</v>
      </c>
      <c r="BL1364" s="34"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4" t="s">
        <v>8916</v>
      </c>
      <c r="C1365" s="34" t="s">
        <v>8917</v>
      </c>
      <c r="D1365" s="34" t="s">
        <v>57</v>
      </c>
      <c r="E1365" s="34" t="s">
        <v>110</v>
      </c>
      <c r="F1365" s="34" t="s">
        <v>59</v>
      </c>
      <c r="G1365" s="34">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4" t="s">
        <v>223</v>
      </c>
      <c r="AH1365" s="34" t="s">
        <v>106</v>
      </c>
      <c r="AI1365" s="34" t="s">
        <v>516</v>
      </c>
      <c r="AJ1365" s="34" t="s">
        <v>64</v>
      </c>
      <c r="AK1365" s="34" t="s">
        <v>98</v>
      </c>
      <c r="AL1365" s="34" t="s">
        <v>66</v>
      </c>
      <c r="AM1365" s="34" t="s">
        <v>67</v>
      </c>
      <c r="AN1365" s="34">
        <v>27.371649999999999</v>
      </c>
      <c r="AO1365" s="34" t="s">
        <v>68</v>
      </c>
      <c r="AP1365" s="34"/>
      <c r="AQ1365" s="34"/>
      <c r="AR1365" s="34" t="s">
        <v>68</v>
      </c>
      <c r="AS1365" s="34"/>
      <c r="AT1365" s="34"/>
      <c r="AU1365" s="34" t="s">
        <v>517</v>
      </c>
      <c r="AV1365" s="34" t="s">
        <v>518</v>
      </c>
      <c r="AW1365" s="34">
        <v>59.858069999999998</v>
      </c>
      <c r="AX1365" s="34" t="s">
        <v>519</v>
      </c>
      <c r="AY1365" s="34" t="s">
        <v>520</v>
      </c>
      <c r="AZ1365" s="3">
        <v>735</v>
      </c>
      <c r="BA1365" s="34" t="s">
        <v>60</v>
      </c>
      <c r="BB1365" s="34">
        <v>735</v>
      </c>
      <c r="BC1365" s="34" t="s">
        <v>60</v>
      </c>
      <c r="BD1365" s="34" t="s">
        <v>60</v>
      </c>
      <c r="BE1365" s="34" t="s">
        <v>60</v>
      </c>
      <c r="BF1365" s="34" t="str">
        <f>IFERROR(VLOOKUP(Data_Power_app[[#This Row],[PRO ODER]],'Result'!H:J,3,0),"")</f>
        <v>LAMINATION 5</v>
      </c>
      <c r="BG1365" s="11" t="str">
        <f>IFERROR(VLOOKUP(Data_Power_app[[#This Row],[PRO ODER]]&amp;"LAM",'Real Time'!A:E,4,0),"")</f>
        <v>ML-06</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URGENT</v>
      </c>
      <c r="BJ1365" s="34" t="str">
        <f>IFERROR(VLOOKUP(Data_Power_app[[#This Row],[PRO ODER]],'Plan Lean DC'!A:C,3,0),"")</f>
        <v/>
      </c>
      <c r="BK1365" s="34" t="str">
        <f>IFERROR(VLOOKUP(Data_Power_app[[#This Row],[PRO ODER]]&amp;"LEAN_IN",'Real Time'!A:D,4,0),"")</f>
        <v/>
      </c>
      <c r="BL1365" s="34"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4" t="s">
        <v>8918</v>
      </c>
      <c r="C1366" s="34" t="s">
        <v>8919</v>
      </c>
      <c r="D1366" s="34" t="s">
        <v>57</v>
      </c>
      <c r="E1366" s="34" t="s">
        <v>128</v>
      </c>
      <c r="F1366" s="34" t="s">
        <v>72</v>
      </c>
      <c r="G1366" s="34">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4" t="s">
        <v>828</v>
      </c>
      <c r="AH1366" s="34" t="s">
        <v>8920</v>
      </c>
      <c r="AI1366" s="34" t="s">
        <v>8921</v>
      </c>
      <c r="AJ1366" s="34" t="s">
        <v>74</v>
      </c>
      <c r="AK1366" s="34" t="s">
        <v>166</v>
      </c>
      <c r="AL1366" s="34" t="s">
        <v>8922</v>
      </c>
      <c r="AM1366" s="34" t="s">
        <v>8923</v>
      </c>
      <c r="AN1366" s="34">
        <v>1.23706</v>
      </c>
      <c r="AO1366" s="34" t="s">
        <v>68</v>
      </c>
      <c r="AP1366" s="34"/>
      <c r="AQ1366" s="34"/>
      <c r="AR1366" s="34" t="s">
        <v>68</v>
      </c>
      <c r="AS1366" s="34"/>
      <c r="AT1366" s="34"/>
      <c r="AU1366" s="34" t="s">
        <v>938</v>
      </c>
      <c r="AV1366" s="34" t="s">
        <v>939</v>
      </c>
      <c r="AW1366" s="34">
        <v>2.7056399999999998</v>
      </c>
      <c r="AX1366" s="34" t="s">
        <v>8924</v>
      </c>
      <c r="AY1366" s="34" t="s">
        <v>8925</v>
      </c>
      <c r="AZ1366" s="3">
        <v>10</v>
      </c>
      <c r="BA1366" s="34" t="s">
        <v>60</v>
      </c>
      <c r="BB1366" s="34">
        <v>0</v>
      </c>
      <c r="BC1366" s="34" t="s">
        <v>60</v>
      </c>
      <c r="BD1366" s="34" t="s">
        <v>60</v>
      </c>
      <c r="BE1366" s="34" t="s">
        <v>60</v>
      </c>
      <c r="BF1366" s="34" t="str">
        <f>IFERROR(VLOOKUP(Data_Power_app[[#This Row],[PRO ODER]],'Result'!H:J,3,0),"")</f>
        <v/>
      </c>
      <c r="BG1366" s="11"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4" t="str">
        <f>IFERROR(VLOOKUP(Data_Power_app[[#This Row],[PRO ODER]],'Xuất-Delay-SLT'!B:C,2,0),"")</f>
        <v/>
      </c>
      <c r="BJ1366" s="34" t="str">
        <f>IFERROR(VLOOKUP(Data_Power_app[[#This Row],[PRO ODER]],'Plan Lean DC'!A:C,3,0),"")</f>
        <v/>
      </c>
      <c r="BK1366" s="34" t="str">
        <f>IFERROR(VLOOKUP(Data_Power_app[[#This Row],[PRO ODER]]&amp;"LEAN_IN",'Real Time'!A:D,4,0),"")</f>
        <v>LEAN-09</v>
      </c>
      <c r="BL1366" s="34"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4" t="s">
        <v>8926</v>
      </c>
      <c r="C1367" s="34" t="s">
        <v>8927</v>
      </c>
      <c r="D1367" s="34" t="s">
        <v>57</v>
      </c>
      <c r="E1367" s="34" t="s">
        <v>128</v>
      </c>
      <c r="F1367" s="34" t="s">
        <v>72</v>
      </c>
      <c r="G1367" s="34">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4" t="s">
        <v>828</v>
      </c>
      <c r="AH1367" s="34" t="s">
        <v>8928</v>
      </c>
      <c r="AI1367" s="34" t="s">
        <v>8929</v>
      </c>
      <c r="AJ1367" s="34" t="s">
        <v>74</v>
      </c>
      <c r="AK1367" s="34" t="s">
        <v>8930</v>
      </c>
      <c r="AL1367" s="34" t="s">
        <v>8922</v>
      </c>
      <c r="AM1367" s="34" t="s">
        <v>8923</v>
      </c>
      <c r="AN1367" s="34">
        <v>1.53928</v>
      </c>
      <c r="AO1367" s="34" t="s">
        <v>68</v>
      </c>
      <c r="AP1367" s="34"/>
      <c r="AQ1367" s="34"/>
      <c r="AR1367" s="34" t="s">
        <v>68</v>
      </c>
      <c r="AS1367" s="34"/>
      <c r="AT1367" s="34"/>
      <c r="AU1367" s="34" t="s">
        <v>8931</v>
      </c>
      <c r="AV1367" s="34" t="s">
        <v>8932</v>
      </c>
      <c r="AW1367" s="34">
        <v>3.3662100000000001</v>
      </c>
      <c r="AX1367" s="34" t="s">
        <v>8933</v>
      </c>
      <c r="AY1367" s="34" t="s">
        <v>8934</v>
      </c>
      <c r="AZ1367" s="3">
        <v>80</v>
      </c>
      <c r="BA1367" s="34" t="s">
        <v>60</v>
      </c>
      <c r="BB1367" s="34">
        <v>0</v>
      </c>
      <c r="BC1367" s="34" t="s">
        <v>60</v>
      </c>
      <c r="BD1367" s="34" t="s">
        <v>60</v>
      </c>
      <c r="BE1367" s="34" t="s">
        <v>60</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
      </c>
      <c r="BK1367" s="34" t="str">
        <f>IFERROR(VLOOKUP(Data_Power_app[[#This Row],[PRO ODER]]&amp;"LEAN_IN",'Real Time'!A:D,4,0),"")</f>
        <v>LEAN-06</v>
      </c>
      <c r="BL1367" s="34"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4" t="s">
        <v>8935</v>
      </c>
      <c r="C1368" s="34" t="s">
        <v>8936</v>
      </c>
      <c r="D1368" s="34" t="s">
        <v>57</v>
      </c>
      <c r="E1368" s="34" t="s">
        <v>128</v>
      </c>
      <c r="F1368" s="34" t="s">
        <v>72</v>
      </c>
      <c r="G1368" s="34">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4" t="s">
        <v>828</v>
      </c>
      <c r="AH1368" s="34" t="s">
        <v>8928</v>
      </c>
      <c r="AI1368" s="34" t="s">
        <v>8929</v>
      </c>
      <c r="AJ1368" s="34" t="s">
        <v>74</v>
      </c>
      <c r="AK1368" s="34" t="s">
        <v>8930</v>
      </c>
      <c r="AL1368" s="34" t="s">
        <v>8922</v>
      </c>
      <c r="AM1368" s="34" t="s">
        <v>8923</v>
      </c>
      <c r="AN1368" s="34">
        <v>0.96818000000000004</v>
      </c>
      <c r="AO1368" s="34" t="s">
        <v>68</v>
      </c>
      <c r="AP1368" s="34"/>
      <c r="AQ1368" s="34"/>
      <c r="AR1368" s="34" t="s">
        <v>68</v>
      </c>
      <c r="AS1368" s="34"/>
      <c r="AT1368" s="34"/>
      <c r="AU1368" s="34" t="s">
        <v>8931</v>
      </c>
      <c r="AV1368" s="34" t="s">
        <v>8932</v>
      </c>
      <c r="AW1368" s="34">
        <v>2.1174200000000001</v>
      </c>
      <c r="AX1368" s="34" t="s">
        <v>8933</v>
      </c>
      <c r="AY1368" s="34" t="s">
        <v>8934</v>
      </c>
      <c r="AZ1368" s="3">
        <v>50</v>
      </c>
      <c r="BA1368" s="34" t="s">
        <v>60</v>
      </c>
      <c r="BB1368" s="34">
        <v>0</v>
      </c>
      <c r="BC1368" s="34" t="s">
        <v>60</v>
      </c>
      <c r="BD1368" s="34" t="s">
        <v>60</v>
      </c>
      <c r="BE1368" s="34" t="s">
        <v>60</v>
      </c>
      <c r="BF1368" s="34" t="str">
        <f>IFERROR(VLOOKUP(Data_Power_app[[#This Row],[PRO ODER]],'Result'!H:J,3,0),"")</f>
        <v/>
      </c>
      <c r="BG1368" s="11"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4" t="str">
        <f>IFERROR(VLOOKUP(Data_Power_app[[#This Row],[PRO ODER]],'Xuất-Delay-SLT'!B:C,2,0),"")</f>
        <v/>
      </c>
      <c r="BJ1368" s="34" t="str">
        <f>IFERROR(VLOOKUP(Data_Power_app[[#This Row],[PRO ODER]],'Plan Lean DC'!A:C,3,0),"")</f>
        <v/>
      </c>
      <c r="BK1368" s="34" t="str">
        <f>IFERROR(VLOOKUP(Data_Power_app[[#This Row],[PRO ODER]]&amp;"LEAN_IN",'Real Time'!A:D,4,0),"")</f>
        <v>LEAN-06</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4" t="s">
        <v>8124</v>
      </c>
      <c r="C1369" s="34" t="s">
        <v>8125</v>
      </c>
      <c r="D1369" s="34" t="s">
        <v>84</v>
      </c>
      <c r="E1369" s="34" t="s">
        <v>155</v>
      </c>
      <c r="F1369" s="34" t="s">
        <v>72</v>
      </c>
      <c r="G1369" s="34">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4" t="s">
        <v>138</v>
      </c>
      <c r="AH1369" s="34" t="s">
        <v>291</v>
      </c>
      <c r="AI1369" s="34" t="s">
        <v>4023</v>
      </c>
      <c r="AJ1369" s="34" t="s">
        <v>74</v>
      </c>
      <c r="AK1369" s="34" t="s">
        <v>98</v>
      </c>
      <c r="AL1369" s="34" t="s">
        <v>292</v>
      </c>
      <c r="AM1369" s="34" t="s">
        <v>293</v>
      </c>
      <c r="AN1369" s="34">
        <v>130.42383000000001</v>
      </c>
      <c r="AO1369" s="34" t="s">
        <v>68</v>
      </c>
      <c r="AP1369" s="34"/>
      <c r="AQ1369" s="34"/>
      <c r="AR1369" s="34" t="s">
        <v>68</v>
      </c>
      <c r="AS1369" s="34"/>
      <c r="AT1369" s="34"/>
      <c r="AU1369" s="34" t="s">
        <v>4024</v>
      </c>
      <c r="AV1369" s="34" t="s">
        <v>4025</v>
      </c>
      <c r="AW1369" s="34">
        <v>285.23322999999999</v>
      </c>
      <c r="AX1369" s="34" t="s">
        <v>4026</v>
      </c>
      <c r="AY1369" s="34" t="s">
        <v>4027</v>
      </c>
      <c r="AZ1369" s="3">
        <v>5391</v>
      </c>
      <c r="BA1369" s="34" t="s">
        <v>194</v>
      </c>
      <c r="BB1369" s="34">
        <v>5391</v>
      </c>
      <c r="BC1369" s="34" t="s">
        <v>60</v>
      </c>
      <c r="BD1369" s="34" t="s">
        <v>60</v>
      </c>
      <c r="BE1369" s="34" t="s">
        <v>294</v>
      </c>
      <c r="BF1369" s="34" t="str">
        <f>IFERROR(VLOOKUP(Data_Power_app[[#This Row],[PRO ODER]],'Result'!H:J,3,0),"")</f>
        <v/>
      </c>
      <c r="BG1369" s="11" t="str">
        <f>IFERROR(VLOOKUP(Data_Power_app[[#This Row],[PRO ODER]]&amp;"LAM",'Real Time'!A:E,4,0),"")</f>
        <v>ML-01</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4" t="str">
        <f>IFERROR(VLOOKUP(Data_Power_app[[#This Row],[PRO ODER]],'Xuất-Delay-SLT'!B:C,2,0),"")</f>
        <v>URGENT</v>
      </c>
      <c r="BJ1369" s="34" t="str">
        <f>IFERROR(VLOOKUP(Data_Power_app[[#This Row],[PRO ODER]],'Plan Lean DC'!A:C,3,0),"")</f>
        <v>Line 7</v>
      </c>
      <c r="BK1369" s="34" t="str">
        <f>IFERROR(VLOOKUP(Data_Power_app[[#This Row],[PRO ODER]]&amp;"LEAN_IN",'Real Time'!A:D,4,0),"")</f>
        <v/>
      </c>
      <c r="BL1369" s="34"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4" t="s">
        <v>10345</v>
      </c>
      <c r="C1370" s="34" t="s">
        <v>10346</v>
      </c>
      <c r="D1370" s="34" t="s">
        <v>84</v>
      </c>
      <c r="E1370" s="34" t="s">
        <v>167</v>
      </c>
      <c r="F1370" s="34" t="s">
        <v>59</v>
      </c>
      <c r="G1370" s="34">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4" t="s">
        <v>62</v>
      </c>
      <c r="AH1370" s="34" t="s">
        <v>168</v>
      </c>
      <c r="AI1370" s="34" t="s">
        <v>10347</v>
      </c>
      <c r="AJ1370" s="34" t="s">
        <v>169</v>
      </c>
      <c r="AK1370" s="34" t="s">
        <v>65</v>
      </c>
      <c r="AL1370" s="34" t="s">
        <v>153</v>
      </c>
      <c r="AM1370" s="34" t="s">
        <v>154</v>
      </c>
      <c r="AN1370" s="34">
        <v>4.66594</v>
      </c>
      <c r="AO1370" s="34" t="s">
        <v>68</v>
      </c>
      <c r="AP1370" s="34"/>
      <c r="AQ1370" s="34"/>
      <c r="AR1370" s="34" t="s">
        <v>68</v>
      </c>
      <c r="AS1370" s="34"/>
      <c r="AT1370" s="34"/>
      <c r="AU1370" s="34" t="s">
        <v>10348</v>
      </c>
      <c r="AV1370" s="34" t="s">
        <v>10349</v>
      </c>
      <c r="AW1370" s="34">
        <v>10.205069999999999</v>
      </c>
      <c r="AX1370" s="34" t="s">
        <v>10350</v>
      </c>
      <c r="AY1370" s="34" t="s">
        <v>10351</v>
      </c>
      <c r="AZ1370" s="3">
        <v>70</v>
      </c>
      <c r="BA1370" s="34" t="s">
        <v>60</v>
      </c>
      <c r="BB1370" s="34">
        <v>137</v>
      </c>
      <c r="BC1370" s="34" t="s">
        <v>60</v>
      </c>
      <c r="BD1370" s="34" t="s">
        <v>60</v>
      </c>
      <c r="BE1370" s="34" t="s">
        <v>60</v>
      </c>
      <c r="BF1370" s="34" t="str">
        <f>IFERROR(VLOOKUP(Data_Power_app[[#This Row],[PRO ODER]],'Result'!H:J,3,0),"")</f>
        <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4" t="str">
        <f>IFERROR(VLOOKUP(Data_Power_app[[#This Row],[PRO ODER]],'Xuất-Delay-SLT'!B:C,2,0),"")</f>
        <v>URGENT</v>
      </c>
      <c r="BJ1370" s="34" t="str">
        <f>IFERROR(VLOOKUP(Data_Power_app[[#This Row],[PRO ODER]],'Plan Lean DC'!A:C,3,0),"")</f>
        <v/>
      </c>
      <c r="BK1370" s="34" t="str">
        <f>IFERROR(VLOOKUP(Data_Power_app[[#This Row],[PRO ODER]]&amp;"LEAN_IN",'Real Time'!A:D,4,0),"")</f>
        <v>LEANLINE1_2</v>
      </c>
      <c r="BL1370" s="34"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4" t="s">
        <v>10352</v>
      </c>
      <c r="C1371" s="34" t="s">
        <v>10353</v>
      </c>
      <c r="D1371" s="34" t="s">
        <v>84</v>
      </c>
      <c r="E1371" s="34" t="s">
        <v>298</v>
      </c>
      <c r="F1371" s="34" t="s">
        <v>72</v>
      </c>
      <c r="G1371" s="34">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4" t="s">
        <v>828</v>
      </c>
      <c r="AH1371" s="34" t="s">
        <v>554</v>
      </c>
      <c r="AI1371" s="34" t="s">
        <v>10354</v>
      </c>
      <c r="AJ1371" s="34" t="s">
        <v>74</v>
      </c>
      <c r="AK1371" s="34" t="s">
        <v>98</v>
      </c>
      <c r="AL1371" s="34" t="s">
        <v>296</v>
      </c>
      <c r="AM1371" s="34" t="s">
        <v>297</v>
      </c>
      <c r="AN1371" s="34">
        <v>11.52825</v>
      </c>
      <c r="AO1371" s="34" t="s">
        <v>68</v>
      </c>
      <c r="AP1371" s="34"/>
      <c r="AQ1371" s="34"/>
      <c r="AR1371" s="34" t="s">
        <v>68</v>
      </c>
      <c r="AS1371" s="34"/>
      <c r="AT1371" s="34"/>
      <c r="AU1371" s="34" t="s">
        <v>552</v>
      </c>
      <c r="AV1371" s="34" t="s">
        <v>553</v>
      </c>
      <c r="AW1371" s="34">
        <v>25.21246</v>
      </c>
      <c r="AX1371" s="34" t="s">
        <v>243</v>
      </c>
      <c r="AY1371" s="34" t="s">
        <v>244</v>
      </c>
      <c r="AZ1371" s="3">
        <v>427</v>
      </c>
      <c r="BA1371" s="34" t="s">
        <v>194</v>
      </c>
      <c r="BB1371" s="34">
        <v>0</v>
      </c>
      <c r="BC1371" s="34" t="s">
        <v>60</v>
      </c>
      <c r="BD1371" s="34" t="s">
        <v>60</v>
      </c>
      <c r="BE1371" s="34" t="s">
        <v>555</v>
      </c>
      <c r="BF1371" s="34" t="str">
        <f>IFERROR(VLOOKUP(Data_Power_app[[#This Row],[PRO ODER]],'Result'!H:J,3,0),"")</f>
        <v/>
      </c>
      <c r="BG1371" s="11"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4" t="str">
        <f>IFERROR(VLOOKUP(Data_Power_app[[#This Row],[PRO ODER]],'Xuất-Delay-SLT'!B:C,2,0),"")</f>
        <v/>
      </c>
      <c r="BJ1371" s="34" t="str">
        <f>IFERROR(VLOOKUP(Data_Power_app[[#This Row],[PRO ODER]],'Plan Lean DC'!A:C,3,0),"")</f>
        <v/>
      </c>
      <c r="BK1371" s="34" t="str">
        <f>IFERROR(VLOOKUP(Data_Power_app[[#This Row],[PRO ODER]]&amp;"LEAN_IN",'Real Time'!A:D,4,0),"")</f>
        <v>LEAN-06</v>
      </c>
      <c r="BL1371" s="34"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4" t="s">
        <v>10355</v>
      </c>
      <c r="C1372" s="34" t="s">
        <v>10356</v>
      </c>
      <c r="D1372" s="34" t="s">
        <v>84</v>
      </c>
      <c r="E1372" s="34" t="s">
        <v>298</v>
      </c>
      <c r="F1372" s="34" t="s">
        <v>72</v>
      </c>
      <c r="G1372" s="34">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4" t="s">
        <v>828</v>
      </c>
      <c r="AH1372" s="34" t="s">
        <v>554</v>
      </c>
      <c r="AI1372" s="34" t="s">
        <v>10354</v>
      </c>
      <c r="AJ1372" s="34" t="s">
        <v>74</v>
      </c>
      <c r="AK1372" s="34" t="s">
        <v>98</v>
      </c>
      <c r="AL1372" s="34" t="s">
        <v>296</v>
      </c>
      <c r="AM1372" s="34" t="s">
        <v>297</v>
      </c>
      <c r="AN1372" s="34">
        <v>45.634729999999998</v>
      </c>
      <c r="AO1372" s="34" t="s">
        <v>68</v>
      </c>
      <c r="AP1372" s="34"/>
      <c r="AQ1372" s="34"/>
      <c r="AR1372" s="34" t="s">
        <v>68</v>
      </c>
      <c r="AS1372" s="34"/>
      <c r="AT1372" s="34"/>
      <c r="AU1372" s="34" t="s">
        <v>552</v>
      </c>
      <c r="AV1372" s="34" t="s">
        <v>553</v>
      </c>
      <c r="AW1372" s="34">
        <v>99.806380000000004</v>
      </c>
      <c r="AX1372" s="34" t="s">
        <v>243</v>
      </c>
      <c r="AY1372" s="34" t="s">
        <v>244</v>
      </c>
      <c r="AZ1372" s="3">
        <v>1699</v>
      </c>
      <c r="BA1372" s="34" t="s">
        <v>194</v>
      </c>
      <c r="BB1372" s="34">
        <v>0</v>
      </c>
      <c r="BC1372" s="34" t="s">
        <v>60</v>
      </c>
      <c r="BD1372" s="34" t="s">
        <v>60</v>
      </c>
      <c r="BE1372" s="34" t="s">
        <v>555</v>
      </c>
      <c r="BF1372" s="34" t="str">
        <f>IFERROR(VLOOKUP(Data_Power_app[[#This Row],[PRO ODER]],'Result'!H:J,3,0),"")</f>
        <v/>
      </c>
      <c r="BG1372" s="11"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4" t="str">
        <f>IFERROR(VLOOKUP(Data_Power_app[[#This Row],[PRO ODER]],'Xuất-Delay-SLT'!B:C,2,0),"")</f>
        <v/>
      </c>
      <c r="BJ1372" s="34" t="str">
        <f>IFERROR(VLOOKUP(Data_Power_app[[#This Row],[PRO ODER]],'Plan Lean DC'!A:C,3,0),"")</f>
        <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4" t="s">
        <v>9365</v>
      </c>
      <c r="C1373" s="34" t="s">
        <v>9366</v>
      </c>
      <c r="D1373" s="34" t="s">
        <v>84</v>
      </c>
      <c r="E1373" s="34" t="s">
        <v>150</v>
      </c>
      <c r="F1373" s="34" t="s">
        <v>72</v>
      </c>
      <c r="G1373" s="34">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4" t="s">
        <v>828</v>
      </c>
      <c r="AH1373" s="34" t="s">
        <v>461</v>
      </c>
      <c r="AI1373" s="34" t="s">
        <v>566</v>
      </c>
      <c r="AJ1373" s="34" t="s">
        <v>74</v>
      </c>
      <c r="AK1373" s="34" t="s">
        <v>98</v>
      </c>
      <c r="AL1373" s="34" t="s">
        <v>148</v>
      </c>
      <c r="AM1373" s="34" t="s">
        <v>149</v>
      </c>
      <c r="AN1373" s="34">
        <v>40.082479999999997</v>
      </c>
      <c r="AO1373" s="34" t="s">
        <v>68</v>
      </c>
      <c r="AP1373" s="34"/>
      <c r="AQ1373" s="34"/>
      <c r="AR1373" s="34" t="s">
        <v>68</v>
      </c>
      <c r="AS1373" s="34"/>
      <c r="AT1373" s="34"/>
      <c r="AU1373" s="34" t="s">
        <v>275</v>
      </c>
      <c r="AV1373" s="34" t="s">
        <v>276</v>
      </c>
      <c r="AW1373" s="34">
        <v>87.654340000000005</v>
      </c>
      <c r="AX1373" s="34" t="s">
        <v>192</v>
      </c>
      <c r="AY1373" s="34" t="s">
        <v>193</v>
      </c>
      <c r="AZ1373" s="3">
        <v>1479</v>
      </c>
      <c r="BA1373" s="34" t="s">
        <v>194</v>
      </c>
      <c r="BB1373" s="34">
        <v>0</v>
      </c>
      <c r="BC1373" s="34" t="s">
        <v>60</v>
      </c>
      <c r="BD1373" s="34" t="s">
        <v>60</v>
      </c>
      <c r="BE1373" s="34" t="s">
        <v>567</v>
      </c>
      <c r="BF1373" s="34" t="str">
        <f>IFERROR(VLOOKUP(Data_Power_app[[#This Row],[PRO ODER]],'Result'!H:J,3,0),"")</f>
        <v/>
      </c>
      <c r="BG1373" s="11" t="str">
        <f>IFERROR(VLOOKUP(Data_Power_app[[#This Row],[PRO ODER]]&amp;"LAM",'Real Time'!A:E,4,0),"")</f>
        <v>ML-04</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4" t="str">
        <f>IFERROR(VLOOKUP(Data_Power_app[[#This Row],[PRO ODER]],'Xuất-Delay-SLT'!B:C,2,0),"")</f>
        <v/>
      </c>
      <c r="BJ1373" s="34" t="str">
        <f>IFERROR(VLOOKUP(Data_Power_app[[#This Row],[PRO ODER]],'Plan Lean DC'!A:C,3,0),"")</f>
        <v>Line 7</v>
      </c>
      <c r="BK1373" s="34" t="str">
        <f>IFERROR(VLOOKUP(Data_Power_app[[#This Row],[PRO ODER]]&amp;"LEAN_IN",'Real Time'!A:D,4,0),"")</f>
        <v>LEAN-05</v>
      </c>
      <c r="BL1373" s="34"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4" t="s">
        <v>11651</v>
      </c>
      <c r="C1374" s="34" t="s">
        <v>11652</v>
      </c>
      <c r="D1374" s="34" t="s">
        <v>120</v>
      </c>
      <c r="E1374" s="34" t="s">
        <v>121</v>
      </c>
      <c r="F1374" s="34" t="s">
        <v>72</v>
      </c>
      <c r="G1374" s="34">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4" t="s">
        <v>138</v>
      </c>
      <c r="AH1374" s="34" t="s">
        <v>127</v>
      </c>
      <c r="AI1374" s="34" t="s">
        <v>639</v>
      </c>
      <c r="AJ1374" s="34" t="s">
        <v>74</v>
      </c>
      <c r="AK1374" s="34" t="s">
        <v>98</v>
      </c>
      <c r="AL1374" s="34" t="s">
        <v>123</v>
      </c>
      <c r="AM1374" s="34" t="s">
        <v>124</v>
      </c>
      <c r="AN1374" s="34">
        <v>9.3799999999999994E-2</v>
      </c>
      <c r="AO1374" s="34" t="s">
        <v>125</v>
      </c>
      <c r="AP1374" s="34" t="s">
        <v>126</v>
      </c>
      <c r="AQ1374" s="34">
        <v>9.3799999999999994E-2</v>
      </c>
      <c r="AR1374" s="34" t="s">
        <v>68</v>
      </c>
      <c r="AS1374" s="34"/>
      <c r="AT1374" s="34"/>
      <c r="AU1374" s="34" t="s">
        <v>524</v>
      </c>
      <c r="AV1374" s="34" t="s">
        <v>525</v>
      </c>
      <c r="AW1374" s="34">
        <v>0.20513999999999999</v>
      </c>
      <c r="AX1374" s="34" t="s">
        <v>68</v>
      </c>
      <c r="AY1374" s="34" t="s">
        <v>68</v>
      </c>
      <c r="AZ1374" s="3" t="s">
        <v>68</v>
      </c>
      <c r="BA1374" s="34" t="s">
        <v>60</v>
      </c>
      <c r="BB1374" s="34">
        <v>4</v>
      </c>
      <c r="BC1374" s="34" t="s">
        <v>60</v>
      </c>
      <c r="BD1374" s="34" t="s">
        <v>60</v>
      </c>
      <c r="BE1374" s="34" t="s">
        <v>60</v>
      </c>
      <c r="BF1374" s="34" t="str">
        <f>IFERROR(VLOOKUP(Data_Power_app[[#This Row],[PRO ODER]],'Result'!H:J,3,0),"")</f>
        <v/>
      </c>
      <c r="BG1374" s="11"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4" t="str">
        <f>IFERROR(VLOOKUP(Data_Power_app[[#This Row],[PRO ODER]],'Xuất-Delay-SLT'!B:C,2,0),"")</f>
        <v>URGENT</v>
      </c>
      <c r="BJ1374" s="34" t="str">
        <f>IFERROR(VLOOKUP(Data_Power_app[[#This Row],[PRO ODER]],'Plan Lean DC'!A:C,3,0),"")</f>
        <v/>
      </c>
      <c r="BK1374" s="34" t="str">
        <f>IFERROR(VLOOKUP(Data_Power_app[[#This Row],[PRO ODER]]&amp;"LEAN_IN",'Real Time'!A:D,4,0),"")</f>
        <v/>
      </c>
      <c r="BL1374" s="34"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4" t="s">
        <v>11653</v>
      </c>
      <c r="C1375" s="34" t="s">
        <v>11654</v>
      </c>
      <c r="D1375" s="34" t="s">
        <v>203</v>
      </c>
      <c r="E1375" s="34" t="s">
        <v>261</v>
      </c>
      <c r="F1375" s="34" t="s">
        <v>72</v>
      </c>
      <c r="G1375" s="34">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4" t="s">
        <v>992</v>
      </c>
      <c r="AH1375" s="34" t="s">
        <v>262</v>
      </c>
      <c r="AI1375" s="34" t="s">
        <v>11655</v>
      </c>
      <c r="AJ1375" s="34" t="s">
        <v>74</v>
      </c>
      <c r="AK1375" s="34" t="s">
        <v>98</v>
      </c>
      <c r="AL1375" s="34" t="s">
        <v>263</v>
      </c>
      <c r="AM1375" s="34" t="s">
        <v>264</v>
      </c>
      <c r="AN1375" s="34">
        <v>38.700530000000001</v>
      </c>
      <c r="AO1375" s="34" t="s">
        <v>68</v>
      </c>
      <c r="AP1375" s="34"/>
      <c r="AQ1375" s="34"/>
      <c r="AR1375" s="34" t="s">
        <v>68</v>
      </c>
      <c r="AS1375" s="34"/>
      <c r="AT1375" s="34"/>
      <c r="AU1375" s="34" t="s">
        <v>11656</v>
      </c>
      <c r="AV1375" s="34" t="s">
        <v>11657</v>
      </c>
      <c r="AW1375" s="34">
        <v>84.630719999999997</v>
      </c>
      <c r="AX1375" s="34" t="s">
        <v>7542</v>
      </c>
      <c r="AY1375" s="34" t="s">
        <v>637</v>
      </c>
      <c r="AZ1375" s="3">
        <v>1571</v>
      </c>
      <c r="BA1375" s="34" t="s">
        <v>194</v>
      </c>
      <c r="BB1375" s="34">
        <v>1571</v>
      </c>
      <c r="BC1375" s="34" t="s">
        <v>60</v>
      </c>
      <c r="BD1375" s="34" t="s">
        <v>60</v>
      </c>
      <c r="BE1375" s="34" t="s">
        <v>267</v>
      </c>
      <c r="BF1375" s="34" t="str">
        <f>IFERROR(VLOOKUP(Data_Power_app[[#This Row],[PRO ODER]],'Result'!H:J,3,0),"")</f>
        <v/>
      </c>
      <c r="BG1375" s="11" t="str">
        <f>IFERROR(VLOOKUP(Data_Power_app[[#This Row],[PRO ODER]]&amp;"LAM",'Real Time'!A:E,4,0),"")</f>
        <v>ML-02</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4" t="str">
        <f>IFERROR(VLOOKUP(Data_Power_app[[#This Row],[PRO ODER]],'Xuất-Delay-SLT'!B:C,2,0),"")</f>
        <v/>
      </c>
      <c r="BJ1375" s="34" t="str">
        <f>IFERROR(VLOOKUP(Data_Power_app[[#This Row],[PRO ODER]],'Plan Lean DC'!A:C,3,0),"")</f>
        <v/>
      </c>
      <c r="BK1375" s="34" t="str">
        <f>IFERROR(VLOOKUP(Data_Power_app[[#This Row],[PRO ODER]]&amp;"LEAN_IN",'Real Time'!A:D,4,0),"")</f>
        <v/>
      </c>
      <c r="BL1375" s="34"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4" t="s">
        <v>11658</v>
      </c>
      <c r="C1376" s="34" t="s">
        <v>11659</v>
      </c>
      <c r="D1376" s="34" t="s">
        <v>203</v>
      </c>
      <c r="E1376" s="34" t="s">
        <v>261</v>
      </c>
      <c r="F1376" s="34" t="s">
        <v>72</v>
      </c>
      <c r="G1376" s="34">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4" t="s">
        <v>992</v>
      </c>
      <c r="AH1376" s="34" t="s">
        <v>262</v>
      </c>
      <c r="AI1376" s="34" t="s">
        <v>11655</v>
      </c>
      <c r="AJ1376" s="34" t="s">
        <v>74</v>
      </c>
      <c r="AK1376" s="34" t="s">
        <v>98</v>
      </c>
      <c r="AL1376" s="34" t="s">
        <v>263</v>
      </c>
      <c r="AM1376" s="34" t="s">
        <v>264</v>
      </c>
      <c r="AN1376" s="34">
        <v>1.1235200000000001</v>
      </c>
      <c r="AO1376" s="34" t="s">
        <v>68</v>
      </c>
      <c r="AP1376" s="34"/>
      <c r="AQ1376" s="34"/>
      <c r="AR1376" s="34" t="s">
        <v>68</v>
      </c>
      <c r="AS1376" s="34"/>
      <c r="AT1376" s="34"/>
      <c r="AU1376" s="34" t="s">
        <v>11656</v>
      </c>
      <c r="AV1376" s="34" t="s">
        <v>11657</v>
      </c>
      <c r="AW1376" s="34">
        <v>2.45729</v>
      </c>
      <c r="AX1376" s="34" t="s">
        <v>7542</v>
      </c>
      <c r="AY1376" s="34" t="s">
        <v>637</v>
      </c>
      <c r="AZ1376" s="3">
        <v>36</v>
      </c>
      <c r="BA1376" s="34" t="s">
        <v>194</v>
      </c>
      <c r="BB1376" s="34">
        <v>36</v>
      </c>
      <c r="BC1376" s="34" t="s">
        <v>60</v>
      </c>
      <c r="BD1376" s="34" t="s">
        <v>60</v>
      </c>
      <c r="BE1376" s="34" t="s">
        <v>267</v>
      </c>
      <c r="BF1376" s="34" t="str">
        <f>IFERROR(VLOOKUP(Data_Power_app[[#This Row],[PRO ODER]],'Result'!H:J,3,0),"")</f>
        <v/>
      </c>
      <c r="BG1376" s="11" t="str">
        <f>IFERROR(VLOOKUP(Data_Power_app[[#This Row],[PRO ODER]]&amp;"LAM",'Real Time'!A:E,4,0),"")</f>
        <v>ML-02</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4" t="str">
        <f>IFERROR(VLOOKUP(Data_Power_app[[#This Row],[PRO ODER]],'Xuất-Delay-SLT'!B:C,2,0),"")</f>
        <v/>
      </c>
      <c r="BJ1376" s="34" t="str">
        <f>IFERROR(VLOOKUP(Data_Power_app[[#This Row],[PRO ODER]],'Plan Lean DC'!A:C,3,0),"")</f>
        <v/>
      </c>
      <c r="BK1376" s="34" t="str">
        <f>IFERROR(VLOOKUP(Data_Power_app[[#This Row],[PRO ODER]]&amp;"LEAN_IN",'Real Time'!A:D,4,0),"")</f>
        <v/>
      </c>
      <c r="BL1376" s="34"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4" t="s">
        <v>11660</v>
      </c>
      <c r="C1377" s="34" t="s">
        <v>11661</v>
      </c>
      <c r="D1377" s="34" t="s">
        <v>203</v>
      </c>
      <c r="E1377" s="34" t="s">
        <v>261</v>
      </c>
      <c r="F1377" s="34" t="s">
        <v>72</v>
      </c>
      <c r="G1377" s="34">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4" t="s">
        <v>992</v>
      </c>
      <c r="AH1377" s="34" t="s">
        <v>262</v>
      </c>
      <c r="AI1377" s="34" t="s">
        <v>11655</v>
      </c>
      <c r="AJ1377" s="34" t="s">
        <v>74</v>
      </c>
      <c r="AK1377" s="34" t="s">
        <v>98</v>
      </c>
      <c r="AL1377" s="34" t="s">
        <v>263</v>
      </c>
      <c r="AM1377" s="34" t="s">
        <v>264</v>
      </c>
      <c r="AN1377" s="34">
        <v>5.6517299999999997</v>
      </c>
      <c r="AO1377" s="34" t="s">
        <v>68</v>
      </c>
      <c r="AP1377" s="34"/>
      <c r="AQ1377" s="34"/>
      <c r="AR1377" s="34" t="s">
        <v>68</v>
      </c>
      <c r="AS1377" s="34"/>
      <c r="AT1377" s="34"/>
      <c r="AU1377" s="34" t="s">
        <v>11656</v>
      </c>
      <c r="AV1377" s="34" t="s">
        <v>11657</v>
      </c>
      <c r="AW1377" s="34">
        <v>12.35946</v>
      </c>
      <c r="AX1377" s="34" t="s">
        <v>7542</v>
      </c>
      <c r="AY1377" s="34" t="s">
        <v>637</v>
      </c>
      <c r="AZ1377" s="3">
        <v>257</v>
      </c>
      <c r="BA1377" s="34" t="s">
        <v>194</v>
      </c>
      <c r="BB1377" s="34">
        <v>257</v>
      </c>
      <c r="BC1377" s="34" t="s">
        <v>60</v>
      </c>
      <c r="BD1377" s="34" t="s">
        <v>60</v>
      </c>
      <c r="BE1377" s="34" t="s">
        <v>267</v>
      </c>
      <c r="BF1377" s="34" t="str">
        <f>IFERROR(VLOOKUP(Data_Power_app[[#This Row],[PRO ODER]],'Result'!H:J,3,0),"")</f>
        <v/>
      </c>
      <c r="BG1377" s="11" t="str">
        <f>IFERROR(VLOOKUP(Data_Power_app[[#This Row],[PRO ODER]]&amp;"LAM",'Real Time'!A:E,4,0),"")</f>
        <v>ML-02</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c r="BJ1377" s="34" t="str">
        <f>IFERROR(VLOOKUP(Data_Power_app[[#This Row],[PRO ODER]],'Plan Lean DC'!A:C,3,0),"")</f>
        <v/>
      </c>
      <c r="BK1377" s="34" t="str">
        <f>IFERROR(VLOOKUP(Data_Power_app[[#This Row],[PRO ODER]]&amp;"LEAN_IN",'Real Time'!A:D,4,0),"")</f>
        <v/>
      </c>
      <c r="BL1377" s="34"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4" t="s">
        <v>11662</v>
      </c>
      <c r="C1378" s="34" t="s">
        <v>11663</v>
      </c>
      <c r="D1378" s="34" t="s">
        <v>203</v>
      </c>
      <c r="E1378" s="34" t="s">
        <v>261</v>
      </c>
      <c r="F1378" s="34" t="s">
        <v>72</v>
      </c>
      <c r="G1378" s="34">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4" t="s">
        <v>992</v>
      </c>
      <c r="AH1378" s="34" t="s">
        <v>262</v>
      </c>
      <c r="AI1378" s="34" t="s">
        <v>11655</v>
      </c>
      <c r="AJ1378" s="34" t="s">
        <v>74</v>
      </c>
      <c r="AK1378" s="34" t="s">
        <v>98</v>
      </c>
      <c r="AL1378" s="34" t="s">
        <v>263</v>
      </c>
      <c r="AM1378" s="34" t="s">
        <v>264</v>
      </c>
      <c r="AN1378" s="34">
        <v>52.187890000000003</v>
      </c>
      <c r="AO1378" s="34" t="s">
        <v>68</v>
      </c>
      <c r="AP1378" s="34"/>
      <c r="AQ1378" s="34"/>
      <c r="AR1378" s="34" t="s">
        <v>68</v>
      </c>
      <c r="AS1378" s="34"/>
      <c r="AT1378" s="34"/>
      <c r="AU1378" s="34" t="s">
        <v>11656</v>
      </c>
      <c r="AV1378" s="34" t="s">
        <v>11657</v>
      </c>
      <c r="AW1378" s="34">
        <v>114.12519</v>
      </c>
      <c r="AX1378" s="34" t="s">
        <v>7542</v>
      </c>
      <c r="AY1378" s="34" t="s">
        <v>637</v>
      </c>
      <c r="AZ1378" s="3">
        <v>1925</v>
      </c>
      <c r="BA1378" s="34" t="s">
        <v>194</v>
      </c>
      <c r="BB1378" s="34">
        <v>1925</v>
      </c>
      <c r="BC1378" s="34" t="s">
        <v>60</v>
      </c>
      <c r="BD1378" s="34" t="s">
        <v>60</v>
      </c>
      <c r="BE1378" s="34" t="s">
        <v>267</v>
      </c>
      <c r="BF1378" s="34" t="str">
        <f>IFERROR(VLOOKUP(Data_Power_app[[#This Row],[PRO ODER]],'Result'!H:J,3,0),"")</f>
        <v/>
      </c>
      <c r="BG1378" s="11" t="str">
        <f>IFERROR(VLOOKUP(Data_Power_app[[#This Row],[PRO ODER]]&amp;"LAM",'Real Time'!A:E,4,0),"")</f>
        <v>ML-02</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c r="BJ1378" s="34" t="str">
        <f>IFERROR(VLOOKUP(Data_Power_app[[#This Row],[PRO ODER]],'Plan Lean DC'!A:C,3,0),"")</f>
        <v/>
      </c>
      <c r="BK1378" s="34" t="str">
        <f>IFERROR(VLOOKUP(Data_Power_app[[#This Row],[PRO ODER]]&amp;"LEAN_IN",'Real Time'!A:D,4,0),"")</f>
        <v/>
      </c>
      <c r="BL1378" s="34"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4" t="s">
        <v>8943</v>
      </c>
      <c r="C1379" s="34" t="s">
        <v>8944</v>
      </c>
      <c r="D1379" s="34" t="s">
        <v>203</v>
      </c>
      <c r="E1379" s="34" t="s">
        <v>261</v>
      </c>
      <c r="F1379" s="34" t="s">
        <v>72</v>
      </c>
      <c r="G1379" s="34">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c r="AB1379" s="4" t="s">
        <v>60</v>
      </c>
      <c r="AC1379" s="4" t="s">
        <v>60</v>
      </c>
      <c r="AD1379" s="4">
        <v>45831</v>
      </c>
      <c r="AE1379" s="4">
        <v>45832</v>
      </c>
      <c r="AF1379" s="4"/>
      <c r="AG1379" s="34" t="s">
        <v>246</v>
      </c>
      <c r="AH1379" s="34" t="s">
        <v>262</v>
      </c>
      <c r="AI1379" s="34" t="s">
        <v>8945</v>
      </c>
      <c r="AJ1379" s="34" t="s">
        <v>74</v>
      </c>
      <c r="AK1379" s="34" t="s">
        <v>98</v>
      </c>
      <c r="AL1379" s="34" t="s">
        <v>8946</v>
      </c>
      <c r="AM1379" s="34" t="s">
        <v>8947</v>
      </c>
      <c r="AN1379" s="34">
        <v>67.023799999999994</v>
      </c>
      <c r="AO1379" s="34" t="s">
        <v>68</v>
      </c>
      <c r="AP1379" s="34"/>
      <c r="AQ1379" s="34"/>
      <c r="AR1379" s="34" t="s">
        <v>68</v>
      </c>
      <c r="AS1379" s="34"/>
      <c r="AT1379" s="34"/>
      <c r="AU1379" s="34" t="s">
        <v>8948</v>
      </c>
      <c r="AV1379" s="34" t="s">
        <v>8949</v>
      </c>
      <c r="AW1379" s="34">
        <v>80.636129999999994</v>
      </c>
      <c r="AX1379" s="34" t="s">
        <v>8950</v>
      </c>
      <c r="AY1379" s="34" t="s">
        <v>8951</v>
      </c>
      <c r="AZ1379" s="3">
        <v>1805</v>
      </c>
      <c r="BA1379" s="34" t="s">
        <v>194</v>
      </c>
      <c r="BB1379" s="34">
        <v>1805</v>
      </c>
      <c r="BC1379" s="34" t="s">
        <v>60</v>
      </c>
      <c r="BD1379" s="34" t="s">
        <v>60</v>
      </c>
      <c r="BE1379" s="34" t="s">
        <v>267</v>
      </c>
      <c r="BF1379" s="34" t="str">
        <f>IFERROR(VLOOKUP(Data_Power_app[[#This Row],[PRO ODER]],'Result'!H:J,3,0),"")</f>
        <v/>
      </c>
      <c r="BG1379" s="11" t="str">
        <f>IFERROR(VLOOKUP(Data_Power_app[[#This Row],[PRO ODER]]&amp;"LAM",'Real Time'!A:E,4,0),"")</f>
        <v>ML-01</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LEAN-04</v>
      </c>
      <c r="BL1379" s="34"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4" t="s">
        <v>8952</v>
      </c>
      <c r="C1380" s="34" t="s">
        <v>8953</v>
      </c>
      <c r="D1380" s="34" t="s">
        <v>203</v>
      </c>
      <c r="E1380" s="34" t="s">
        <v>261</v>
      </c>
      <c r="F1380" s="34" t="s">
        <v>72</v>
      </c>
      <c r="G1380" s="34">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4" t="s">
        <v>828</v>
      </c>
      <c r="AH1380" s="34" t="s">
        <v>262</v>
      </c>
      <c r="AI1380" s="34" t="s">
        <v>8945</v>
      </c>
      <c r="AJ1380" s="34" t="s">
        <v>74</v>
      </c>
      <c r="AK1380" s="34" t="s">
        <v>98</v>
      </c>
      <c r="AL1380" s="34" t="s">
        <v>8946</v>
      </c>
      <c r="AM1380" s="34" t="s">
        <v>8947</v>
      </c>
      <c r="AN1380" s="34">
        <v>96.136189999999999</v>
      </c>
      <c r="AO1380" s="34" t="s">
        <v>68</v>
      </c>
      <c r="AP1380" s="34"/>
      <c r="AQ1380" s="34"/>
      <c r="AR1380" s="34" t="s">
        <v>68</v>
      </c>
      <c r="AS1380" s="34"/>
      <c r="AT1380" s="34"/>
      <c r="AU1380" s="34" t="s">
        <v>8948</v>
      </c>
      <c r="AV1380" s="34" t="s">
        <v>8949</v>
      </c>
      <c r="AW1380" s="34">
        <v>115.65944</v>
      </c>
      <c r="AX1380" s="34" t="s">
        <v>8950</v>
      </c>
      <c r="AY1380" s="34" t="s">
        <v>8951</v>
      </c>
      <c r="AZ1380" s="3">
        <v>2519</v>
      </c>
      <c r="BA1380" s="34" t="s">
        <v>194</v>
      </c>
      <c r="BB1380" s="34">
        <v>2519</v>
      </c>
      <c r="BC1380" s="34" t="s">
        <v>60</v>
      </c>
      <c r="BD1380" s="34" t="s">
        <v>60</v>
      </c>
      <c r="BE1380" s="34" t="s">
        <v>267</v>
      </c>
      <c r="BF1380" s="34" t="str">
        <f>IFERROR(VLOOKUP(Data_Power_app[[#This Row],[PRO ODER]],'Result'!H:J,3,0),"")</f>
        <v/>
      </c>
      <c r="BG1380" s="11"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4" t="str">
        <f>IFERROR(VLOOKUP(Data_Power_app[[#This Row],[PRO ODER]],'Xuất-Delay-SLT'!B:C,2,0),"")</f>
        <v/>
      </c>
      <c r="BJ1380" s="34" t="str">
        <f>IFERROR(VLOOKUP(Data_Power_app[[#This Row],[PRO ODER]],'Plan Lean DC'!A:C,3,0),"")</f>
        <v/>
      </c>
      <c r="BK1380" s="34" t="str">
        <f>IFERROR(VLOOKUP(Data_Power_app[[#This Row],[PRO ODER]]&amp;"LEAN_IN",'Real Time'!A:D,4,0),"")</f>
        <v>LEAN-07</v>
      </c>
      <c r="BL1380" s="34"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4" t="s">
        <v>8954</v>
      </c>
      <c r="C1381" s="34" t="s">
        <v>8955</v>
      </c>
      <c r="D1381" s="34" t="s">
        <v>203</v>
      </c>
      <c r="E1381" s="34" t="s">
        <v>261</v>
      </c>
      <c r="F1381" s="34" t="s">
        <v>72</v>
      </c>
      <c r="G1381" s="34">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4" t="s">
        <v>246</v>
      </c>
      <c r="AH1381" s="34" t="s">
        <v>262</v>
      </c>
      <c r="AI1381" s="34" t="s">
        <v>8945</v>
      </c>
      <c r="AJ1381" s="34" t="s">
        <v>74</v>
      </c>
      <c r="AK1381" s="34" t="s">
        <v>98</v>
      </c>
      <c r="AL1381" s="34" t="s">
        <v>8946</v>
      </c>
      <c r="AM1381" s="34" t="s">
        <v>8947</v>
      </c>
      <c r="AN1381" s="34">
        <v>198.03387000000001</v>
      </c>
      <c r="AO1381" s="34" t="s">
        <v>68</v>
      </c>
      <c r="AP1381" s="34"/>
      <c r="AQ1381" s="34"/>
      <c r="AR1381" s="34" t="s">
        <v>68</v>
      </c>
      <c r="AS1381" s="34"/>
      <c r="AT1381" s="34"/>
      <c r="AU1381" s="34" t="s">
        <v>8948</v>
      </c>
      <c r="AV1381" s="34" t="s">
        <v>8949</v>
      </c>
      <c r="AW1381" s="34">
        <v>238.25146000000001</v>
      </c>
      <c r="AX1381" s="34" t="s">
        <v>8950</v>
      </c>
      <c r="AY1381" s="34" t="s">
        <v>8951</v>
      </c>
      <c r="AZ1381" s="3">
        <v>5213</v>
      </c>
      <c r="BA1381" s="34" t="s">
        <v>194</v>
      </c>
      <c r="BB1381" s="34">
        <v>5213</v>
      </c>
      <c r="BC1381" s="34" t="s">
        <v>60</v>
      </c>
      <c r="BD1381" s="34" t="s">
        <v>60</v>
      </c>
      <c r="BE1381" s="34" t="s">
        <v>267</v>
      </c>
      <c r="BF1381" s="34" t="str">
        <f>IFERROR(VLOOKUP(Data_Power_app[[#This Row],[PRO ODER]],'Result'!H:J,3,0),"")</f>
        <v/>
      </c>
      <c r="BG1381" s="11"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c r="BJ1381" s="34" t="str">
        <f>IFERROR(VLOOKUP(Data_Power_app[[#This Row],[PRO ODER]],'Plan Lean DC'!A:C,3,0),"")</f>
        <v/>
      </c>
      <c r="BK1381" s="34" t="str">
        <f>IFERROR(VLOOKUP(Data_Power_app[[#This Row],[PRO ODER]]&amp;"LEAN_IN",'Real Time'!A:D,4,0),"")</f>
        <v>LEAN-07</v>
      </c>
      <c r="BL1381" s="34"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4" t="s">
        <v>8956</v>
      </c>
      <c r="C1382" s="34" t="s">
        <v>8957</v>
      </c>
      <c r="D1382" s="34" t="s">
        <v>203</v>
      </c>
      <c r="E1382" s="34" t="s">
        <v>261</v>
      </c>
      <c r="F1382" s="34" t="s">
        <v>72</v>
      </c>
      <c r="G1382" s="34">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4" t="s">
        <v>246</v>
      </c>
      <c r="AH1382" s="34" t="s">
        <v>262</v>
      </c>
      <c r="AI1382" s="34" t="s">
        <v>8945</v>
      </c>
      <c r="AJ1382" s="34" t="s">
        <v>74</v>
      </c>
      <c r="AK1382" s="34" t="s">
        <v>98</v>
      </c>
      <c r="AL1382" s="34" t="s">
        <v>8946</v>
      </c>
      <c r="AM1382" s="34" t="s">
        <v>8947</v>
      </c>
      <c r="AN1382" s="34">
        <v>55.150579999999998</v>
      </c>
      <c r="AO1382" s="34" t="s">
        <v>68</v>
      </c>
      <c r="AP1382" s="34"/>
      <c r="AQ1382" s="34"/>
      <c r="AR1382" s="34" t="s">
        <v>68</v>
      </c>
      <c r="AS1382" s="34"/>
      <c r="AT1382" s="34"/>
      <c r="AU1382" s="34" t="s">
        <v>8948</v>
      </c>
      <c r="AV1382" s="34" t="s">
        <v>8949</v>
      </c>
      <c r="AW1382" s="34">
        <v>66.341220000000007</v>
      </c>
      <c r="AX1382" s="34" t="s">
        <v>8950</v>
      </c>
      <c r="AY1382" s="34" t="s">
        <v>8951</v>
      </c>
      <c r="AZ1382" s="3">
        <v>1805</v>
      </c>
      <c r="BA1382" s="34" t="s">
        <v>194</v>
      </c>
      <c r="BB1382" s="34">
        <v>1805</v>
      </c>
      <c r="BC1382" s="34" t="s">
        <v>60</v>
      </c>
      <c r="BD1382" s="34" t="s">
        <v>60</v>
      </c>
      <c r="BE1382" s="34" t="s">
        <v>267</v>
      </c>
      <c r="BF1382" s="34" t="str">
        <f>IFERROR(VLOOKUP(Data_Power_app[[#This Row],[PRO ODER]],'Result'!H:J,3,0),"")</f>
        <v/>
      </c>
      <c r="BG1382" s="11" t="str">
        <f>IFERROR(VLOOKUP(Data_Power_app[[#This Row],[PRO ODER]]&amp;"LAM",'Real Time'!A:E,4,0),"")</f>
        <v>ML-01</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4" t="str">
        <f>IFERROR(VLOOKUP(Data_Power_app[[#This Row],[PRO ODER]],'Xuất-Delay-SLT'!B:C,2,0),"")</f>
        <v/>
      </c>
      <c r="BJ1382" s="34" t="str">
        <f>IFERROR(VLOOKUP(Data_Power_app[[#This Row],[PRO ODER]],'Plan Lean DC'!A:C,3,0),"")</f>
        <v/>
      </c>
      <c r="BK1382" s="34" t="str">
        <f>IFERROR(VLOOKUP(Data_Power_app[[#This Row],[PRO ODER]]&amp;"LEAN_IN",'Real Time'!A:D,4,0),"")</f>
        <v>LEAN-07</v>
      </c>
      <c r="BL1382" s="34"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4" t="s">
        <v>8958</v>
      </c>
      <c r="C1383" s="34" t="s">
        <v>8959</v>
      </c>
      <c r="D1383" s="34" t="s">
        <v>203</v>
      </c>
      <c r="E1383" s="34" t="s">
        <v>261</v>
      </c>
      <c r="F1383" s="34" t="s">
        <v>72</v>
      </c>
      <c r="G1383" s="34">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4" t="s">
        <v>828</v>
      </c>
      <c r="AH1383" s="34" t="s">
        <v>262</v>
      </c>
      <c r="AI1383" s="34" t="s">
        <v>8945</v>
      </c>
      <c r="AJ1383" s="34" t="s">
        <v>74</v>
      </c>
      <c r="AK1383" s="34" t="s">
        <v>98</v>
      </c>
      <c r="AL1383" s="34" t="s">
        <v>8946</v>
      </c>
      <c r="AM1383" s="34" t="s">
        <v>8947</v>
      </c>
      <c r="AN1383" s="34">
        <v>98.638760000000005</v>
      </c>
      <c r="AO1383" s="34" t="s">
        <v>68</v>
      </c>
      <c r="AP1383" s="34"/>
      <c r="AQ1383" s="34"/>
      <c r="AR1383" s="34" t="s">
        <v>68</v>
      </c>
      <c r="AS1383" s="34"/>
      <c r="AT1383" s="34"/>
      <c r="AU1383" s="34" t="s">
        <v>8948</v>
      </c>
      <c r="AV1383" s="34" t="s">
        <v>8949</v>
      </c>
      <c r="AW1383" s="34">
        <v>118.65535</v>
      </c>
      <c r="AX1383" s="34" t="s">
        <v>8950</v>
      </c>
      <c r="AY1383" s="34" t="s">
        <v>8951</v>
      </c>
      <c r="AZ1383" s="3">
        <v>3209</v>
      </c>
      <c r="BA1383" s="34" t="s">
        <v>194</v>
      </c>
      <c r="BB1383" s="34">
        <v>0</v>
      </c>
      <c r="BC1383" s="34" t="s">
        <v>60</v>
      </c>
      <c r="BD1383" s="34" t="s">
        <v>60</v>
      </c>
      <c r="BE1383" s="34" t="s">
        <v>267</v>
      </c>
      <c r="BF1383" s="34" t="str">
        <f>IFERROR(VLOOKUP(Data_Power_app[[#This Row],[PRO ODER]],'Result'!H:J,3,0),"")</f>
        <v/>
      </c>
      <c r="BG1383" s="11" t="str">
        <f>IFERROR(VLOOKUP(Data_Power_app[[#This Row],[PRO ODER]]&amp;"LAM",'Real Time'!A:E,4,0),"")</f>
        <v>ML-01</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LEAN-06</v>
      </c>
      <c r="BL1383" s="34"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4" t="s">
        <v>8960</v>
      </c>
      <c r="C1384" s="34" t="s">
        <v>8961</v>
      </c>
      <c r="D1384" s="34" t="s">
        <v>203</v>
      </c>
      <c r="E1384" s="34" t="s">
        <v>261</v>
      </c>
      <c r="F1384" s="34" t="s">
        <v>72</v>
      </c>
      <c r="G1384" s="34">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4" t="s">
        <v>246</v>
      </c>
      <c r="AH1384" s="34" t="s">
        <v>262</v>
      </c>
      <c r="AI1384" s="34" t="s">
        <v>8945</v>
      </c>
      <c r="AJ1384" s="34" t="s">
        <v>74</v>
      </c>
      <c r="AK1384" s="34" t="s">
        <v>98</v>
      </c>
      <c r="AL1384" s="34" t="s">
        <v>8946</v>
      </c>
      <c r="AM1384" s="34" t="s">
        <v>8947</v>
      </c>
      <c r="AN1384" s="34">
        <v>176.62152</v>
      </c>
      <c r="AO1384" s="34" t="s">
        <v>68</v>
      </c>
      <c r="AP1384" s="34"/>
      <c r="AQ1384" s="34"/>
      <c r="AR1384" s="34" t="s">
        <v>68</v>
      </c>
      <c r="AS1384" s="34"/>
      <c r="AT1384" s="34"/>
      <c r="AU1384" s="34" t="s">
        <v>8948</v>
      </c>
      <c r="AV1384" s="34" t="s">
        <v>8949</v>
      </c>
      <c r="AW1384" s="34">
        <v>212.45952</v>
      </c>
      <c r="AX1384" s="34" t="s">
        <v>8950</v>
      </c>
      <c r="AY1384" s="34" t="s">
        <v>8951</v>
      </c>
      <c r="AZ1384" s="3">
        <v>5705</v>
      </c>
      <c r="BA1384" s="34" t="s">
        <v>194</v>
      </c>
      <c r="BB1384" s="34">
        <v>5705</v>
      </c>
      <c r="BC1384" s="34" t="s">
        <v>60</v>
      </c>
      <c r="BD1384" s="34" t="s">
        <v>60</v>
      </c>
      <c r="BE1384" s="34" t="s">
        <v>267</v>
      </c>
      <c r="BF1384" s="34" t="str">
        <f>IFERROR(VLOOKUP(Data_Power_app[[#This Row],[PRO ODER]],'Result'!H:J,3,0),"")</f>
        <v/>
      </c>
      <c r="BG1384" s="11" t="str">
        <f>IFERROR(VLOOKUP(Data_Power_app[[#This Row],[PRO ODER]]&amp;"LAM",'Real Time'!A:E,4,0),"")</f>
        <v>ML-01</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LEAN-07</v>
      </c>
      <c r="BL1384" s="34"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4" t="s">
        <v>8962</v>
      </c>
      <c r="C1385" s="34" t="s">
        <v>8963</v>
      </c>
      <c r="D1385" s="34" t="s">
        <v>203</v>
      </c>
      <c r="E1385" s="34" t="s">
        <v>261</v>
      </c>
      <c r="F1385" s="34" t="s">
        <v>72</v>
      </c>
      <c r="G1385" s="34">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4" t="s">
        <v>828</v>
      </c>
      <c r="AH1385" s="34" t="s">
        <v>262</v>
      </c>
      <c r="AI1385" s="34" t="s">
        <v>8945</v>
      </c>
      <c r="AJ1385" s="34" t="s">
        <v>74</v>
      </c>
      <c r="AK1385" s="34" t="s">
        <v>98</v>
      </c>
      <c r="AL1385" s="34" t="s">
        <v>8946</v>
      </c>
      <c r="AM1385" s="34" t="s">
        <v>8947</v>
      </c>
      <c r="AN1385" s="34">
        <v>8.6826299999999996</v>
      </c>
      <c r="AO1385" s="34" t="s">
        <v>68</v>
      </c>
      <c r="AP1385" s="34"/>
      <c r="AQ1385" s="34"/>
      <c r="AR1385" s="34" t="s">
        <v>68</v>
      </c>
      <c r="AS1385" s="34"/>
      <c r="AT1385" s="34"/>
      <c r="AU1385" s="34" t="s">
        <v>8948</v>
      </c>
      <c r="AV1385" s="34" t="s">
        <v>8949</v>
      </c>
      <c r="AW1385" s="34">
        <v>10.445679999999999</v>
      </c>
      <c r="AX1385" s="34" t="s">
        <v>8950</v>
      </c>
      <c r="AY1385" s="34" t="s">
        <v>8951</v>
      </c>
      <c r="AZ1385" s="3">
        <v>221</v>
      </c>
      <c r="BA1385" s="34" t="s">
        <v>194</v>
      </c>
      <c r="BB1385" s="34">
        <v>0</v>
      </c>
      <c r="BC1385" s="34" t="s">
        <v>60</v>
      </c>
      <c r="BD1385" s="34" t="s">
        <v>60</v>
      </c>
      <c r="BE1385" s="34" t="s">
        <v>267</v>
      </c>
      <c r="BF1385" s="34" t="str">
        <f>IFERROR(VLOOKUP(Data_Power_app[[#This Row],[PRO ODER]],'Result'!H:J,3,0),"")</f>
        <v/>
      </c>
      <c r="BG1385" s="11" t="str">
        <f>IFERROR(VLOOKUP(Data_Power_app[[#This Row],[PRO ODER]]&amp;"LAM",'Real Time'!A:E,4,0),"")</f>
        <v>ML-01</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4" t="s">
        <v>8964</v>
      </c>
      <c r="C1386" s="34" t="s">
        <v>8965</v>
      </c>
      <c r="D1386" s="34" t="s">
        <v>203</v>
      </c>
      <c r="E1386" s="34" t="s">
        <v>261</v>
      </c>
      <c r="F1386" s="34" t="s">
        <v>72</v>
      </c>
      <c r="G1386" s="34">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4" t="s">
        <v>828</v>
      </c>
      <c r="AH1386" s="34" t="s">
        <v>262</v>
      </c>
      <c r="AI1386" s="34" t="s">
        <v>8945</v>
      </c>
      <c r="AJ1386" s="34" t="s">
        <v>74</v>
      </c>
      <c r="AK1386" s="34" t="s">
        <v>98</v>
      </c>
      <c r="AL1386" s="34" t="s">
        <v>8946</v>
      </c>
      <c r="AM1386" s="34" t="s">
        <v>8947</v>
      </c>
      <c r="AN1386" s="34">
        <v>20.058160000000001</v>
      </c>
      <c r="AO1386" s="34" t="s">
        <v>68</v>
      </c>
      <c r="AP1386" s="34"/>
      <c r="AQ1386" s="34"/>
      <c r="AR1386" s="34" t="s">
        <v>68</v>
      </c>
      <c r="AS1386" s="34"/>
      <c r="AT1386" s="34"/>
      <c r="AU1386" s="34" t="s">
        <v>8948</v>
      </c>
      <c r="AV1386" s="34" t="s">
        <v>8949</v>
      </c>
      <c r="AW1386" s="34">
        <v>24.131049999999998</v>
      </c>
      <c r="AX1386" s="34" t="s">
        <v>8950</v>
      </c>
      <c r="AY1386" s="34" t="s">
        <v>8951</v>
      </c>
      <c r="AZ1386" s="3">
        <v>509</v>
      </c>
      <c r="BA1386" s="34" t="s">
        <v>194</v>
      </c>
      <c r="BB1386" s="34">
        <v>0</v>
      </c>
      <c r="BC1386" s="34" t="s">
        <v>60</v>
      </c>
      <c r="BD1386" s="34" t="s">
        <v>60</v>
      </c>
      <c r="BE1386" s="34" t="s">
        <v>267</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c r="BJ1386" s="34" t="str">
        <f>IFERROR(VLOOKUP(Data_Power_app[[#This Row],[PRO ODER]],'Plan Lean DC'!A:C,3,0),"")</f>
        <v/>
      </c>
      <c r="BK1386" s="34" t="str">
        <f>IFERROR(VLOOKUP(Data_Power_app[[#This Row],[PRO ODER]]&amp;"LEAN_IN",'Real Time'!A:D,4,0),"")</f>
        <v>LEAN-06</v>
      </c>
      <c r="BL1386" s="34"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4" t="s">
        <v>4334</v>
      </c>
      <c r="C1387" s="34" t="s">
        <v>4335</v>
      </c>
      <c r="D1387" s="34" t="s">
        <v>203</v>
      </c>
      <c r="E1387" s="34" t="s">
        <v>345</v>
      </c>
      <c r="F1387" s="34" t="s">
        <v>59</v>
      </c>
      <c r="G1387" s="34">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4" t="s">
        <v>95</v>
      </c>
      <c r="AH1387" s="34" t="s">
        <v>341</v>
      </c>
      <c r="AI1387" s="34" t="s">
        <v>4336</v>
      </c>
      <c r="AJ1387" s="34" t="s">
        <v>342</v>
      </c>
      <c r="AK1387" s="34" t="s">
        <v>162</v>
      </c>
      <c r="AL1387" s="34" t="s">
        <v>416</v>
      </c>
      <c r="AM1387" s="34" t="s">
        <v>417</v>
      </c>
      <c r="AN1387" s="34">
        <v>115.95520999999999</v>
      </c>
      <c r="AO1387" s="34" t="s">
        <v>68</v>
      </c>
      <c r="AP1387" s="34"/>
      <c r="AQ1387" s="34"/>
      <c r="AR1387" s="34" t="s">
        <v>68</v>
      </c>
      <c r="AS1387" s="34"/>
      <c r="AT1387" s="34"/>
      <c r="AU1387" s="34" t="s">
        <v>352</v>
      </c>
      <c r="AV1387" s="34" t="s">
        <v>353</v>
      </c>
      <c r="AW1387" s="34">
        <v>507.20483000000002</v>
      </c>
      <c r="AX1387" s="34" t="s">
        <v>4337</v>
      </c>
      <c r="AY1387" s="34" t="s">
        <v>4338</v>
      </c>
      <c r="AZ1387" s="3">
        <v>7338</v>
      </c>
      <c r="BA1387" s="34" t="s">
        <v>60</v>
      </c>
      <c r="BB1387" s="34">
        <v>7338</v>
      </c>
      <c r="BC1387" s="34" t="s">
        <v>60</v>
      </c>
      <c r="BD1387" s="34" t="s">
        <v>60</v>
      </c>
      <c r="BE1387" s="34" t="s">
        <v>60</v>
      </c>
      <c r="BF1387" s="34" t="str">
        <f>IFERROR(VLOOKUP(Data_Power_app[[#This Row],[PRO ODER]],'Result'!H:J,3,0),"")</f>
        <v/>
      </c>
      <c r="BG1387" s="11"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4" t="s">
        <v>4339</v>
      </c>
      <c r="C1388" s="34" t="s">
        <v>4340</v>
      </c>
      <c r="D1388" s="34" t="s">
        <v>203</v>
      </c>
      <c r="E1388" s="34" t="s">
        <v>345</v>
      </c>
      <c r="F1388" s="34" t="s">
        <v>59</v>
      </c>
      <c r="G1388" s="34">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4" t="s">
        <v>62</v>
      </c>
      <c r="AH1388" s="34" t="s">
        <v>341</v>
      </c>
      <c r="AI1388" s="34" t="s">
        <v>4336</v>
      </c>
      <c r="AJ1388" s="34" t="s">
        <v>342</v>
      </c>
      <c r="AK1388" s="34" t="s">
        <v>162</v>
      </c>
      <c r="AL1388" s="34" t="s">
        <v>416</v>
      </c>
      <c r="AM1388" s="34" t="s">
        <v>417</v>
      </c>
      <c r="AN1388" s="34">
        <v>8.3374299999999995</v>
      </c>
      <c r="AO1388" s="34" t="s">
        <v>68</v>
      </c>
      <c r="AP1388" s="34"/>
      <c r="AQ1388" s="34"/>
      <c r="AR1388" s="34" t="s">
        <v>68</v>
      </c>
      <c r="AS1388" s="34"/>
      <c r="AT1388" s="34"/>
      <c r="AU1388" s="34" t="s">
        <v>352</v>
      </c>
      <c r="AV1388" s="34" t="s">
        <v>353</v>
      </c>
      <c r="AW1388" s="34">
        <v>36.469470000000001</v>
      </c>
      <c r="AX1388" s="34" t="s">
        <v>4337</v>
      </c>
      <c r="AY1388" s="34" t="s">
        <v>4338</v>
      </c>
      <c r="AZ1388" s="3">
        <v>509</v>
      </c>
      <c r="BA1388" s="34" t="s">
        <v>60</v>
      </c>
      <c r="BB1388" s="34">
        <v>509</v>
      </c>
      <c r="BC1388" s="34" t="s">
        <v>60</v>
      </c>
      <c r="BD1388" s="34" t="s">
        <v>60</v>
      </c>
      <c r="BE1388" s="34" t="s">
        <v>60</v>
      </c>
      <c r="BF1388" s="34" t="str">
        <f>IFERROR(VLOOKUP(Data_Power_app[[#This Row],[PRO ODER]],'Result'!H:J,3,0),"")</f>
        <v/>
      </c>
      <c r="BG1388" s="11"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LEANLINE1_2</v>
      </c>
      <c r="BL1388" s="34"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4" t="s">
        <v>9331</v>
      </c>
      <c r="C1389" s="34" t="s">
        <v>9332</v>
      </c>
      <c r="D1389" s="34" t="s">
        <v>84</v>
      </c>
      <c r="E1389" s="34" t="s">
        <v>177</v>
      </c>
      <c r="F1389" s="34" t="s">
        <v>59</v>
      </c>
      <c r="G1389" s="34">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c r="AG1389" s="34" t="s">
        <v>62</v>
      </c>
      <c r="AH1389" s="34" t="s">
        <v>611</v>
      </c>
      <c r="AI1389" s="34" t="s">
        <v>9283</v>
      </c>
      <c r="AJ1389" s="34" t="s">
        <v>179</v>
      </c>
      <c r="AK1389" s="34" t="s">
        <v>98</v>
      </c>
      <c r="AL1389" s="34" t="s">
        <v>613</v>
      </c>
      <c r="AM1389" s="34" t="s">
        <v>614</v>
      </c>
      <c r="AN1389" s="34">
        <v>10.2163</v>
      </c>
      <c r="AO1389" s="34" t="s">
        <v>68</v>
      </c>
      <c r="AP1389" s="34"/>
      <c r="AQ1389" s="34"/>
      <c r="AR1389" s="34" t="s">
        <v>68</v>
      </c>
      <c r="AS1389" s="34"/>
      <c r="AT1389" s="34"/>
      <c r="AU1389" s="34" t="s">
        <v>9284</v>
      </c>
      <c r="AV1389" s="34" t="s">
        <v>9285</v>
      </c>
      <c r="AW1389" s="34">
        <v>18.992370000000001</v>
      </c>
      <c r="AX1389" s="34" t="s">
        <v>9333</v>
      </c>
      <c r="AY1389" s="34" t="s">
        <v>9334</v>
      </c>
      <c r="AZ1389" s="3">
        <v>161</v>
      </c>
      <c r="BA1389" s="34" t="s">
        <v>60</v>
      </c>
      <c r="BB1389" s="34">
        <v>235</v>
      </c>
      <c r="BC1389" s="34" t="s">
        <v>60</v>
      </c>
      <c r="BD1389" s="34" t="s">
        <v>60</v>
      </c>
      <c r="BE1389" s="34" t="s">
        <v>60</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URGENT</v>
      </c>
      <c r="BJ1389" s="34" t="str">
        <f>IFERROR(VLOOKUP(Data_Power_app[[#This Row],[PRO ODER]],'Plan Lean DC'!A:C,3,0),"")</f>
        <v/>
      </c>
      <c r="BK1389" s="34" t="str">
        <f>IFERROR(VLOOKUP(Data_Power_app[[#This Row],[PRO ODER]]&amp;"LEAN_IN",'Real Time'!A:D,4,0),"")</f>
        <v>LEANLINE1_2</v>
      </c>
      <c r="BL1389" s="34"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4" t="s">
        <v>9335</v>
      </c>
      <c r="C1390" s="34" t="s">
        <v>9336</v>
      </c>
      <c r="D1390" s="34" t="s">
        <v>84</v>
      </c>
      <c r="E1390" s="34" t="s">
        <v>177</v>
      </c>
      <c r="F1390" s="34" t="s">
        <v>59</v>
      </c>
      <c r="G1390" s="34">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c r="AG1390" s="34" t="s">
        <v>62</v>
      </c>
      <c r="AH1390" s="34" t="s">
        <v>611</v>
      </c>
      <c r="AI1390" s="34" t="s">
        <v>9283</v>
      </c>
      <c r="AJ1390" s="34" t="s">
        <v>179</v>
      </c>
      <c r="AK1390" s="34" t="s">
        <v>98</v>
      </c>
      <c r="AL1390" s="34" t="s">
        <v>613</v>
      </c>
      <c r="AM1390" s="34" t="s">
        <v>614</v>
      </c>
      <c r="AN1390" s="34">
        <v>68.45702</v>
      </c>
      <c r="AO1390" s="34" t="s">
        <v>68</v>
      </c>
      <c r="AP1390" s="34"/>
      <c r="AQ1390" s="34"/>
      <c r="AR1390" s="34" t="s">
        <v>68</v>
      </c>
      <c r="AS1390" s="34"/>
      <c r="AT1390" s="34"/>
      <c r="AU1390" s="34" t="s">
        <v>9284</v>
      </c>
      <c r="AV1390" s="34" t="s">
        <v>9285</v>
      </c>
      <c r="AW1390" s="34">
        <v>127.26124</v>
      </c>
      <c r="AX1390" s="34" t="s">
        <v>9333</v>
      </c>
      <c r="AY1390" s="34" t="s">
        <v>9334</v>
      </c>
      <c r="AZ1390" s="3">
        <v>1322</v>
      </c>
      <c r="BA1390" s="34" t="s">
        <v>60</v>
      </c>
      <c r="BB1390" s="34">
        <v>1551</v>
      </c>
      <c r="BC1390" s="34" t="s">
        <v>60</v>
      </c>
      <c r="BD1390" s="34" t="s">
        <v>60</v>
      </c>
      <c r="BE1390" s="34" t="s">
        <v>60</v>
      </c>
      <c r="BF1390" s="34" t="str">
        <f>IFERROR(VLOOKUP(Data_Power_app[[#This Row],[PRO ODER]],'Result'!H:J,3,0),"")</f>
        <v/>
      </c>
      <c r="BG1390" s="11"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URGENT</v>
      </c>
      <c r="BJ1390" s="34" t="str">
        <f>IFERROR(VLOOKUP(Data_Power_app[[#This Row],[PRO ODER]],'Plan Lean DC'!A:C,3,0),"")</f>
        <v/>
      </c>
      <c r="BK1390" s="34" t="str">
        <f>IFERROR(VLOOKUP(Data_Power_app[[#This Row],[PRO ODER]]&amp;"LEAN_IN",'Real Time'!A:D,4,0),"")</f>
        <v>LEANLINE1_2</v>
      </c>
      <c r="BL1390" s="34"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4" t="s">
        <v>9337</v>
      </c>
      <c r="C1391" s="34" t="s">
        <v>9338</v>
      </c>
      <c r="D1391" s="34" t="s">
        <v>84</v>
      </c>
      <c r="E1391" s="34" t="s">
        <v>177</v>
      </c>
      <c r="F1391" s="34" t="s">
        <v>59</v>
      </c>
      <c r="G1391" s="34">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c r="AG1391" s="34" t="s">
        <v>62</v>
      </c>
      <c r="AH1391" s="34" t="s">
        <v>611</v>
      </c>
      <c r="AI1391" s="34" t="s">
        <v>9283</v>
      </c>
      <c r="AJ1391" s="34" t="s">
        <v>179</v>
      </c>
      <c r="AK1391" s="34" t="s">
        <v>98</v>
      </c>
      <c r="AL1391" s="34" t="s">
        <v>613</v>
      </c>
      <c r="AM1391" s="34" t="s">
        <v>614</v>
      </c>
      <c r="AN1391" s="34">
        <v>9.8499599999999994</v>
      </c>
      <c r="AO1391" s="34" t="s">
        <v>68</v>
      </c>
      <c r="AP1391" s="34"/>
      <c r="AQ1391" s="34"/>
      <c r="AR1391" s="34" t="s">
        <v>68</v>
      </c>
      <c r="AS1391" s="34"/>
      <c r="AT1391" s="34"/>
      <c r="AU1391" s="34" t="s">
        <v>9284</v>
      </c>
      <c r="AV1391" s="34" t="s">
        <v>9285</v>
      </c>
      <c r="AW1391" s="34">
        <v>18.310839999999999</v>
      </c>
      <c r="AX1391" s="34" t="s">
        <v>9333</v>
      </c>
      <c r="AY1391" s="34" t="s">
        <v>9334</v>
      </c>
      <c r="AZ1391" s="3">
        <v>139</v>
      </c>
      <c r="BA1391" s="34" t="s">
        <v>60</v>
      </c>
      <c r="BB1391" s="34">
        <v>231</v>
      </c>
      <c r="BC1391" s="34" t="s">
        <v>60</v>
      </c>
      <c r="BD1391" s="34" t="s">
        <v>60</v>
      </c>
      <c r="BE1391" s="34" t="s">
        <v>60</v>
      </c>
      <c r="BF1391" s="34" t="str">
        <f>IFERROR(VLOOKUP(Data_Power_app[[#This Row],[PRO ODER]],'Result'!H:J,3,0),"")</f>
        <v/>
      </c>
      <c r="BG1391" s="11"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URGENT</v>
      </c>
      <c r="BJ1391" s="34" t="str">
        <f>IFERROR(VLOOKUP(Data_Power_app[[#This Row],[PRO ODER]],'Plan Lean DC'!A:C,3,0),"")</f>
        <v/>
      </c>
      <c r="BK1391" s="34" t="str">
        <f>IFERROR(VLOOKUP(Data_Power_app[[#This Row],[PRO ODER]]&amp;"LEAN_IN",'Real Time'!A:D,4,0),"")</f>
        <v>LEANLINE1_2</v>
      </c>
      <c r="BL1391" s="34"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4" t="s">
        <v>9339</v>
      </c>
      <c r="C1392" s="34" t="s">
        <v>9340</v>
      </c>
      <c r="D1392" s="34" t="s">
        <v>84</v>
      </c>
      <c r="E1392" s="34" t="s">
        <v>177</v>
      </c>
      <c r="F1392" s="34" t="s">
        <v>59</v>
      </c>
      <c r="G1392" s="34">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4" t="s">
        <v>828</v>
      </c>
      <c r="AH1392" s="34" t="s">
        <v>611</v>
      </c>
      <c r="AI1392" s="34" t="s">
        <v>9283</v>
      </c>
      <c r="AJ1392" s="34" t="s">
        <v>179</v>
      </c>
      <c r="AK1392" s="34" t="s">
        <v>98</v>
      </c>
      <c r="AL1392" s="34" t="s">
        <v>613</v>
      </c>
      <c r="AM1392" s="34" t="s">
        <v>614</v>
      </c>
      <c r="AN1392" s="34">
        <v>48.611379999999997</v>
      </c>
      <c r="AO1392" s="34" t="s">
        <v>68</v>
      </c>
      <c r="AP1392" s="34"/>
      <c r="AQ1392" s="34"/>
      <c r="AR1392" s="34" t="s">
        <v>68</v>
      </c>
      <c r="AS1392" s="34"/>
      <c r="AT1392" s="34"/>
      <c r="AU1392" s="34" t="s">
        <v>9284</v>
      </c>
      <c r="AV1392" s="34" t="s">
        <v>9285</v>
      </c>
      <c r="AW1392" s="34">
        <v>90.371110000000002</v>
      </c>
      <c r="AX1392" s="34" t="s">
        <v>9286</v>
      </c>
      <c r="AY1392" s="34" t="s">
        <v>9287</v>
      </c>
      <c r="AZ1392" s="3">
        <v>1001</v>
      </c>
      <c r="BA1392" s="34" t="s">
        <v>60</v>
      </c>
      <c r="BB1392" s="34">
        <v>1247</v>
      </c>
      <c r="BC1392" s="34" t="s">
        <v>60</v>
      </c>
      <c r="BD1392" s="34" t="s">
        <v>60</v>
      </c>
      <c r="BE1392" s="34" t="s">
        <v>60</v>
      </c>
      <c r="BF1392" s="34" t="str">
        <f>IFERROR(VLOOKUP(Data_Power_app[[#This Row],[PRO ODER]],'Result'!H:J,3,0),"")</f>
        <v/>
      </c>
      <c r="BG1392" s="11"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LEANLINE1_2</v>
      </c>
      <c r="BL1392" s="34"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4" t="s">
        <v>9341</v>
      </c>
      <c r="C1393" s="34" t="s">
        <v>9342</v>
      </c>
      <c r="D1393" s="34" t="s">
        <v>84</v>
      </c>
      <c r="E1393" s="34" t="s">
        <v>177</v>
      </c>
      <c r="F1393" s="34" t="s">
        <v>59</v>
      </c>
      <c r="G1393" s="34">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4" t="s">
        <v>828</v>
      </c>
      <c r="AH1393" s="34" t="s">
        <v>611</v>
      </c>
      <c r="AI1393" s="34" t="s">
        <v>9283</v>
      </c>
      <c r="AJ1393" s="34" t="s">
        <v>179</v>
      </c>
      <c r="AK1393" s="34" t="s">
        <v>98</v>
      </c>
      <c r="AL1393" s="34" t="s">
        <v>613</v>
      </c>
      <c r="AM1393" s="34" t="s">
        <v>614</v>
      </c>
      <c r="AN1393" s="34">
        <v>1.3074699999999999</v>
      </c>
      <c r="AO1393" s="34" t="s">
        <v>68</v>
      </c>
      <c r="AP1393" s="34"/>
      <c r="AQ1393" s="34"/>
      <c r="AR1393" s="34" t="s">
        <v>68</v>
      </c>
      <c r="AS1393" s="34"/>
      <c r="AT1393" s="34"/>
      <c r="AU1393" s="34" t="s">
        <v>9284</v>
      </c>
      <c r="AV1393" s="34" t="s">
        <v>9285</v>
      </c>
      <c r="AW1393" s="34">
        <v>2.4306999999999999</v>
      </c>
      <c r="AX1393" s="34" t="s">
        <v>9286</v>
      </c>
      <c r="AY1393" s="34" t="s">
        <v>9287</v>
      </c>
      <c r="AZ1393" s="3">
        <v>34</v>
      </c>
      <c r="BA1393" s="34" t="s">
        <v>60</v>
      </c>
      <c r="BB1393" s="34">
        <v>34</v>
      </c>
      <c r="BC1393" s="34" t="s">
        <v>60</v>
      </c>
      <c r="BD1393" s="34" t="s">
        <v>60</v>
      </c>
      <c r="BE1393" s="34" t="s">
        <v>60</v>
      </c>
      <c r="BF1393" s="34" t="str">
        <f>IFERROR(VLOOKUP(Data_Power_app[[#This Row],[PRO ODER]],'Result'!H:J,3,0),"")</f>
        <v/>
      </c>
      <c r="BG1393" s="11"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LEANLINE1_2</v>
      </c>
      <c r="BL1393" s="34"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4" t="s">
        <v>9343</v>
      </c>
      <c r="C1394" s="34" t="s">
        <v>9344</v>
      </c>
      <c r="D1394" s="34" t="s">
        <v>84</v>
      </c>
      <c r="E1394" s="34" t="s">
        <v>177</v>
      </c>
      <c r="F1394" s="34" t="s">
        <v>59</v>
      </c>
      <c r="G1394" s="34">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4" t="s">
        <v>828</v>
      </c>
      <c r="AH1394" s="34" t="s">
        <v>611</v>
      </c>
      <c r="AI1394" s="34" t="s">
        <v>9283</v>
      </c>
      <c r="AJ1394" s="34" t="s">
        <v>179</v>
      </c>
      <c r="AK1394" s="34" t="s">
        <v>98</v>
      </c>
      <c r="AL1394" s="34" t="s">
        <v>613</v>
      </c>
      <c r="AM1394" s="34" t="s">
        <v>614</v>
      </c>
      <c r="AN1394" s="34">
        <v>17.376919999999998</v>
      </c>
      <c r="AO1394" s="34" t="s">
        <v>68</v>
      </c>
      <c r="AP1394" s="34"/>
      <c r="AQ1394" s="34"/>
      <c r="AR1394" s="34" t="s">
        <v>68</v>
      </c>
      <c r="AS1394" s="34"/>
      <c r="AT1394" s="34"/>
      <c r="AU1394" s="34" t="s">
        <v>9284</v>
      </c>
      <c r="AV1394" s="34" t="s">
        <v>9285</v>
      </c>
      <c r="AW1394" s="34">
        <v>32.304270000000002</v>
      </c>
      <c r="AX1394" s="34" t="s">
        <v>9286</v>
      </c>
      <c r="AY1394" s="34" t="s">
        <v>9287</v>
      </c>
      <c r="AZ1394" s="3">
        <v>352</v>
      </c>
      <c r="BA1394" s="34" t="s">
        <v>60</v>
      </c>
      <c r="BB1394" s="34">
        <v>436</v>
      </c>
      <c r="BC1394" s="34" t="s">
        <v>60</v>
      </c>
      <c r="BD1394" s="34" t="s">
        <v>60</v>
      </c>
      <c r="BE1394" s="34" t="s">
        <v>60</v>
      </c>
      <c r="BF1394" s="34" t="str">
        <f>IFERROR(VLOOKUP(Data_Power_app[[#This Row],[PRO ODER]],'Result'!H:J,3,0),"")</f>
        <v/>
      </c>
      <c r="BG1394" s="11" t="str">
        <f>IFERROR(VLOOKUP(Data_Power_app[[#This Row],[PRO ODER]]&amp;"LAM",'Real Time'!A:E,4,0),"")</f>
        <v>ML-03</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LEANLINE1_2</v>
      </c>
      <c r="BL1394" s="34"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4" t="s">
        <v>9345</v>
      </c>
      <c r="C1395" s="34" t="s">
        <v>9346</v>
      </c>
      <c r="D1395" s="34" t="s">
        <v>84</v>
      </c>
      <c r="E1395" s="34" t="s">
        <v>177</v>
      </c>
      <c r="F1395" s="34" t="s">
        <v>59</v>
      </c>
      <c r="G1395" s="34">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4" t="s">
        <v>828</v>
      </c>
      <c r="AH1395" s="34" t="s">
        <v>611</v>
      </c>
      <c r="AI1395" s="34" t="s">
        <v>9283</v>
      </c>
      <c r="AJ1395" s="34" t="s">
        <v>179</v>
      </c>
      <c r="AK1395" s="34" t="s">
        <v>98</v>
      </c>
      <c r="AL1395" s="34" t="s">
        <v>613</v>
      </c>
      <c r="AM1395" s="34" t="s">
        <v>614</v>
      </c>
      <c r="AN1395" s="34">
        <v>2.4345400000000001</v>
      </c>
      <c r="AO1395" s="34" t="s">
        <v>68</v>
      </c>
      <c r="AP1395" s="34"/>
      <c r="AQ1395" s="34"/>
      <c r="AR1395" s="34" t="s">
        <v>68</v>
      </c>
      <c r="AS1395" s="34"/>
      <c r="AT1395" s="34"/>
      <c r="AU1395" s="34" t="s">
        <v>9284</v>
      </c>
      <c r="AV1395" s="34" t="s">
        <v>9285</v>
      </c>
      <c r="AW1395" s="34">
        <v>4.52562</v>
      </c>
      <c r="AX1395" s="34" t="s">
        <v>9333</v>
      </c>
      <c r="AY1395" s="34" t="s">
        <v>9334</v>
      </c>
      <c r="AZ1395" s="3">
        <v>40</v>
      </c>
      <c r="BA1395" s="34" t="s">
        <v>60</v>
      </c>
      <c r="BB1395" s="34">
        <v>58</v>
      </c>
      <c r="BC1395" s="34" t="s">
        <v>60</v>
      </c>
      <c r="BD1395" s="34" t="s">
        <v>60</v>
      </c>
      <c r="BE1395" s="34" t="s">
        <v>60</v>
      </c>
      <c r="BF1395" s="34" t="str">
        <f>IFERROR(VLOOKUP(Data_Power_app[[#This Row],[PRO ODER]],'Result'!H:J,3,0),"")</f>
        <v/>
      </c>
      <c r="BG1395" s="11"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LEANLINE1_2</v>
      </c>
      <c r="BL1395" s="34"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4" t="s">
        <v>9347</v>
      </c>
      <c r="C1396" s="34" t="s">
        <v>9348</v>
      </c>
      <c r="D1396" s="34" t="s">
        <v>84</v>
      </c>
      <c r="E1396" s="34" t="s">
        <v>177</v>
      </c>
      <c r="F1396" s="34" t="s">
        <v>59</v>
      </c>
      <c r="G1396" s="34">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4" t="s">
        <v>828</v>
      </c>
      <c r="AH1396" s="34" t="s">
        <v>611</v>
      </c>
      <c r="AI1396" s="34" t="s">
        <v>9283</v>
      </c>
      <c r="AJ1396" s="34" t="s">
        <v>179</v>
      </c>
      <c r="AK1396" s="34" t="s">
        <v>98</v>
      </c>
      <c r="AL1396" s="34" t="s">
        <v>613</v>
      </c>
      <c r="AM1396" s="34" t="s">
        <v>614</v>
      </c>
      <c r="AN1396" s="34">
        <v>0.16320000000000001</v>
      </c>
      <c r="AO1396" s="34" t="s">
        <v>68</v>
      </c>
      <c r="AP1396" s="34"/>
      <c r="AQ1396" s="34"/>
      <c r="AR1396" s="34" t="s">
        <v>68</v>
      </c>
      <c r="AS1396" s="34"/>
      <c r="AT1396" s="34"/>
      <c r="AU1396" s="34" t="s">
        <v>9284</v>
      </c>
      <c r="AV1396" s="34" t="s">
        <v>9285</v>
      </c>
      <c r="AW1396" s="34">
        <v>0.30338999999999999</v>
      </c>
      <c r="AX1396" s="34" t="s">
        <v>9286</v>
      </c>
      <c r="AY1396" s="34" t="s">
        <v>9287</v>
      </c>
      <c r="AZ1396" s="3">
        <v>4</v>
      </c>
      <c r="BA1396" s="34" t="s">
        <v>60</v>
      </c>
      <c r="BB1396" s="34">
        <v>0</v>
      </c>
      <c r="BC1396" s="34" t="s">
        <v>60</v>
      </c>
      <c r="BD1396" s="34" t="s">
        <v>60</v>
      </c>
      <c r="BE1396" s="34" t="s">
        <v>60</v>
      </c>
      <c r="BF1396" s="34" t="str">
        <f>IFERROR(VLOOKUP(Data_Power_app[[#This Row],[PRO ODER]],'Result'!H:J,3,0),"")</f>
        <v/>
      </c>
      <c r="BG1396" s="11"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URGENT</v>
      </c>
      <c r="BJ1396" s="34" t="str">
        <f>IFERROR(VLOOKUP(Data_Power_app[[#This Row],[PRO ODER]],'Plan Lean DC'!A:C,3,0),"")</f>
        <v/>
      </c>
      <c r="BK1396" s="34" t="str">
        <f>IFERROR(VLOOKUP(Data_Power_app[[#This Row],[PRO ODER]]&amp;"LEAN_IN",'Real Time'!A:D,4,0),"")</f>
        <v>LEANLINE1_2</v>
      </c>
      <c r="BL1396" s="34"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4" t="s">
        <v>9349</v>
      </c>
      <c r="C1397" s="34" t="s">
        <v>9350</v>
      </c>
      <c r="D1397" s="34" t="s">
        <v>84</v>
      </c>
      <c r="E1397" s="34" t="s">
        <v>177</v>
      </c>
      <c r="F1397" s="34" t="s">
        <v>59</v>
      </c>
      <c r="G1397" s="34">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4" t="s">
        <v>828</v>
      </c>
      <c r="AH1397" s="34" t="s">
        <v>611</v>
      </c>
      <c r="AI1397" s="34" t="s">
        <v>9283</v>
      </c>
      <c r="AJ1397" s="34" t="s">
        <v>179</v>
      </c>
      <c r="AK1397" s="34" t="s">
        <v>98</v>
      </c>
      <c r="AL1397" s="34" t="s">
        <v>613</v>
      </c>
      <c r="AM1397" s="34" t="s">
        <v>614</v>
      </c>
      <c r="AN1397" s="34">
        <v>4.0800000000000003E-2</v>
      </c>
      <c r="AO1397" s="34" t="s">
        <v>68</v>
      </c>
      <c r="AP1397" s="34"/>
      <c r="AQ1397" s="34"/>
      <c r="AR1397" s="34" t="s">
        <v>68</v>
      </c>
      <c r="AS1397" s="34"/>
      <c r="AT1397" s="34"/>
      <c r="AU1397" s="34" t="s">
        <v>9284</v>
      </c>
      <c r="AV1397" s="34" t="s">
        <v>9285</v>
      </c>
      <c r="AW1397" s="34">
        <v>7.5850000000000001E-2</v>
      </c>
      <c r="AX1397" s="34" t="s">
        <v>9286</v>
      </c>
      <c r="AY1397" s="34" t="s">
        <v>9287</v>
      </c>
      <c r="AZ1397" s="3">
        <v>1</v>
      </c>
      <c r="BA1397" s="34" t="s">
        <v>60</v>
      </c>
      <c r="BB1397" s="34">
        <v>1</v>
      </c>
      <c r="BC1397" s="34" t="s">
        <v>60</v>
      </c>
      <c r="BD1397" s="34" t="s">
        <v>60</v>
      </c>
      <c r="BE1397" s="34" t="s">
        <v>60</v>
      </c>
      <c r="BF1397" s="34" t="str">
        <f>IFERROR(VLOOKUP(Data_Power_app[[#This Row],[PRO ODER]],'Result'!H:J,3,0),"")</f>
        <v/>
      </c>
      <c r="BG1397" s="11"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URGENT</v>
      </c>
      <c r="BJ1397" s="34" t="str">
        <f>IFERROR(VLOOKUP(Data_Power_app[[#This Row],[PRO ODER]],'Plan Lean DC'!A:C,3,0),"")</f>
        <v/>
      </c>
      <c r="BK1397" s="34" t="str">
        <f>IFERROR(VLOOKUP(Data_Power_app[[#This Row],[PRO ODER]]&amp;"LEAN_IN",'Real Time'!A:D,4,0),"")</f>
        <v>LEANLINE1_2</v>
      </c>
      <c r="BL1397" s="34"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4" t="s">
        <v>9351</v>
      </c>
      <c r="C1398" s="34" t="s">
        <v>9352</v>
      </c>
      <c r="D1398" s="34" t="s">
        <v>84</v>
      </c>
      <c r="E1398" s="34" t="s">
        <v>177</v>
      </c>
      <c r="F1398" s="34" t="s">
        <v>59</v>
      </c>
      <c r="G1398" s="34">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4" t="s">
        <v>828</v>
      </c>
      <c r="AH1398" s="34" t="s">
        <v>611</v>
      </c>
      <c r="AI1398" s="34" t="s">
        <v>9283</v>
      </c>
      <c r="AJ1398" s="34" t="s">
        <v>179</v>
      </c>
      <c r="AK1398" s="34" t="s">
        <v>98</v>
      </c>
      <c r="AL1398" s="34" t="s">
        <v>613</v>
      </c>
      <c r="AM1398" s="34" t="s">
        <v>614</v>
      </c>
      <c r="AN1398" s="34">
        <v>4.2500000000000003E-2</v>
      </c>
      <c r="AO1398" s="34" t="s">
        <v>68</v>
      </c>
      <c r="AP1398" s="34"/>
      <c r="AQ1398" s="34"/>
      <c r="AR1398" s="34" t="s">
        <v>68</v>
      </c>
      <c r="AS1398" s="34"/>
      <c r="AT1398" s="34"/>
      <c r="AU1398" s="34" t="s">
        <v>9284</v>
      </c>
      <c r="AV1398" s="34" t="s">
        <v>9285</v>
      </c>
      <c r="AW1398" s="34">
        <v>7.9009999999999997E-2</v>
      </c>
      <c r="AX1398" s="34" t="s">
        <v>9333</v>
      </c>
      <c r="AY1398" s="34" t="s">
        <v>9334</v>
      </c>
      <c r="AZ1398" s="3">
        <v>1</v>
      </c>
      <c r="BA1398" s="34" t="s">
        <v>60</v>
      </c>
      <c r="BB1398" s="34">
        <v>0</v>
      </c>
      <c r="BC1398" s="34" t="s">
        <v>60</v>
      </c>
      <c r="BD1398" s="34" t="s">
        <v>60</v>
      </c>
      <c r="BE1398" s="34" t="s">
        <v>60</v>
      </c>
      <c r="BF1398" s="34" t="str">
        <f>IFERROR(VLOOKUP(Data_Power_app[[#This Row],[PRO ODER]],'Result'!H:J,3,0),"")</f>
        <v/>
      </c>
      <c r="BG1398" s="11"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LEANLINE1_2</v>
      </c>
      <c r="BL1398" s="34"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4" t="s">
        <v>9353</v>
      </c>
      <c r="C1399" s="34" t="s">
        <v>9354</v>
      </c>
      <c r="D1399" s="34" t="s">
        <v>84</v>
      </c>
      <c r="E1399" s="34" t="s">
        <v>177</v>
      </c>
      <c r="F1399" s="34" t="s">
        <v>59</v>
      </c>
      <c r="G1399" s="34">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4" t="s">
        <v>828</v>
      </c>
      <c r="AH1399" s="34" t="s">
        <v>611</v>
      </c>
      <c r="AI1399" s="34" t="s">
        <v>9283</v>
      </c>
      <c r="AJ1399" s="34" t="s">
        <v>179</v>
      </c>
      <c r="AK1399" s="34" t="s">
        <v>98</v>
      </c>
      <c r="AL1399" s="34" t="s">
        <v>613</v>
      </c>
      <c r="AM1399" s="34" t="s">
        <v>614</v>
      </c>
      <c r="AN1399" s="34">
        <v>8.2634899999999991</v>
      </c>
      <c r="AO1399" s="34" t="s">
        <v>68</v>
      </c>
      <c r="AP1399" s="34"/>
      <c r="AQ1399" s="34"/>
      <c r="AR1399" s="34" t="s">
        <v>68</v>
      </c>
      <c r="AS1399" s="34"/>
      <c r="AT1399" s="34"/>
      <c r="AU1399" s="34" t="s">
        <v>9284</v>
      </c>
      <c r="AV1399" s="34" t="s">
        <v>9285</v>
      </c>
      <c r="AW1399" s="34">
        <v>15.3622</v>
      </c>
      <c r="AX1399" s="34" t="s">
        <v>9333</v>
      </c>
      <c r="AY1399" s="34" t="s">
        <v>9334</v>
      </c>
      <c r="AZ1399" s="3">
        <v>174</v>
      </c>
      <c r="BA1399" s="34" t="s">
        <v>60</v>
      </c>
      <c r="BB1399" s="34">
        <v>0</v>
      </c>
      <c r="BC1399" s="34" t="s">
        <v>60</v>
      </c>
      <c r="BD1399" s="34" t="s">
        <v>60</v>
      </c>
      <c r="BE1399" s="34" t="s">
        <v>60</v>
      </c>
      <c r="BF1399" s="34" t="str">
        <f>IFERROR(VLOOKUP(Data_Power_app[[#This Row],[PRO ODER]],'Result'!H:J,3,0),"")</f>
        <v/>
      </c>
      <c r="BG1399" s="11"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LEANLINE1_2</v>
      </c>
      <c r="BL1399" s="34"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4" t="s">
        <v>9355</v>
      </c>
      <c r="C1400" s="34" t="s">
        <v>9356</v>
      </c>
      <c r="D1400" s="34" t="s">
        <v>84</v>
      </c>
      <c r="E1400" s="34" t="s">
        <v>177</v>
      </c>
      <c r="F1400" s="34" t="s">
        <v>59</v>
      </c>
      <c r="G1400" s="34">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4" t="s">
        <v>828</v>
      </c>
      <c r="AH1400" s="34" t="s">
        <v>611</v>
      </c>
      <c r="AI1400" s="34" t="s">
        <v>9283</v>
      </c>
      <c r="AJ1400" s="34" t="s">
        <v>179</v>
      </c>
      <c r="AK1400" s="34" t="s">
        <v>98</v>
      </c>
      <c r="AL1400" s="34" t="s">
        <v>613</v>
      </c>
      <c r="AM1400" s="34" t="s">
        <v>614</v>
      </c>
      <c r="AN1400" s="34">
        <v>0.55601</v>
      </c>
      <c r="AO1400" s="34" t="s">
        <v>68</v>
      </c>
      <c r="AP1400" s="34"/>
      <c r="AQ1400" s="34"/>
      <c r="AR1400" s="34" t="s">
        <v>68</v>
      </c>
      <c r="AS1400" s="34"/>
      <c r="AT1400" s="34"/>
      <c r="AU1400" s="34" t="s">
        <v>9284</v>
      </c>
      <c r="AV1400" s="34" t="s">
        <v>9285</v>
      </c>
      <c r="AW1400" s="34">
        <v>1.03363</v>
      </c>
      <c r="AX1400" s="34" t="s">
        <v>9333</v>
      </c>
      <c r="AY1400" s="34" t="s">
        <v>9334</v>
      </c>
      <c r="AZ1400" s="3">
        <v>12</v>
      </c>
      <c r="BA1400" s="34" t="s">
        <v>60</v>
      </c>
      <c r="BB1400" s="34">
        <v>0</v>
      </c>
      <c r="BC1400" s="34" t="s">
        <v>60</v>
      </c>
      <c r="BD1400" s="34" t="s">
        <v>60</v>
      </c>
      <c r="BE1400" s="34" t="s">
        <v>60</v>
      </c>
      <c r="BF1400" s="34" t="str">
        <f>IFERROR(VLOOKUP(Data_Power_app[[#This Row],[PRO ODER]],'Result'!H:J,3,0),"")</f>
        <v/>
      </c>
      <c r="BG1400" s="11"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URGENT</v>
      </c>
      <c r="BJ1400" s="34" t="str">
        <f>IFERROR(VLOOKUP(Data_Power_app[[#This Row],[PRO ODER]],'Plan Lean DC'!A:C,3,0),"")</f>
        <v/>
      </c>
      <c r="BK1400" s="34" t="str">
        <f>IFERROR(VLOOKUP(Data_Power_app[[#This Row],[PRO ODER]]&amp;"LEAN_IN",'Real Time'!A:D,4,0),"")</f>
        <v>LEANLINE1_2</v>
      </c>
      <c r="BL1400" s="34"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4" t="s">
        <v>11664</v>
      </c>
      <c r="C1401" s="34" t="s">
        <v>11665</v>
      </c>
      <c r="D1401" s="34" t="s">
        <v>84</v>
      </c>
      <c r="E1401" s="34" t="s">
        <v>150</v>
      </c>
      <c r="F1401" s="34" t="s">
        <v>72</v>
      </c>
      <c r="G1401" s="34">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4" t="s">
        <v>117</v>
      </c>
      <c r="AH1401" s="34" t="s">
        <v>238</v>
      </c>
      <c r="AI1401" s="34" t="s">
        <v>2192</v>
      </c>
      <c r="AJ1401" s="34" t="s">
        <v>74</v>
      </c>
      <c r="AK1401" s="34" t="s">
        <v>65</v>
      </c>
      <c r="AL1401" s="34" t="s">
        <v>239</v>
      </c>
      <c r="AM1401" s="34" t="s">
        <v>240</v>
      </c>
      <c r="AN1401" s="34">
        <v>92.286140000000003</v>
      </c>
      <c r="AO1401" s="34" t="s">
        <v>68</v>
      </c>
      <c r="AP1401" s="34"/>
      <c r="AQ1401" s="34"/>
      <c r="AR1401" s="34" t="s">
        <v>68</v>
      </c>
      <c r="AS1401" s="34"/>
      <c r="AT1401" s="34"/>
      <c r="AU1401" s="34" t="s">
        <v>2193</v>
      </c>
      <c r="AV1401" s="34" t="s">
        <v>2194</v>
      </c>
      <c r="AW1401" s="34">
        <v>201.80735000000001</v>
      </c>
      <c r="AX1401" s="34" t="s">
        <v>725</v>
      </c>
      <c r="AY1401" s="34" t="s">
        <v>595</v>
      </c>
      <c r="AZ1401" s="3">
        <v>4187</v>
      </c>
      <c r="BA1401" s="34" t="s">
        <v>194</v>
      </c>
      <c r="BB1401" s="34">
        <v>4187</v>
      </c>
      <c r="BC1401" s="34" t="s">
        <v>60</v>
      </c>
      <c r="BD1401" s="34" t="s">
        <v>60</v>
      </c>
      <c r="BE1401" s="34" t="s">
        <v>460</v>
      </c>
      <c r="BF1401" s="34" t="str">
        <f>IFERROR(VLOOKUP(Data_Power_app[[#This Row],[PRO ODER]],'Result'!H:J,3,0),"")</f>
        <v>LAMINATION 2</v>
      </c>
      <c r="BG1401" s="11"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c r="BJ1401" s="34" t="str">
        <f>IFERROR(VLOOKUP(Data_Power_app[[#This Row],[PRO ODER]],'Plan Lean DC'!A:C,3,0),"")</f>
        <v/>
      </c>
      <c r="BK1401" s="34" t="str">
        <f>IFERROR(VLOOKUP(Data_Power_app[[#This Row],[PRO ODER]]&amp;"LEAN_IN",'Real Time'!A:D,4,0),"")</f>
        <v/>
      </c>
      <c r="BL1401" s="34"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4" t="s">
        <v>11666</v>
      </c>
      <c r="C1402" s="34" t="s">
        <v>11667</v>
      </c>
      <c r="D1402" s="34" t="s">
        <v>84</v>
      </c>
      <c r="E1402" s="34" t="s">
        <v>150</v>
      </c>
      <c r="F1402" s="34" t="s">
        <v>72</v>
      </c>
      <c r="G1402" s="34">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4" t="s">
        <v>828</v>
      </c>
      <c r="AH1402" s="34" t="s">
        <v>238</v>
      </c>
      <c r="AI1402" s="34" t="s">
        <v>11668</v>
      </c>
      <c r="AJ1402" s="34" t="s">
        <v>74</v>
      </c>
      <c r="AK1402" s="34" t="s">
        <v>98</v>
      </c>
      <c r="AL1402" s="34" t="s">
        <v>239</v>
      </c>
      <c r="AM1402" s="34" t="s">
        <v>240</v>
      </c>
      <c r="AN1402" s="34">
        <v>153.24744000000001</v>
      </c>
      <c r="AO1402" s="34" t="s">
        <v>68</v>
      </c>
      <c r="AP1402" s="34"/>
      <c r="AQ1402" s="34"/>
      <c r="AR1402" s="34" t="s">
        <v>68</v>
      </c>
      <c r="AS1402" s="34"/>
      <c r="AT1402" s="34"/>
      <c r="AU1402" s="34" t="s">
        <v>337</v>
      </c>
      <c r="AV1402" s="34" t="s">
        <v>338</v>
      </c>
      <c r="AW1402" s="34">
        <v>335.15472999999997</v>
      </c>
      <c r="AX1402" s="34" t="s">
        <v>11669</v>
      </c>
      <c r="AY1402" s="34" t="s">
        <v>11670</v>
      </c>
      <c r="AZ1402" s="3">
        <v>6384</v>
      </c>
      <c r="BA1402" s="34" t="s">
        <v>194</v>
      </c>
      <c r="BB1402" s="34">
        <v>6384</v>
      </c>
      <c r="BC1402" s="34" t="s">
        <v>60</v>
      </c>
      <c r="BD1402" s="34" t="s">
        <v>60</v>
      </c>
      <c r="BE1402" s="34" t="s">
        <v>241</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LEAN-08</v>
      </c>
      <c r="BL1402" s="34"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4" t="s">
        <v>9367</v>
      </c>
      <c r="C1403" s="34" t="s">
        <v>9368</v>
      </c>
      <c r="D1403" s="34" t="s">
        <v>84</v>
      </c>
      <c r="E1403" s="34" t="s">
        <v>150</v>
      </c>
      <c r="F1403" s="34" t="s">
        <v>72</v>
      </c>
      <c r="G1403" s="34">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4" t="s">
        <v>828</v>
      </c>
      <c r="AH1403" s="34" t="s">
        <v>461</v>
      </c>
      <c r="AI1403" s="34" t="s">
        <v>566</v>
      </c>
      <c r="AJ1403" s="34" t="s">
        <v>74</v>
      </c>
      <c r="AK1403" s="34" t="s">
        <v>98</v>
      </c>
      <c r="AL1403" s="34" t="s">
        <v>148</v>
      </c>
      <c r="AM1403" s="34" t="s">
        <v>149</v>
      </c>
      <c r="AN1403" s="34">
        <v>33.940150000000003</v>
      </c>
      <c r="AO1403" s="34" t="s">
        <v>68</v>
      </c>
      <c r="AP1403" s="34"/>
      <c r="AQ1403" s="34"/>
      <c r="AR1403" s="34" t="s">
        <v>68</v>
      </c>
      <c r="AS1403" s="34"/>
      <c r="AT1403" s="34"/>
      <c r="AU1403" s="34" t="s">
        <v>275</v>
      </c>
      <c r="AV1403" s="34" t="s">
        <v>276</v>
      </c>
      <c r="AW1403" s="34">
        <v>74.221909999999994</v>
      </c>
      <c r="AX1403" s="34" t="s">
        <v>192</v>
      </c>
      <c r="AY1403" s="34" t="s">
        <v>193</v>
      </c>
      <c r="AZ1403" s="3">
        <v>1187</v>
      </c>
      <c r="BA1403" s="34" t="s">
        <v>194</v>
      </c>
      <c r="BB1403" s="34">
        <v>0</v>
      </c>
      <c r="BC1403" s="34" t="s">
        <v>60</v>
      </c>
      <c r="BD1403" s="34" t="s">
        <v>60</v>
      </c>
      <c r="BE1403" s="34" t="s">
        <v>567</v>
      </c>
      <c r="BF1403" s="34" t="str">
        <f>IFERROR(VLOOKUP(Data_Power_app[[#This Row],[PRO ODER]],'Result'!H:J,3,0),"")</f>
        <v/>
      </c>
      <c r="BG1403" s="11" t="str">
        <f>IFERROR(VLOOKUP(Data_Power_app[[#This Row],[PRO ODER]]&amp;"LAM",'Real Time'!A:E,4,0),"")</f>
        <v>ML-04</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Line 7</v>
      </c>
      <c r="BK1403" s="34" t="str">
        <f>IFERROR(VLOOKUP(Data_Power_app[[#This Row],[PRO ODER]]&amp;"LEAN_IN",'Real Time'!A:D,4,0),"")</f>
        <v>LEAN-05</v>
      </c>
      <c r="BL1403" s="34"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4" t="s">
        <v>9369</v>
      </c>
      <c r="C1404" s="34" t="s">
        <v>9370</v>
      </c>
      <c r="D1404" s="34" t="s">
        <v>84</v>
      </c>
      <c r="E1404" s="34" t="s">
        <v>150</v>
      </c>
      <c r="F1404" s="34" t="s">
        <v>72</v>
      </c>
      <c r="G1404" s="34">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4" t="s">
        <v>828</v>
      </c>
      <c r="AH1404" s="34" t="s">
        <v>461</v>
      </c>
      <c r="AI1404" s="34" t="s">
        <v>566</v>
      </c>
      <c r="AJ1404" s="34" t="s">
        <v>74</v>
      </c>
      <c r="AK1404" s="34" t="s">
        <v>98</v>
      </c>
      <c r="AL1404" s="34" t="s">
        <v>148</v>
      </c>
      <c r="AM1404" s="34" t="s">
        <v>149</v>
      </c>
      <c r="AN1404" s="34">
        <v>41.98807</v>
      </c>
      <c r="AO1404" s="34" t="s">
        <v>68</v>
      </c>
      <c r="AP1404" s="34"/>
      <c r="AQ1404" s="34"/>
      <c r="AR1404" s="34" t="s">
        <v>68</v>
      </c>
      <c r="AS1404" s="34"/>
      <c r="AT1404" s="34"/>
      <c r="AU1404" s="34" t="s">
        <v>275</v>
      </c>
      <c r="AV1404" s="34" t="s">
        <v>276</v>
      </c>
      <c r="AW1404" s="34">
        <v>91.842209999999994</v>
      </c>
      <c r="AX1404" s="34" t="s">
        <v>192</v>
      </c>
      <c r="AY1404" s="34" t="s">
        <v>193</v>
      </c>
      <c r="AZ1404" s="3">
        <v>1504</v>
      </c>
      <c r="BA1404" s="34" t="s">
        <v>194</v>
      </c>
      <c r="BB1404" s="34">
        <v>0</v>
      </c>
      <c r="BC1404" s="34" t="s">
        <v>60</v>
      </c>
      <c r="BD1404" s="34" t="s">
        <v>60</v>
      </c>
      <c r="BE1404" s="34" t="s">
        <v>567</v>
      </c>
      <c r="BF1404" s="34" t="str">
        <f>IFERROR(VLOOKUP(Data_Power_app[[#This Row],[PRO ODER]],'Result'!H:J,3,0),"")</f>
        <v/>
      </c>
      <c r="BG1404" s="11"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
      </c>
      <c r="BJ1404" s="34" t="str">
        <f>IFERROR(VLOOKUP(Data_Power_app[[#This Row],[PRO ODER]],'Plan Lean DC'!A:C,3,0),"")</f>
        <v>Line 7</v>
      </c>
      <c r="BK1404" s="34" t="str">
        <f>IFERROR(VLOOKUP(Data_Power_app[[#This Row],[PRO ODER]]&amp;"LEAN_IN",'Real Time'!A:D,4,0),"")</f>
        <v>LEAN-05</v>
      </c>
      <c r="BL1404" s="34"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4" t="s">
        <v>9461</v>
      </c>
      <c r="C1405" s="34" t="s">
        <v>9399</v>
      </c>
      <c r="D1405" s="34" t="s">
        <v>84</v>
      </c>
      <c r="E1405" s="34" t="s">
        <v>150</v>
      </c>
      <c r="F1405" s="34" t="s">
        <v>72</v>
      </c>
      <c r="G1405" s="34">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4" t="s">
        <v>828</v>
      </c>
      <c r="AH1405" s="34" t="s">
        <v>461</v>
      </c>
      <c r="AI1405" s="34" t="s">
        <v>566</v>
      </c>
      <c r="AJ1405" s="34" t="s">
        <v>74</v>
      </c>
      <c r="AK1405" s="34" t="s">
        <v>98</v>
      </c>
      <c r="AL1405" s="34" t="s">
        <v>148</v>
      </c>
      <c r="AM1405" s="34" t="s">
        <v>149</v>
      </c>
      <c r="AN1405" s="34">
        <v>20.625150000000001</v>
      </c>
      <c r="AO1405" s="34" t="s">
        <v>68</v>
      </c>
      <c r="AP1405" s="34"/>
      <c r="AQ1405" s="34"/>
      <c r="AR1405" s="34" t="s">
        <v>68</v>
      </c>
      <c r="AS1405" s="34"/>
      <c r="AT1405" s="34"/>
      <c r="AU1405" s="34" t="s">
        <v>275</v>
      </c>
      <c r="AV1405" s="34" t="s">
        <v>276</v>
      </c>
      <c r="AW1405" s="34">
        <v>45.104819999999997</v>
      </c>
      <c r="AX1405" s="34" t="s">
        <v>192</v>
      </c>
      <c r="AY1405" s="34" t="s">
        <v>193</v>
      </c>
      <c r="AZ1405" s="3">
        <v>820</v>
      </c>
      <c r="BA1405" s="34" t="s">
        <v>194</v>
      </c>
      <c r="BB1405" s="34">
        <v>0</v>
      </c>
      <c r="BC1405" s="34" t="s">
        <v>60</v>
      </c>
      <c r="BD1405" s="34" t="s">
        <v>60</v>
      </c>
      <c r="BE1405" s="34" t="s">
        <v>567</v>
      </c>
      <c r="BF1405" s="34" t="str">
        <f>IFERROR(VLOOKUP(Data_Power_app[[#This Row],[PRO ODER]],'Result'!H:J,3,0),"")</f>
        <v/>
      </c>
      <c r="BG1405" s="11" t="str">
        <f>IFERROR(VLOOKUP(Data_Power_app[[#This Row],[PRO ODER]]&amp;"LAM",'Real Time'!A:E,4,0),"")</f>
        <v>ML-04</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c r="BJ1405" s="34" t="str">
        <f>IFERROR(VLOOKUP(Data_Power_app[[#This Row],[PRO ODER]],'Plan Lean DC'!A:C,3,0),"")</f>
        <v>Line 7</v>
      </c>
      <c r="BK1405" s="34" t="str">
        <f>IFERROR(VLOOKUP(Data_Power_app[[#This Row],[PRO ODER]]&amp;"LEAN_IN",'Real Time'!A:D,4,0),"")</f>
        <v>LEAN-05</v>
      </c>
      <c r="BL1405" s="34"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4" t="s">
        <v>8909</v>
      </c>
      <c r="C1406" s="34" t="s">
        <v>8910</v>
      </c>
      <c r="D1406" s="34" t="s">
        <v>84</v>
      </c>
      <c r="E1406" s="34" t="s">
        <v>216</v>
      </c>
      <c r="F1406" s="34" t="s">
        <v>72</v>
      </c>
      <c r="G1406" s="34">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4" t="s">
        <v>828</v>
      </c>
      <c r="AH1406" s="34" t="s">
        <v>217</v>
      </c>
      <c r="AI1406" s="34" t="s">
        <v>1246</v>
      </c>
      <c r="AJ1406" s="34" t="s">
        <v>74</v>
      </c>
      <c r="AK1406" s="34" t="s">
        <v>98</v>
      </c>
      <c r="AL1406" s="34" t="s">
        <v>218</v>
      </c>
      <c r="AM1406" s="34" t="s">
        <v>219</v>
      </c>
      <c r="AN1406" s="34">
        <v>0.20598</v>
      </c>
      <c r="AO1406" s="34" t="s">
        <v>68</v>
      </c>
      <c r="AP1406" s="34"/>
      <c r="AQ1406" s="34"/>
      <c r="AR1406" s="34" t="s">
        <v>68</v>
      </c>
      <c r="AS1406" s="34"/>
      <c r="AT1406" s="34"/>
      <c r="AU1406" s="34" t="s">
        <v>916</v>
      </c>
      <c r="AV1406" s="34" t="s">
        <v>917</v>
      </c>
      <c r="AW1406" s="34">
        <v>0.45051999999999998</v>
      </c>
      <c r="AX1406" s="34" t="s">
        <v>1247</v>
      </c>
      <c r="AY1406" s="34" t="s">
        <v>1248</v>
      </c>
      <c r="AZ1406" s="3">
        <v>6</v>
      </c>
      <c r="BA1406" s="34" t="s">
        <v>194</v>
      </c>
      <c r="BB1406" s="34">
        <v>0</v>
      </c>
      <c r="BC1406" s="34" t="s">
        <v>60</v>
      </c>
      <c r="BD1406" s="34" t="s">
        <v>60</v>
      </c>
      <c r="BE1406" s="34" t="s">
        <v>220</v>
      </c>
      <c r="BF1406" s="34" t="str">
        <f>IFERROR(VLOOKUP(Data_Power_app[[#This Row],[PRO ODER]],'Result'!H:J,3,0),"")</f>
        <v>LAMINATION 1</v>
      </c>
      <c r="BG1406" s="11" t="str">
        <f>IFERROR(VLOOKUP(Data_Power_app[[#This Row],[PRO ODER]]&amp;"LAM",'Real Time'!A:E,4,0),"")</f>
        <v>ML-02</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c r="BJ1406" s="34" t="str">
        <f>IFERROR(VLOOKUP(Data_Power_app[[#This Row],[PRO ODER]],'Plan Lean DC'!A:C,3,0),"")</f>
        <v>Line 6, 9</v>
      </c>
      <c r="BK1406" s="34" t="str">
        <f>IFERROR(VLOOKUP(Data_Power_app[[#This Row],[PRO ODER]]&amp;"LEAN_IN",'Real Time'!A:D,4,0),"")</f>
        <v>LEAN-08</v>
      </c>
      <c r="BL1406" s="34"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4" t="s">
        <v>11671</v>
      </c>
      <c r="C1407" s="34" t="s">
        <v>11672</v>
      </c>
      <c r="D1407" s="34" t="s">
        <v>57</v>
      </c>
      <c r="E1407" s="34" t="s">
        <v>104</v>
      </c>
      <c r="F1407" s="34" t="s">
        <v>59</v>
      </c>
      <c r="G1407" s="34">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4" t="s">
        <v>117</v>
      </c>
      <c r="AH1407" s="34" t="s">
        <v>133</v>
      </c>
      <c r="AI1407" s="34" t="s">
        <v>2957</v>
      </c>
      <c r="AJ1407" s="34" t="s">
        <v>134</v>
      </c>
      <c r="AK1407" s="34" t="s">
        <v>98</v>
      </c>
      <c r="AL1407" s="34" t="s">
        <v>135</v>
      </c>
      <c r="AM1407" s="34" t="s">
        <v>136</v>
      </c>
      <c r="AN1407" s="34">
        <v>73.857079999999996</v>
      </c>
      <c r="AO1407" s="34" t="s">
        <v>68</v>
      </c>
      <c r="AP1407" s="34"/>
      <c r="AQ1407" s="34"/>
      <c r="AR1407" s="34" t="s">
        <v>68</v>
      </c>
      <c r="AS1407" s="34"/>
      <c r="AT1407" s="34"/>
      <c r="AU1407" s="34" t="s">
        <v>2515</v>
      </c>
      <c r="AV1407" s="34" t="s">
        <v>2516</v>
      </c>
      <c r="AW1407" s="34">
        <v>161.50944999999999</v>
      </c>
      <c r="AX1407" s="34" t="s">
        <v>201</v>
      </c>
      <c r="AY1407" s="34" t="s">
        <v>202</v>
      </c>
      <c r="AZ1407" s="3">
        <v>1795</v>
      </c>
      <c r="BA1407" s="34" t="s">
        <v>60</v>
      </c>
      <c r="BB1407" s="34">
        <v>1795</v>
      </c>
      <c r="BC1407" s="34" t="s">
        <v>60</v>
      </c>
      <c r="BD1407" s="34" t="s">
        <v>60</v>
      </c>
      <c r="BE1407" s="34" t="s">
        <v>60</v>
      </c>
      <c r="BF1407" s="34" t="str">
        <f>IFERROR(VLOOKUP(Data_Power_app[[#This Row],[PRO ODER]],'Result'!H:J,3,0),"")</f>
        <v>LAMINATION 2</v>
      </c>
      <c r="BG1407" s="11"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
      </c>
      <c r="BL1407" s="34"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4" t="s">
        <v>11673</v>
      </c>
      <c r="C1408" s="34" t="s">
        <v>11674</v>
      </c>
      <c r="D1408" s="34" t="s">
        <v>940</v>
      </c>
      <c r="E1408" s="34" t="s">
        <v>941</v>
      </c>
      <c r="F1408" s="34" t="s">
        <v>59</v>
      </c>
      <c r="G1408" s="34">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4" t="s">
        <v>287</v>
      </c>
      <c r="AH1408" s="34" t="s">
        <v>950</v>
      </c>
      <c r="AI1408" s="34" t="s">
        <v>951</v>
      </c>
      <c r="AJ1408" s="34" t="s">
        <v>952</v>
      </c>
      <c r="AK1408" s="34" t="s">
        <v>98</v>
      </c>
      <c r="AL1408" s="34" t="s">
        <v>942</v>
      </c>
      <c r="AM1408" s="34" t="s">
        <v>119</v>
      </c>
      <c r="AN1408" s="34">
        <v>2.75983</v>
      </c>
      <c r="AO1408" s="34" t="s">
        <v>68</v>
      </c>
      <c r="AP1408" s="34"/>
      <c r="AQ1408" s="34"/>
      <c r="AR1408" s="34" t="s">
        <v>68</v>
      </c>
      <c r="AS1408" s="34"/>
      <c r="AT1408" s="34"/>
      <c r="AU1408" s="34" t="s">
        <v>943</v>
      </c>
      <c r="AV1408" s="34" t="s">
        <v>944</v>
      </c>
      <c r="AW1408" s="34">
        <v>3.41771</v>
      </c>
      <c r="AX1408" s="34" t="s">
        <v>945</v>
      </c>
      <c r="AY1408" s="34" t="s">
        <v>946</v>
      </c>
      <c r="AZ1408" s="3">
        <v>46</v>
      </c>
      <c r="BA1408" s="34" t="s">
        <v>60</v>
      </c>
      <c r="BB1408" s="34">
        <v>0</v>
      </c>
      <c r="BC1408" s="34" t="s">
        <v>60</v>
      </c>
      <c r="BD1408" s="34" t="s">
        <v>60</v>
      </c>
      <c r="BE1408" s="34" t="s">
        <v>60</v>
      </c>
      <c r="BF1408" s="34" t="str">
        <f>IFERROR(VLOOKUP(Data_Power_app[[#This Row],[PRO ODER]],'Result'!H:J,3,0),"")</f>
        <v>LAMINATION 2</v>
      </c>
      <c r="BG1408" s="11"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c r="BJ1408" s="34" t="str">
        <f>IFERROR(VLOOKUP(Data_Power_app[[#This Row],[PRO ODER]],'Plan Lean DC'!A:C,3,0),"")</f>
        <v/>
      </c>
      <c r="BK1408" s="34" t="str">
        <f>IFERROR(VLOOKUP(Data_Power_app[[#This Row],[PRO ODER]]&amp;"LEAN_IN",'Real Time'!A:D,4,0),"")</f>
        <v/>
      </c>
      <c r="BL1408" s="34"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4" t="s">
        <v>10840</v>
      </c>
      <c r="C1409" s="34" t="s">
        <v>10841</v>
      </c>
      <c r="D1409" s="34" t="s">
        <v>75</v>
      </c>
      <c r="E1409" s="34" t="s">
        <v>10749</v>
      </c>
      <c r="F1409" s="34" t="s">
        <v>59</v>
      </c>
      <c r="G1409" s="34">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4" t="s">
        <v>223</v>
      </c>
      <c r="AH1409" s="34" t="s">
        <v>898</v>
      </c>
      <c r="AI1409" s="34" t="s">
        <v>10750</v>
      </c>
      <c r="AJ1409" s="34" t="s">
        <v>900</v>
      </c>
      <c r="AK1409" s="34" t="s">
        <v>65</v>
      </c>
      <c r="AL1409" s="34" t="s">
        <v>558</v>
      </c>
      <c r="AM1409" s="34" t="s">
        <v>559</v>
      </c>
      <c r="AN1409" s="34">
        <v>2.585</v>
      </c>
      <c r="AO1409" s="34" t="s">
        <v>68</v>
      </c>
      <c r="AP1409" s="34"/>
      <c r="AQ1409" s="34"/>
      <c r="AR1409" s="34" t="s">
        <v>68</v>
      </c>
      <c r="AS1409" s="34"/>
      <c r="AT1409" s="34"/>
      <c r="AU1409" s="34" t="s">
        <v>10751</v>
      </c>
      <c r="AV1409" s="34" t="s">
        <v>10752</v>
      </c>
      <c r="AW1409" s="34">
        <v>5.8193099999999998</v>
      </c>
      <c r="AX1409" s="34" t="s">
        <v>905</v>
      </c>
      <c r="AY1409" s="34" t="s">
        <v>906</v>
      </c>
      <c r="AZ1409" s="3">
        <v>40</v>
      </c>
      <c r="BA1409" s="34" t="s">
        <v>60</v>
      </c>
      <c r="BB1409" s="34">
        <v>70</v>
      </c>
      <c r="BC1409" s="34" t="s">
        <v>60</v>
      </c>
      <c r="BD1409" s="34" t="s">
        <v>60</v>
      </c>
      <c r="BE1409" s="34" t="s">
        <v>60</v>
      </c>
      <c r="BF1409" s="34" t="str">
        <f>IFERROR(VLOOKUP(Data_Power_app[[#This Row],[PRO ODER]],'Result'!H:J,3,0),"")</f>
        <v/>
      </c>
      <c r="BG1409" s="11" t="str">
        <f>IFERROR(VLOOKUP(Data_Power_app[[#This Row],[PRO ODER]]&amp;"LAM",'Real Time'!A:E,4,0),"")</f>
        <v>ML-02</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
      </c>
      <c r="BL1409" s="34"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4" t="s">
        <v>10842</v>
      </c>
      <c r="C1410" s="34" t="s">
        <v>10843</v>
      </c>
      <c r="D1410" s="34" t="s">
        <v>203</v>
      </c>
      <c r="E1410" s="34" t="s">
        <v>110</v>
      </c>
      <c r="F1410" s="34" t="s">
        <v>59</v>
      </c>
      <c r="G1410" s="34">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4" t="s">
        <v>223</v>
      </c>
      <c r="AH1410" s="34" t="s">
        <v>204</v>
      </c>
      <c r="AI1410" s="34" t="s">
        <v>887</v>
      </c>
      <c r="AJ1410" s="34" t="s">
        <v>205</v>
      </c>
      <c r="AK1410" s="34" t="s">
        <v>98</v>
      </c>
      <c r="AL1410" s="34" t="s">
        <v>206</v>
      </c>
      <c r="AM1410" s="34" t="s">
        <v>207</v>
      </c>
      <c r="AN1410" s="34">
        <v>21.808150000000001</v>
      </c>
      <c r="AO1410" s="34" t="s">
        <v>68</v>
      </c>
      <c r="AP1410" s="34"/>
      <c r="AQ1410" s="34"/>
      <c r="AR1410" s="34" t="s">
        <v>68</v>
      </c>
      <c r="AS1410" s="34"/>
      <c r="AT1410" s="34"/>
      <c r="AU1410" s="34" t="s">
        <v>888</v>
      </c>
      <c r="AV1410" s="34" t="s">
        <v>889</v>
      </c>
      <c r="AW1410" s="34">
        <v>40.545009999999998</v>
      </c>
      <c r="AX1410" s="34" t="s">
        <v>890</v>
      </c>
      <c r="AY1410" s="34" t="s">
        <v>891</v>
      </c>
      <c r="AZ1410" s="3">
        <v>557</v>
      </c>
      <c r="BA1410" s="34" t="s">
        <v>60</v>
      </c>
      <c r="BB1410" s="34">
        <v>557</v>
      </c>
      <c r="BC1410" s="34" t="s">
        <v>60</v>
      </c>
      <c r="BD1410" s="34" t="s">
        <v>60</v>
      </c>
      <c r="BE1410" s="34" t="s">
        <v>60</v>
      </c>
      <c r="BF1410" s="34" t="str">
        <f>IFERROR(VLOOKUP(Data_Power_app[[#This Row],[PRO ODER]],'Result'!H:J,3,0),"")</f>
        <v>LAMINATION 5</v>
      </c>
      <c r="BG1410" s="11" t="str">
        <f>IFERROR(VLOOKUP(Data_Power_app[[#This Row],[PRO ODER]]&amp;"LAM",'Real Time'!A:E,4,0),"")</f>
        <v>ML-02</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c r="BJ1410" s="34" t="str">
        <f>IFERROR(VLOOKUP(Data_Power_app[[#This Row],[PRO ODER]],'Plan Lean DC'!A:C,3,0),"")</f>
        <v/>
      </c>
      <c r="BK1410" s="34" t="str">
        <f>IFERROR(VLOOKUP(Data_Power_app[[#This Row],[PRO ODER]]&amp;"LEAN_IN",'Real Time'!A:D,4,0),"")</f>
        <v/>
      </c>
      <c r="BL1410" s="34"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4" t="s">
        <v>10838</v>
      </c>
      <c r="C1411" s="34" t="s">
        <v>10839</v>
      </c>
      <c r="D1411" s="34" t="s">
        <v>84</v>
      </c>
      <c r="E1411" s="34" t="s">
        <v>150</v>
      </c>
      <c r="F1411" s="34" t="s">
        <v>72</v>
      </c>
      <c r="G1411" s="34">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4" t="s">
        <v>828</v>
      </c>
      <c r="AH1411" s="34" t="s">
        <v>483</v>
      </c>
      <c r="AI1411" s="34" t="s">
        <v>4215</v>
      </c>
      <c r="AJ1411" s="34" t="s">
        <v>74</v>
      </c>
      <c r="AK1411" s="34" t="s">
        <v>65</v>
      </c>
      <c r="AL1411" s="34" t="s">
        <v>148</v>
      </c>
      <c r="AM1411" s="34" t="s">
        <v>149</v>
      </c>
      <c r="AN1411" s="34">
        <v>76.025630000000007</v>
      </c>
      <c r="AO1411" s="34" t="s">
        <v>68</v>
      </c>
      <c r="AP1411" s="34"/>
      <c r="AQ1411" s="34"/>
      <c r="AR1411" s="34" t="s">
        <v>68</v>
      </c>
      <c r="AS1411" s="34"/>
      <c r="AT1411" s="34"/>
      <c r="AU1411" s="34" t="s">
        <v>275</v>
      </c>
      <c r="AV1411" s="34" t="s">
        <v>276</v>
      </c>
      <c r="AW1411" s="34">
        <v>166.25252</v>
      </c>
      <c r="AX1411" s="34" t="s">
        <v>4216</v>
      </c>
      <c r="AY1411" s="34" t="s">
        <v>4217</v>
      </c>
      <c r="AZ1411" s="3">
        <v>3812</v>
      </c>
      <c r="BA1411" s="34" t="s">
        <v>60</v>
      </c>
      <c r="BB1411" s="34">
        <v>0</v>
      </c>
      <c r="BC1411" s="34" t="s">
        <v>60</v>
      </c>
      <c r="BD1411" s="34" t="s">
        <v>60</v>
      </c>
      <c r="BE1411" s="34" t="s">
        <v>60</v>
      </c>
      <c r="BF1411" s="34" t="str">
        <f>IFERROR(VLOOKUP(Data_Power_app[[#This Row],[PRO ODER]],'Result'!H:J,3,0),"")</f>
        <v/>
      </c>
      <c r="BG1411" s="11" t="str">
        <f>IFERROR(VLOOKUP(Data_Power_app[[#This Row],[PRO ODER]]&amp;"LAM",'Real Time'!A:E,4,0),"")</f>
        <v>ML-04</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LEAN-04</v>
      </c>
      <c r="BL1411" s="34"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4" t="s">
        <v>20146</v>
      </c>
      <c r="C1412" s="34" t="s">
        <v>17686</v>
      </c>
      <c r="D1412" s="34" t="s">
        <v>84</v>
      </c>
      <c r="E1412" s="34" t="s">
        <v>216</v>
      </c>
      <c r="F1412" s="34" t="s">
        <v>72</v>
      </c>
      <c r="G1412" s="34">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4" t="s">
        <v>138</v>
      </c>
      <c r="AH1412" s="34" t="s">
        <v>217</v>
      </c>
      <c r="AI1412" s="34" t="s">
        <v>6122</v>
      </c>
      <c r="AJ1412" s="34" t="s">
        <v>74</v>
      </c>
      <c r="AK1412" s="34" t="s">
        <v>65</v>
      </c>
      <c r="AL1412" s="34" t="s">
        <v>218</v>
      </c>
      <c r="AM1412" s="34" t="s">
        <v>219</v>
      </c>
      <c r="AN1412" s="34">
        <v>0.25752999999999998</v>
      </c>
      <c r="AO1412" s="34" t="s">
        <v>68</v>
      </c>
      <c r="AP1412" s="34"/>
      <c r="AQ1412" s="34"/>
      <c r="AR1412" s="34" t="s">
        <v>68</v>
      </c>
      <c r="AS1412" s="34"/>
      <c r="AT1412" s="34"/>
      <c r="AU1412" s="34" t="s">
        <v>6123</v>
      </c>
      <c r="AV1412" s="34" t="s">
        <v>6124</v>
      </c>
      <c r="AW1412" s="34">
        <v>0.56310000000000004</v>
      </c>
      <c r="AX1412" s="34" t="s">
        <v>6125</v>
      </c>
      <c r="AY1412" s="34" t="s">
        <v>6126</v>
      </c>
      <c r="AZ1412" s="3">
        <v>11</v>
      </c>
      <c r="BA1412" s="34" t="s">
        <v>194</v>
      </c>
      <c r="BB1412" s="34">
        <v>11</v>
      </c>
      <c r="BC1412" s="34" t="s">
        <v>60</v>
      </c>
      <c r="BD1412" s="34" t="s">
        <v>60</v>
      </c>
      <c r="BE1412" s="34" t="s">
        <v>220</v>
      </c>
      <c r="BF1412" s="34" t="str">
        <f>IFERROR(VLOOKUP(Data_Power_app[[#This Row],[PRO ODER]],'Result'!H:J,3,0),"")</f>
        <v>LAMINATION 1</v>
      </c>
      <c r="BG1412" s="11" t="str">
        <f>IFERROR(VLOOKUP(Data_Power_app[[#This Row],[PRO ODER]]&amp;"LAM",'Real Time'!A:E,4,0),"")</f>
        <v>ML-02</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c r="BJ1412" s="34" t="str">
        <f>IFERROR(VLOOKUP(Data_Power_app[[#This Row],[PRO ODER]],'Plan Lean DC'!A:C,3,0),"")</f>
        <v/>
      </c>
      <c r="BK1412" s="34" t="str">
        <f>IFERROR(VLOOKUP(Data_Power_app[[#This Row],[PRO ODER]]&amp;"LEAN_IN",'Real Time'!A:D,4,0),"")</f>
        <v/>
      </c>
      <c r="BL1412" s="34"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4" t="s">
        <v>20147</v>
      </c>
      <c r="C1413" s="34" t="s">
        <v>17685</v>
      </c>
      <c r="D1413" s="34" t="s">
        <v>84</v>
      </c>
      <c r="E1413" s="34" t="s">
        <v>216</v>
      </c>
      <c r="F1413" s="34" t="s">
        <v>72</v>
      </c>
      <c r="G1413" s="34">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4" t="s">
        <v>138</v>
      </c>
      <c r="AH1413" s="34" t="s">
        <v>217</v>
      </c>
      <c r="AI1413" s="34" t="s">
        <v>6122</v>
      </c>
      <c r="AJ1413" s="34" t="s">
        <v>74</v>
      </c>
      <c r="AK1413" s="34" t="s">
        <v>65</v>
      </c>
      <c r="AL1413" s="34" t="s">
        <v>218</v>
      </c>
      <c r="AM1413" s="34" t="s">
        <v>219</v>
      </c>
      <c r="AN1413" s="34">
        <v>0.11706</v>
      </c>
      <c r="AO1413" s="34" t="s">
        <v>68</v>
      </c>
      <c r="AP1413" s="34"/>
      <c r="AQ1413" s="34"/>
      <c r="AR1413" s="34" t="s">
        <v>68</v>
      </c>
      <c r="AS1413" s="34"/>
      <c r="AT1413" s="34"/>
      <c r="AU1413" s="34" t="s">
        <v>6123</v>
      </c>
      <c r="AV1413" s="34" t="s">
        <v>6124</v>
      </c>
      <c r="AW1413" s="34">
        <v>0.25596000000000002</v>
      </c>
      <c r="AX1413" s="34" t="s">
        <v>6125</v>
      </c>
      <c r="AY1413" s="34" t="s">
        <v>6126</v>
      </c>
      <c r="AZ1413" s="3">
        <v>5</v>
      </c>
      <c r="BA1413" s="34" t="s">
        <v>194</v>
      </c>
      <c r="BB1413" s="34">
        <v>5</v>
      </c>
      <c r="BC1413" s="34" t="s">
        <v>60</v>
      </c>
      <c r="BD1413" s="34" t="s">
        <v>60</v>
      </c>
      <c r="BE1413" s="34" t="s">
        <v>220</v>
      </c>
      <c r="BF1413" s="34" t="str">
        <f>IFERROR(VLOOKUP(Data_Power_app[[#This Row],[PRO ODER]],'Result'!H:J,3,0),"")</f>
        <v>LAMINATION 1</v>
      </c>
      <c r="BG1413" s="11" t="str">
        <f>IFERROR(VLOOKUP(Data_Power_app[[#This Row],[PRO ODER]]&amp;"LAM",'Real Time'!A:E,4,0),"")</f>
        <v>ML-02</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c r="BJ1413" s="34" t="str">
        <f>IFERROR(VLOOKUP(Data_Power_app[[#This Row],[PRO ODER]],'Plan Lean DC'!A:C,3,0),"")</f>
        <v/>
      </c>
      <c r="BK1413" s="34" t="str">
        <f>IFERROR(VLOOKUP(Data_Power_app[[#This Row],[PRO ODER]]&amp;"LEAN_IN",'Real Time'!A:D,4,0),"")</f>
        <v/>
      </c>
      <c r="BL1413" s="34"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4" t="s">
        <v>20148</v>
      </c>
      <c r="C1414" s="34" t="s">
        <v>17690</v>
      </c>
      <c r="D1414" s="34" t="s">
        <v>84</v>
      </c>
      <c r="E1414" s="34" t="s">
        <v>155</v>
      </c>
      <c r="F1414" s="34" t="s">
        <v>59</v>
      </c>
      <c r="G1414" s="34">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4" t="s">
        <v>117</v>
      </c>
      <c r="AH1414" s="34" t="s">
        <v>196</v>
      </c>
      <c r="AI1414" s="34" t="s">
        <v>379</v>
      </c>
      <c r="AJ1414" s="34" t="s">
        <v>157</v>
      </c>
      <c r="AK1414" s="34" t="s">
        <v>98</v>
      </c>
      <c r="AL1414" s="34" t="s">
        <v>158</v>
      </c>
      <c r="AM1414" s="34" t="s">
        <v>159</v>
      </c>
      <c r="AN1414" s="34">
        <v>73.605329999999995</v>
      </c>
      <c r="AO1414" s="34" t="s">
        <v>68</v>
      </c>
      <c r="AP1414" s="34"/>
      <c r="AQ1414" s="34"/>
      <c r="AR1414" s="34" t="s">
        <v>68</v>
      </c>
      <c r="AS1414" s="34"/>
      <c r="AT1414" s="34"/>
      <c r="AU1414" s="34" t="s">
        <v>380</v>
      </c>
      <c r="AV1414" s="34" t="s">
        <v>381</v>
      </c>
      <c r="AW1414" s="34">
        <v>160.96587</v>
      </c>
      <c r="AX1414" s="34" t="s">
        <v>383</v>
      </c>
      <c r="AY1414" s="34" t="s">
        <v>384</v>
      </c>
      <c r="AZ1414" s="3">
        <v>1201</v>
      </c>
      <c r="BA1414" s="34" t="s">
        <v>60</v>
      </c>
      <c r="BB1414" s="34">
        <v>2177</v>
      </c>
      <c r="BC1414" s="34" t="s">
        <v>60</v>
      </c>
      <c r="BD1414" s="34" t="s">
        <v>60</v>
      </c>
      <c r="BE1414" s="34" t="s">
        <v>60</v>
      </c>
      <c r="BF1414" s="34" t="str">
        <f>IFERROR(VLOOKUP(Data_Power_app[[#This Row],[PRO ODER]],'Result'!H:J,3,0),"")</f>
        <v>LAMINATION 2</v>
      </c>
      <c r="BG1414" s="11"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
      </c>
      <c r="BL1414" s="34"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1500</v>
      </c>
      <c r="B1415" s="34" t="s">
        <v>21002</v>
      </c>
      <c r="C1415" s="34" t="s">
        <v>21003</v>
      </c>
      <c r="D1415" s="34" t="s">
        <v>57</v>
      </c>
      <c r="E1415" s="34" t="s">
        <v>104</v>
      </c>
      <c r="F1415" s="34" t="s">
        <v>59</v>
      </c>
      <c r="G1415" s="34">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4" t="s">
        <v>117</v>
      </c>
      <c r="AH1415" s="34" t="s">
        <v>63</v>
      </c>
      <c r="AI1415" s="34" t="s">
        <v>7255</v>
      </c>
      <c r="AJ1415" s="34" t="s">
        <v>64</v>
      </c>
      <c r="AK1415" s="34" t="s">
        <v>65</v>
      </c>
      <c r="AL1415" s="34" t="s">
        <v>66</v>
      </c>
      <c r="AM1415" s="34" t="s">
        <v>67</v>
      </c>
      <c r="AN1415" s="34">
        <v>6.1001000000000003</v>
      </c>
      <c r="AO1415" s="34" t="s">
        <v>68</v>
      </c>
      <c r="AP1415" s="34"/>
      <c r="AQ1415" s="34"/>
      <c r="AR1415" s="34" t="s">
        <v>68</v>
      </c>
      <c r="AS1415" s="34"/>
      <c r="AT1415" s="34"/>
      <c r="AU1415" s="34" t="s">
        <v>7256</v>
      </c>
      <c r="AV1415" s="34" t="s">
        <v>7257</v>
      </c>
      <c r="AW1415" s="34">
        <v>13.34174</v>
      </c>
      <c r="AX1415" s="34" t="s">
        <v>69</v>
      </c>
      <c r="AY1415" s="34" t="s">
        <v>70</v>
      </c>
      <c r="AZ1415" s="3">
        <v>202</v>
      </c>
      <c r="BA1415" s="34" t="s">
        <v>60</v>
      </c>
      <c r="BB1415" s="34">
        <v>202</v>
      </c>
      <c r="BC1415" s="34" t="s">
        <v>60</v>
      </c>
      <c r="BD1415" s="34" t="s">
        <v>60</v>
      </c>
      <c r="BE1415" s="34" t="s">
        <v>60</v>
      </c>
      <c r="BF1415" s="34" t="str">
        <f>IFERROR(VLOOKUP(Data_Power_app[[#This Row],[PRO ODER]],'Result'!H:J,3,0),"")</f>
        <v/>
      </c>
      <c r="BG1415" s="11"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
      </c>
      <c r="BL1415" s="34"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1502</v>
      </c>
      <c r="B1416" s="34" t="s">
        <v>20149</v>
      </c>
      <c r="C1416" s="34" t="s">
        <v>17711</v>
      </c>
      <c r="D1416" s="34" t="s">
        <v>57</v>
      </c>
      <c r="E1416" s="34" t="s">
        <v>104</v>
      </c>
      <c r="F1416" s="34" t="s">
        <v>59</v>
      </c>
      <c r="G1416" s="34">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4" t="s">
        <v>117</v>
      </c>
      <c r="AH1416" s="34" t="s">
        <v>63</v>
      </c>
      <c r="AI1416" s="34" t="s">
        <v>7255</v>
      </c>
      <c r="AJ1416" s="34" t="s">
        <v>64</v>
      </c>
      <c r="AK1416" s="34" t="s">
        <v>65</v>
      </c>
      <c r="AL1416" s="34" t="s">
        <v>66</v>
      </c>
      <c r="AM1416" s="34" t="s">
        <v>67</v>
      </c>
      <c r="AN1416" s="34">
        <v>1.8270200000000001</v>
      </c>
      <c r="AO1416" s="34" t="s">
        <v>68</v>
      </c>
      <c r="AP1416" s="34"/>
      <c r="AQ1416" s="34"/>
      <c r="AR1416" s="34" t="s">
        <v>68</v>
      </c>
      <c r="AS1416" s="34"/>
      <c r="AT1416" s="34"/>
      <c r="AU1416" s="34" t="s">
        <v>7256</v>
      </c>
      <c r="AV1416" s="34" t="s">
        <v>7257</v>
      </c>
      <c r="AW1416" s="34">
        <v>3.9958399999999998</v>
      </c>
      <c r="AX1416" s="34" t="s">
        <v>69</v>
      </c>
      <c r="AY1416" s="34" t="s">
        <v>70</v>
      </c>
      <c r="AZ1416" s="3">
        <v>60</v>
      </c>
      <c r="BA1416" s="34" t="s">
        <v>60</v>
      </c>
      <c r="BB1416" s="34">
        <v>60</v>
      </c>
      <c r="BC1416" s="34" t="s">
        <v>60</v>
      </c>
      <c r="BD1416" s="34" t="s">
        <v>60</v>
      </c>
      <c r="BE1416" s="34" t="s">
        <v>60</v>
      </c>
      <c r="BF1416" s="34" t="str">
        <f>IFERROR(VLOOKUP(Data_Power_app[[#This Row],[PRO ODER]],'Result'!H:J,3,0),"")</f>
        <v>LAMINATION 6</v>
      </c>
      <c r="BG1416" s="11"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
      </c>
      <c r="BL1416" s="34"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1505</v>
      </c>
      <c r="B1417" s="34" t="s">
        <v>21004</v>
      </c>
      <c r="C1417" s="34" t="s">
        <v>21005</v>
      </c>
      <c r="D1417" s="34" t="s">
        <v>57</v>
      </c>
      <c r="E1417" s="34" t="s">
        <v>104</v>
      </c>
      <c r="F1417" s="34" t="s">
        <v>59</v>
      </c>
      <c r="G1417" s="34">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4" t="s">
        <v>117</v>
      </c>
      <c r="AH1417" s="34" t="s">
        <v>63</v>
      </c>
      <c r="AI1417" s="34" t="s">
        <v>7255</v>
      </c>
      <c r="AJ1417" s="34" t="s">
        <v>64</v>
      </c>
      <c r="AK1417" s="34" t="s">
        <v>65</v>
      </c>
      <c r="AL1417" s="34" t="s">
        <v>66</v>
      </c>
      <c r="AM1417" s="34" t="s">
        <v>67</v>
      </c>
      <c r="AN1417" s="34">
        <v>97.698040000000006</v>
      </c>
      <c r="AO1417" s="34" t="s">
        <v>68</v>
      </c>
      <c r="AP1417" s="34"/>
      <c r="AQ1417" s="34"/>
      <c r="AR1417" s="34" t="s">
        <v>68</v>
      </c>
      <c r="AS1417" s="34"/>
      <c r="AT1417" s="34"/>
      <c r="AU1417" s="34" t="s">
        <v>7256</v>
      </c>
      <c r="AV1417" s="34" t="s">
        <v>7257</v>
      </c>
      <c r="AW1417" s="34">
        <v>213.67984999999999</v>
      </c>
      <c r="AX1417" s="34" t="s">
        <v>69</v>
      </c>
      <c r="AY1417" s="34" t="s">
        <v>70</v>
      </c>
      <c r="AZ1417" s="3">
        <v>3175</v>
      </c>
      <c r="BA1417" s="34" t="s">
        <v>60</v>
      </c>
      <c r="BB1417" s="34">
        <v>3175</v>
      </c>
      <c r="BC1417" s="34" t="s">
        <v>60</v>
      </c>
      <c r="BD1417" s="34" t="s">
        <v>60</v>
      </c>
      <c r="BE1417" s="34" t="s">
        <v>60</v>
      </c>
      <c r="BF1417" s="34" t="str">
        <f>IFERROR(VLOOKUP(Data_Power_app[[#This Row],[PRO ODER]],'Result'!H:J,3,0),"")</f>
        <v/>
      </c>
      <c r="BG1417" s="11"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
      </c>
      <c r="BL1417" s="34"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1506</v>
      </c>
      <c r="B1418" s="34" t="s">
        <v>20150</v>
      </c>
      <c r="C1418" s="34" t="s">
        <v>17707</v>
      </c>
      <c r="D1418" s="34" t="s">
        <v>57</v>
      </c>
      <c r="E1418" s="34" t="s">
        <v>104</v>
      </c>
      <c r="F1418" s="34" t="s">
        <v>59</v>
      </c>
      <c r="G1418" s="34">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4" t="s">
        <v>117</v>
      </c>
      <c r="AH1418" s="34" t="s">
        <v>63</v>
      </c>
      <c r="AI1418" s="34" t="s">
        <v>7255</v>
      </c>
      <c r="AJ1418" s="34" t="s">
        <v>64</v>
      </c>
      <c r="AK1418" s="34" t="s">
        <v>65</v>
      </c>
      <c r="AL1418" s="34" t="s">
        <v>66</v>
      </c>
      <c r="AM1418" s="34" t="s">
        <v>67</v>
      </c>
      <c r="AN1418" s="34">
        <v>4.508</v>
      </c>
      <c r="AO1418" s="34" t="s">
        <v>68</v>
      </c>
      <c r="AP1418" s="34"/>
      <c r="AQ1418" s="34"/>
      <c r="AR1418" s="34" t="s">
        <v>68</v>
      </c>
      <c r="AS1418" s="34"/>
      <c r="AT1418" s="34"/>
      <c r="AU1418" s="34" t="s">
        <v>7256</v>
      </c>
      <c r="AV1418" s="34" t="s">
        <v>7257</v>
      </c>
      <c r="AW1418" s="34">
        <v>9.8599099999999993</v>
      </c>
      <c r="AX1418" s="34" t="s">
        <v>69</v>
      </c>
      <c r="AY1418" s="34" t="s">
        <v>70</v>
      </c>
      <c r="AZ1418" s="3">
        <v>151</v>
      </c>
      <c r="BA1418" s="34" t="s">
        <v>60</v>
      </c>
      <c r="BB1418" s="34">
        <v>151</v>
      </c>
      <c r="BC1418" s="34" t="s">
        <v>60</v>
      </c>
      <c r="BD1418" s="34" t="s">
        <v>60</v>
      </c>
      <c r="BE1418" s="34" t="s">
        <v>60</v>
      </c>
      <c r="BF1418" s="34" t="str">
        <f>IFERROR(VLOOKUP(Data_Power_app[[#This Row],[PRO ODER]],'Result'!H:J,3,0),"")</f>
        <v>LAMINATION 6</v>
      </c>
      <c r="BG1418" s="11"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1507</v>
      </c>
      <c r="B1419" s="34" t="s">
        <v>20151</v>
      </c>
      <c r="C1419" s="34" t="s">
        <v>17708</v>
      </c>
      <c r="D1419" s="34" t="s">
        <v>57</v>
      </c>
      <c r="E1419" s="34" t="s">
        <v>104</v>
      </c>
      <c r="F1419" s="34" t="s">
        <v>59</v>
      </c>
      <c r="G1419" s="34">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4" t="s">
        <v>117</v>
      </c>
      <c r="AH1419" s="34" t="s">
        <v>63</v>
      </c>
      <c r="AI1419" s="34" t="s">
        <v>7255</v>
      </c>
      <c r="AJ1419" s="34" t="s">
        <v>64</v>
      </c>
      <c r="AK1419" s="34" t="s">
        <v>65</v>
      </c>
      <c r="AL1419" s="34" t="s">
        <v>66</v>
      </c>
      <c r="AM1419" s="34" t="s">
        <v>67</v>
      </c>
      <c r="AN1419" s="34">
        <v>4.7385099999999998</v>
      </c>
      <c r="AO1419" s="34" t="s">
        <v>68</v>
      </c>
      <c r="AP1419" s="34"/>
      <c r="AQ1419" s="34"/>
      <c r="AR1419" s="34" t="s">
        <v>68</v>
      </c>
      <c r="AS1419" s="34"/>
      <c r="AT1419" s="34"/>
      <c r="AU1419" s="34" t="s">
        <v>7256</v>
      </c>
      <c r="AV1419" s="34" t="s">
        <v>7257</v>
      </c>
      <c r="AW1419" s="34">
        <v>10.36388</v>
      </c>
      <c r="AX1419" s="34" t="s">
        <v>69</v>
      </c>
      <c r="AY1419" s="34" t="s">
        <v>70</v>
      </c>
      <c r="AZ1419" s="3">
        <v>161</v>
      </c>
      <c r="BA1419" s="34" t="s">
        <v>60</v>
      </c>
      <c r="BB1419" s="34">
        <v>161</v>
      </c>
      <c r="BC1419" s="34" t="s">
        <v>60</v>
      </c>
      <c r="BD1419" s="34" t="s">
        <v>60</v>
      </c>
      <c r="BE1419" s="34" t="s">
        <v>60</v>
      </c>
      <c r="BF1419" s="34" t="str">
        <f>IFERROR(VLOOKUP(Data_Power_app[[#This Row],[PRO ODER]],'Result'!H:J,3,0),"")</f>
        <v>LAMINATION 6</v>
      </c>
      <c r="BG1419" s="11"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
      </c>
      <c r="BL1419" s="34"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1508</v>
      </c>
      <c r="B1420" s="34" t="s">
        <v>20152</v>
      </c>
      <c r="C1420" s="34" t="s">
        <v>17709</v>
      </c>
      <c r="D1420" s="34" t="s">
        <v>57</v>
      </c>
      <c r="E1420" s="34" t="s">
        <v>104</v>
      </c>
      <c r="F1420" s="34" t="s">
        <v>59</v>
      </c>
      <c r="G1420" s="34">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4" t="s">
        <v>117</v>
      </c>
      <c r="AH1420" s="34" t="s">
        <v>63</v>
      </c>
      <c r="AI1420" s="34" t="s">
        <v>7255</v>
      </c>
      <c r="AJ1420" s="34" t="s">
        <v>64</v>
      </c>
      <c r="AK1420" s="34" t="s">
        <v>65</v>
      </c>
      <c r="AL1420" s="34" t="s">
        <v>66</v>
      </c>
      <c r="AM1420" s="34" t="s">
        <v>67</v>
      </c>
      <c r="AN1420" s="34">
        <v>14.532550000000001</v>
      </c>
      <c r="AO1420" s="34" t="s">
        <v>68</v>
      </c>
      <c r="AP1420" s="34"/>
      <c r="AQ1420" s="34"/>
      <c r="AR1420" s="34" t="s">
        <v>68</v>
      </c>
      <c r="AS1420" s="34"/>
      <c r="AT1420" s="34"/>
      <c r="AU1420" s="34" t="s">
        <v>7256</v>
      </c>
      <c r="AV1420" s="34" t="s">
        <v>7257</v>
      </c>
      <c r="AW1420" s="34">
        <v>31.784300000000002</v>
      </c>
      <c r="AX1420" s="34" t="s">
        <v>69</v>
      </c>
      <c r="AY1420" s="34" t="s">
        <v>70</v>
      </c>
      <c r="AZ1420" s="3">
        <v>494</v>
      </c>
      <c r="BA1420" s="34" t="s">
        <v>60</v>
      </c>
      <c r="BB1420" s="34">
        <v>494</v>
      </c>
      <c r="BC1420" s="34" t="s">
        <v>60</v>
      </c>
      <c r="BD1420" s="34" t="s">
        <v>60</v>
      </c>
      <c r="BE1420" s="34" t="s">
        <v>60</v>
      </c>
      <c r="BF1420" s="34" t="str">
        <f>IFERROR(VLOOKUP(Data_Power_app[[#This Row],[PRO ODER]],'Result'!H:J,3,0),"")</f>
        <v>LAMINATION 6</v>
      </c>
      <c r="BG1420" s="11"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
      </c>
      <c r="BK1420" s="34" t="str">
        <f>IFERROR(VLOOKUP(Data_Power_app[[#This Row],[PRO ODER]]&amp;"LEAN_IN",'Real Time'!A:D,4,0),"")</f>
        <v/>
      </c>
      <c r="BL1420" s="34"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1510</v>
      </c>
      <c r="B1421" s="34" t="s">
        <v>20153</v>
      </c>
      <c r="C1421" s="34" t="s">
        <v>17710</v>
      </c>
      <c r="D1421" s="34" t="s">
        <v>57</v>
      </c>
      <c r="E1421" s="34" t="s">
        <v>104</v>
      </c>
      <c r="F1421" s="34" t="s">
        <v>59</v>
      </c>
      <c r="G1421" s="34">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4" t="s">
        <v>117</v>
      </c>
      <c r="AH1421" s="34" t="s">
        <v>63</v>
      </c>
      <c r="AI1421" s="34" t="s">
        <v>7255</v>
      </c>
      <c r="AJ1421" s="34" t="s">
        <v>64</v>
      </c>
      <c r="AK1421" s="34" t="s">
        <v>65</v>
      </c>
      <c r="AL1421" s="34" t="s">
        <v>66</v>
      </c>
      <c r="AM1421" s="34" t="s">
        <v>67</v>
      </c>
      <c r="AN1421" s="34">
        <v>6.9866900000000003</v>
      </c>
      <c r="AO1421" s="34" t="s">
        <v>68</v>
      </c>
      <c r="AP1421" s="34"/>
      <c r="AQ1421" s="34"/>
      <c r="AR1421" s="34" t="s">
        <v>68</v>
      </c>
      <c r="AS1421" s="34"/>
      <c r="AT1421" s="34"/>
      <c r="AU1421" s="34" t="s">
        <v>7256</v>
      </c>
      <c r="AV1421" s="34" t="s">
        <v>7257</v>
      </c>
      <c r="AW1421" s="34">
        <v>15.28065</v>
      </c>
      <c r="AX1421" s="34" t="s">
        <v>69</v>
      </c>
      <c r="AY1421" s="34" t="s">
        <v>70</v>
      </c>
      <c r="AZ1421" s="3">
        <v>232</v>
      </c>
      <c r="BA1421" s="34" t="s">
        <v>60</v>
      </c>
      <c r="BB1421" s="34">
        <v>232</v>
      </c>
      <c r="BC1421" s="34" t="s">
        <v>60</v>
      </c>
      <c r="BD1421" s="34" t="s">
        <v>60</v>
      </c>
      <c r="BE1421" s="34" t="s">
        <v>60</v>
      </c>
      <c r="BF1421" s="34" t="str">
        <f>IFERROR(VLOOKUP(Data_Power_app[[#This Row],[PRO ODER]],'Result'!H:J,3,0),"")</f>
        <v>LAMINATION 6</v>
      </c>
      <c r="BG1421" s="11"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
      </c>
      <c r="BK1421" s="34" t="str">
        <f>IFERROR(VLOOKUP(Data_Power_app[[#This Row],[PRO ODER]]&amp;"LEAN_IN",'Real Time'!A:D,4,0),"")</f>
        <v/>
      </c>
      <c r="BL1421" s="34"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1513</v>
      </c>
      <c r="B1422" s="34" t="s">
        <v>21006</v>
      </c>
      <c r="C1422" s="34" t="s">
        <v>21007</v>
      </c>
      <c r="D1422" s="34" t="s">
        <v>57</v>
      </c>
      <c r="E1422" s="34" t="s">
        <v>110</v>
      </c>
      <c r="F1422" s="34" t="s">
        <v>59</v>
      </c>
      <c r="G1422" s="34">
        <v>1225</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4" t="s">
        <v>117</v>
      </c>
      <c r="AH1422" s="34" t="s">
        <v>106</v>
      </c>
      <c r="AI1422" s="34" t="s">
        <v>516</v>
      </c>
      <c r="AJ1422" s="34" t="s">
        <v>64</v>
      </c>
      <c r="AK1422" s="34" t="s">
        <v>98</v>
      </c>
      <c r="AL1422" s="34" t="s">
        <v>66</v>
      </c>
      <c r="AM1422" s="34" t="s">
        <v>67</v>
      </c>
      <c r="AN1422" s="34">
        <v>45.548760000000001</v>
      </c>
      <c r="AO1422" s="34" t="s">
        <v>68</v>
      </c>
      <c r="AP1422" s="34"/>
      <c r="AQ1422" s="34"/>
      <c r="AR1422" s="34" t="s">
        <v>68</v>
      </c>
      <c r="AS1422" s="34"/>
      <c r="AT1422" s="34"/>
      <c r="AU1422" s="34" t="s">
        <v>517</v>
      </c>
      <c r="AV1422" s="34" t="s">
        <v>518</v>
      </c>
      <c r="AW1422" s="34">
        <v>99.609120000000004</v>
      </c>
      <c r="AX1422" s="34" t="s">
        <v>519</v>
      </c>
      <c r="AY1422" s="34" t="s">
        <v>520</v>
      </c>
      <c r="AZ1422" s="3">
        <v>1225</v>
      </c>
      <c r="BA1422" s="34" t="s">
        <v>60</v>
      </c>
      <c r="BB1422" s="34">
        <v>1225</v>
      </c>
      <c r="BC1422" s="34" t="s">
        <v>60</v>
      </c>
      <c r="BD1422" s="34" t="s">
        <v>60</v>
      </c>
      <c r="BE1422" s="34" t="s">
        <v>60</v>
      </c>
      <c r="BF1422" s="34" t="str">
        <f>IFERROR(VLOOKUP(Data_Power_app[[#This Row],[PRO ODER]],'Result'!H:J,3,0),"")</f>
        <v/>
      </c>
      <c r="BG1422" s="11"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
      </c>
      <c r="BK1422" s="34" t="str">
        <f>IFERROR(VLOOKUP(Data_Power_app[[#This Row],[PRO ODER]]&amp;"LEAN_IN",'Real Time'!A:D,4,0),"")</f>
        <v/>
      </c>
      <c r="BL1422" s="34"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1515</v>
      </c>
      <c r="B1423" s="34" t="s">
        <v>21008</v>
      </c>
      <c r="C1423" s="34" t="s">
        <v>21009</v>
      </c>
      <c r="D1423" s="34" t="s">
        <v>940</v>
      </c>
      <c r="E1423" s="34" t="s">
        <v>941</v>
      </c>
      <c r="F1423" s="34" t="s">
        <v>59</v>
      </c>
      <c r="G1423" s="34">
        <v>469</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4" t="s">
        <v>117</v>
      </c>
      <c r="AH1423" s="34" t="s">
        <v>950</v>
      </c>
      <c r="AI1423" s="34" t="s">
        <v>951</v>
      </c>
      <c r="AJ1423" s="34" t="s">
        <v>952</v>
      </c>
      <c r="AK1423" s="34" t="s">
        <v>98</v>
      </c>
      <c r="AL1423" s="34" t="s">
        <v>942</v>
      </c>
      <c r="AM1423" s="34" t="s">
        <v>119</v>
      </c>
      <c r="AN1423" s="34">
        <v>25.856439999999999</v>
      </c>
      <c r="AO1423" s="34" t="s">
        <v>68</v>
      </c>
      <c r="AP1423" s="34"/>
      <c r="AQ1423" s="34"/>
      <c r="AR1423" s="34" t="s">
        <v>68</v>
      </c>
      <c r="AS1423" s="34"/>
      <c r="AT1423" s="34"/>
      <c r="AU1423" s="34" t="s">
        <v>943</v>
      </c>
      <c r="AV1423" s="34" t="s">
        <v>944</v>
      </c>
      <c r="AW1423" s="34">
        <v>32.02402</v>
      </c>
      <c r="AX1423" s="34" t="s">
        <v>945</v>
      </c>
      <c r="AY1423" s="34" t="s">
        <v>946</v>
      </c>
      <c r="AZ1423" s="3">
        <v>469</v>
      </c>
      <c r="BA1423" s="34" t="s">
        <v>60</v>
      </c>
      <c r="BB1423" s="34">
        <v>0</v>
      </c>
      <c r="BC1423" s="34" t="s">
        <v>60</v>
      </c>
      <c r="BD1423" s="34" t="s">
        <v>60</v>
      </c>
      <c r="BE1423" s="34" t="s">
        <v>60</v>
      </c>
      <c r="BF1423" s="34" t="str">
        <f>IFERROR(VLOOKUP(Data_Power_app[[#This Row],[PRO ODER]],'Result'!H:J,3,0),"")</f>
        <v/>
      </c>
      <c r="BG1423" s="11"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c r="BJ1423" s="34" t="str">
        <f>IFERROR(VLOOKUP(Data_Power_app[[#This Row],[PRO ODER]],'Plan Lean DC'!A:C,3,0),"")</f>
        <v/>
      </c>
      <c r="BK1423" s="34" t="str">
        <f>IFERROR(VLOOKUP(Data_Power_app[[#This Row],[PRO ODER]]&amp;"LEAN_IN",'Real Time'!A:D,4,0),"")</f>
        <v/>
      </c>
      <c r="BL1423" s="34"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1516</v>
      </c>
      <c r="B1424" s="34" t="s">
        <v>21010</v>
      </c>
      <c r="C1424" s="34" t="s">
        <v>21011</v>
      </c>
      <c r="D1424" s="34" t="s">
        <v>940</v>
      </c>
      <c r="E1424" s="34" t="s">
        <v>941</v>
      </c>
      <c r="F1424" s="34" t="s">
        <v>59</v>
      </c>
      <c r="G1424" s="34">
        <v>292</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4" t="s">
        <v>117</v>
      </c>
      <c r="AH1424" s="34" t="s">
        <v>950</v>
      </c>
      <c r="AI1424" s="34" t="s">
        <v>951</v>
      </c>
      <c r="AJ1424" s="34" t="s">
        <v>952</v>
      </c>
      <c r="AK1424" s="34" t="s">
        <v>98</v>
      </c>
      <c r="AL1424" s="34" t="s">
        <v>942</v>
      </c>
      <c r="AM1424" s="34" t="s">
        <v>119</v>
      </c>
      <c r="AN1424" s="34">
        <v>15.273239999999999</v>
      </c>
      <c r="AO1424" s="34" t="s">
        <v>68</v>
      </c>
      <c r="AP1424" s="34"/>
      <c r="AQ1424" s="34"/>
      <c r="AR1424" s="34" t="s">
        <v>68</v>
      </c>
      <c r="AS1424" s="34"/>
      <c r="AT1424" s="34"/>
      <c r="AU1424" s="34" t="s">
        <v>943</v>
      </c>
      <c r="AV1424" s="34" t="s">
        <v>944</v>
      </c>
      <c r="AW1424" s="34">
        <v>18.914149999999999</v>
      </c>
      <c r="AX1424" s="34" t="s">
        <v>945</v>
      </c>
      <c r="AY1424" s="34" t="s">
        <v>946</v>
      </c>
      <c r="AZ1424" s="3">
        <v>292</v>
      </c>
      <c r="BA1424" s="34" t="s">
        <v>60</v>
      </c>
      <c r="BB1424" s="34">
        <v>0</v>
      </c>
      <c r="BC1424" s="34" t="s">
        <v>60</v>
      </c>
      <c r="BD1424" s="34" t="s">
        <v>60</v>
      </c>
      <c r="BE1424" s="34" t="s">
        <v>60</v>
      </c>
      <c r="BF1424" s="34" t="str">
        <f>IFERROR(VLOOKUP(Data_Power_app[[#This Row],[PRO ODER]],'Result'!H:J,3,0),"")</f>
        <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1517</v>
      </c>
      <c r="B1425" s="34" t="s">
        <v>21012</v>
      </c>
      <c r="C1425" s="34" t="s">
        <v>21013</v>
      </c>
      <c r="D1425" s="34" t="s">
        <v>940</v>
      </c>
      <c r="E1425" s="34" t="s">
        <v>941</v>
      </c>
      <c r="F1425" s="34" t="s">
        <v>59</v>
      </c>
      <c r="G1425" s="34">
        <v>374</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4" t="s">
        <v>117</v>
      </c>
      <c r="AH1425" s="34" t="s">
        <v>950</v>
      </c>
      <c r="AI1425" s="34" t="s">
        <v>951</v>
      </c>
      <c r="AJ1425" s="34" t="s">
        <v>952</v>
      </c>
      <c r="AK1425" s="34" t="s">
        <v>98</v>
      </c>
      <c r="AL1425" s="34" t="s">
        <v>942</v>
      </c>
      <c r="AM1425" s="34" t="s">
        <v>119</v>
      </c>
      <c r="AN1425" s="34">
        <v>20.61899</v>
      </c>
      <c r="AO1425" s="34" t="s">
        <v>68</v>
      </c>
      <c r="AP1425" s="34"/>
      <c r="AQ1425" s="34"/>
      <c r="AR1425" s="34" t="s">
        <v>68</v>
      </c>
      <c r="AS1425" s="34"/>
      <c r="AT1425" s="34"/>
      <c r="AU1425" s="34" t="s">
        <v>943</v>
      </c>
      <c r="AV1425" s="34" t="s">
        <v>944</v>
      </c>
      <c r="AW1425" s="34">
        <v>25.537279999999999</v>
      </c>
      <c r="AX1425" s="34" t="s">
        <v>945</v>
      </c>
      <c r="AY1425" s="34" t="s">
        <v>946</v>
      </c>
      <c r="AZ1425" s="3">
        <v>374</v>
      </c>
      <c r="BA1425" s="34" t="s">
        <v>60</v>
      </c>
      <c r="BB1425" s="34">
        <v>0</v>
      </c>
      <c r="BC1425" s="34" t="s">
        <v>60</v>
      </c>
      <c r="BD1425" s="34" t="s">
        <v>60</v>
      </c>
      <c r="BE1425" s="34" t="s">
        <v>60</v>
      </c>
      <c r="BF1425" s="34" t="str">
        <f>IFERROR(VLOOKUP(Data_Power_app[[#This Row],[PRO ODER]],'Result'!H:J,3,0),"")</f>
        <v/>
      </c>
      <c r="BG1425" s="11"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c r="BJ1425" s="34" t="str">
        <f>IFERROR(VLOOKUP(Data_Power_app[[#This Row],[PRO ODER]],'Plan Lean DC'!A:C,3,0),"")</f>
        <v/>
      </c>
      <c r="BK1425" s="34" t="str">
        <f>IFERROR(VLOOKUP(Data_Power_app[[#This Row],[PRO ODER]]&amp;"LEAN_IN",'Real Time'!A:D,4,0),"")</f>
        <v/>
      </c>
      <c r="BL1425" s="34"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1518</v>
      </c>
      <c r="B1426" s="34" t="s">
        <v>21014</v>
      </c>
      <c r="C1426" s="34" t="s">
        <v>21015</v>
      </c>
      <c r="D1426" s="34" t="s">
        <v>940</v>
      </c>
      <c r="E1426" s="34" t="s">
        <v>941</v>
      </c>
      <c r="F1426" s="34" t="s">
        <v>59</v>
      </c>
      <c r="G1426" s="34">
        <v>479</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4" t="s">
        <v>117</v>
      </c>
      <c r="AH1426" s="34" t="s">
        <v>950</v>
      </c>
      <c r="AI1426" s="34" t="s">
        <v>951</v>
      </c>
      <c r="AJ1426" s="34" t="s">
        <v>952</v>
      </c>
      <c r="AK1426" s="34" t="s">
        <v>98</v>
      </c>
      <c r="AL1426" s="34" t="s">
        <v>942</v>
      </c>
      <c r="AM1426" s="34" t="s">
        <v>119</v>
      </c>
      <c r="AN1426" s="34">
        <v>28.73828</v>
      </c>
      <c r="AO1426" s="34" t="s">
        <v>68</v>
      </c>
      <c r="AP1426" s="34"/>
      <c r="AQ1426" s="34"/>
      <c r="AR1426" s="34" t="s">
        <v>68</v>
      </c>
      <c r="AS1426" s="34"/>
      <c r="AT1426" s="34"/>
      <c r="AU1426" s="34" t="s">
        <v>943</v>
      </c>
      <c r="AV1426" s="34" t="s">
        <v>944</v>
      </c>
      <c r="AW1426" s="34">
        <v>35.588740000000001</v>
      </c>
      <c r="AX1426" s="34" t="s">
        <v>945</v>
      </c>
      <c r="AY1426" s="34" t="s">
        <v>946</v>
      </c>
      <c r="AZ1426" s="3">
        <v>479</v>
      </c>
      <c r="BA1426" s="34" t="s">
        <v>60</v>
      </c>
      <c r="BB1426" s="34">
        <v>0</v>
      </c>
      <c r="BC1426" s="34" t="s">
        <v>60</v>
      </c>
      <c r="BD1426" s="34" t="s">
        <v>60</v>
      </c>
      <c r="BE1426" s="34" t="s">
        <v>60</v>
      </c>
      <c r="BF1426" s="34" t="str">
        <f>IFERROR(VLOOKUP(Data_Power_app[[#This Row],[PRO ODER]],'Result'!H:J,3,0),"")</f>
        <v/>
      </c>
      <c r="BG1426" s="11"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1519</v>
      </c>
      <c r="B1427" s="34" t="s">
        <v>21016</v>
      </c>
      <c r="C1427" s="34" t="s">
        <v>21017</v>
      </c>
      <c r="D1427" s="34" t="s">
        <v>940</v>
      </c>
      <c r="E1427" s="34" t="s">
        <v>941</v>
      </c>
      <c r="F1427" s="34" t="s">
        <v>59</v>
      </c>
      <c r="G1427" s="34">
        <v>321</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4" t="s">
        <v>117</v>
      </c>
      <c r="AH1427" s="34" t="s">
        <v>950</v>
      </c>
      <c r="AI1427" s="34" t="s">
        <v>951</v>
      </c>
      <c r="AJ1427" s="34" t="s">
        <v>952</v>
      </c>
      <c r="AK1427" s="34" t="s">
        <v>98</v>
      </c>
      <c r="AL1427" s="34" t="s">
        <v>942</v>
      </c>
      <c r="AM1427" s="34" t="s">
        <v>119</v>
      </c>
      <c r="AN1427" s="34">
        <v>17.697050000000001</v>
      </c>
      <c r="AO1427" s="34" t="s">
        <v>68</v>
      </c>
      <c r="AP1427" s="34"/>
      <c r="AQ1427" s="34"/>
      <c r="AR1427" s="34" t="s">
        <v>68</v>
      </c>
      <c r="AS1427" s="34"/>
      <c r="AT1427" s="34"/>
      <c r="AU1427" s="34" t="s">
        <v>943</v>
      </c>
      <c r="AV1427" s="34" t="s">
        <v>944</v>
      </c>
      <c r="AW1427" s="34">
        <v>21.91836</v>
      </c>
      <c r="AX1427" s="34" t="s">
        <v>945</v>
      </c>
      <c r="AY1427" s="34" t="s">
        <v>946</v>
      </c>
      <c r="AZ1427" s="3">
        <v>321</v>
      </c>
      <c r="BA1427" s="34" t="s">
        <v>60</v>
      </c>
      <c r="BB1427" s="34">
        <v>0</v>
      </c>
      <c r="BC1427" s="34" t="s">
        <v>60</v>
      </c>
      <c r="BD1427" s="34" t="s">
        <v>60</v>
      </c>
      <c r="BE1427" s="34" t="s">
        <v>60</v>
      </c>
      <c r="BF1427" s="34" t="str">
        <f>IFERROR(VLOOKUP(Data_Power_app[[#This Row],[PRO ODER]],'Result'!H:J,3,0),"")</f>
        <v/>
      </c>
      <c r="BG1427" s="11"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1520</v>
      </c>
      <c r="B1428" s="34" t="s">
        <v>21018</v>
      </c>
      <c r="C1428" s="34" t="s">
        <v>21019</v>
      </c>
      <c r="D1428" s="34" t="s">
        <v>940</v>
      </c>
      <c r="E1428" s="34" t="s">
        <v>941</v>
      </c>
      <c r="F1428" s="34" t="s">
        <v>59</v>
      </c>
      <c r="G1428" s="34">
        <v>202</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4" t="s">
        <v>117</v>
      </c>
      <c r="AH1428" s="34" t="s">
        <v>950</v>
      </c>
      <c r="AI1428" s="34" t="s">
        <v>951</v>
      </c>
      <c r="AJ1428" s="34" t="s">
        <v>952</v>
      </c>
      <c r="AK1428" s="34" t="s">
        <v>98</v>
      </c>
      <c r="AL1428" s="34" t="s">
        <v>942</v>
      </c>
      <c r="AM1428" s="34" t="s">
        <v>119</v>
      </c>
      <c r="AN1428" s="34">
        <v>10.56573</v>
      </c>
      <c r="AO1428" s="34" t="s">
        <v>68</v>
      </c>
      <c r="AP1428" s="34"/>
      <c r="AQ1428" s="34"/>
      <c r="AR1428" s="34" t="s">
        <v>68</v>
      </c>
      <c r="AS1428" s="34"/>
      <c r="AT1428" s="34"/>
      <c r="AU1428" s="34" t="s">
        <v>943</v>
      </c>
      <c r="AV1428" s="34" t="s">
        <v>944</v>
      </c>
      <c r="AW1428" s="34">
        <v>13.08445</v>
      </c>
      <c r="AX1428" s="34" t="s">
        <v>945</v>
      </c>
      <c r="AY1428" s="34" t="s">
        <v>946</v>
      </c>
      <c r="AZ1428" s="3">
        <v>202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
      </c>
      <c r="BL1428" s="34"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1521</v>
      </c>
      <c r="B1429" s="34" t="s">
        <v>21020</v>
      </c>
      <c r="C1429" s="34" t="s">
        <v>21021</v>
      </c>
      <c r="D1429" s="34" t="s">
        <v>940</v>
      </c>
      <c r="E1429" s="34" t="s">
        <v>941</v>
      </c>
      <c r="F1429" s="34" t="s">
        <v>59</v>
      </c>
      <c r="G1429" s="34">
        <v>251</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4" t="s">
        <v>117</v>
      </c>
      <c r="AH1429" s="34" t="s">
        <v>950</v>
      </c>
      <c r="AI1429" s="34" t="s">
        <v>951</v>
      </c>
      <c r="AJ1429" s="34" t="s">
        <v>952</v>
      </c>
      <c r="AK1429" s="34" t="s">
        <v>98</v>
      </c>
      <c r="AL1429" s="34" t="s">
        <v>942</v>
      </c>
      <c r="AM1429" s="34" t="s">
        <v>119</v>
      </c>
      <c r="AN1429" s="34">
        <v>13.83788</v>
      </c>
      <c r="AO1429" s="34" t="s">
        <v>68</v>
      </c>
      <c r="AP1429" s="34"/>
      <c r="AQ1429" s="34"/>
      <c r="AR1429" s="34" t="s">
        <v>68</v>
      </c>
      <c r="AS1429" s="34"/>
      <c r="AT1429" s="34"/>
      <c r="AU1429" s="34" t="s">
        <v>943</v>
      </c>
      <c r="AV1429" s="34" t="s">
        <v>944</v>
      </c>
      <c r="AW1429" s="34">
        <v>17.138660000000002</v>
      </c>
      <c r="AX1429" s="34" t="s">
        <v>945</v>
      </c>
      <c r="AY1429" s="34" t="s">
        <v>946</v>
      </c>
      <c r="AZ1429" s="3">
        <v>251</v>
      </c>
      <c r="BA1429" s="34" t="s">
        <v>60</v>
      </c>
      <c r="BB1429" s="34">
        <v>0</v>
      </c>
      <c r="BC1429" s="34" t="s">
        <v>60</v>
      </c>
      <c r="BD1429" s="34" t="s">
        <v>60</v>
      </c>
      <c r="BE1429" s="34" t="s">
        <v>60</v>
      </c>
      <c r="BF1429" s="34" t="str">
        <f>IFERROR(VLOOKUP(Data_Power_app[[#This Row],[PRO ODER]],'Result'!H:J,3,0),"")</f>
        <v/>
      </c>
      <c r="BG1429" s="11" t="str">
        <f>IFERROR(VLOOKUP(Data_Power_app[[#This Row],[PRO ODER]]&amp;"LAM",'Real Time'!A:E,4,0),"")</f>
        <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1522</v>
      </c>
      <c r="B1430" s="34" t="s">
        <v>21022</v>
      </c>
      <c r="C1430" s="34" t="s">
        <v>21023</v>
      </c>
      <c r="D1430" s="34" t="s">
        <v>940</v>
      </c>
      <c r="E1430" s="34" t="s">
        <v>941</v>
      </c>
      <c r="F1430" s="34" t="s">
        <v>59</v>
      </c>
      <c r="G1430" s="34">
        <v>329</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4" t="s">
        <v>117</v>
      </c>
      <c r="AH1430" s="34" t="s">
        <v>950</v>
      </c>
      <c r="AI1430" s="34" t="s">
        <v>951</v>
      </c>
      <c r="AJ1430" s="34" t="s">
        <v>952</v>
      </c>
      <c r="AK1430" s="34" t="s">
        <v>98</v>
      </c>
      <c r="AL1430" s="34" t="s">
        <v>942</v>
      </c>
      <c r="AM1430" s="34" t="s">
        <v>119</v>
      </c>
      <c r="AN1430" s="34">
        <v>19.73882</v>
      </c>
      <c r="AO1430" s="34" t="s">
        <v>68</v>
      </c>
      <c r="AP1430" s="34"/>
      <c r="AQ1430" s="34"/>
      <c r="AR1430" s="34" t="s">
        <v>68</v>
      </c>
      <c r="AS1430" s="34"/>
      <c r="AT1430" s="34"/>
      <c r="AU1430" s="34" t="s">
        <v>943</v>
      </c>
      <c r="AV1430" s="34" t="s">
        <v>944</v>
      </c>
      <c r="AW1430" s="34">
        <v>24.444040000000001</v>
      </c>
      <c r="AX1430" s="34" t="s">
        <v>945</v>
      </c>
      <c r="AY1430" s="34" t="s">
        <v>946</v>
      </c>
      <c r="AZ1430" s="3">
        <v>329</v>
      </c>
      <c r="BA1430" s="34" t="s">
        <v>60</v>
      </c>
      <c r="BB1430" s="34">
        <v>0</v>
      </c>
      <c r="BC1430" s="34" t="s">
        <v>60</v>
      </c>
      <c r="BD1430" s="34" t="s">
        <v>60</v>
      </c>
      <c r="BE1430" s="34" t="s">
        <v>60</v>
      </c>
      <c r="BF1430" s="34" t="str">
        <f>IFERROR(VLOOKUP(Data_Power_app[[#This Row],[PRO ODER]],'Result'!H:J,3,0),"")</f>
        <v/>
      </c>
      <c r="BG1430" s="11" t="str">
        <f>IFERROR(VLOOKUP(Data_Power_app[[#This Row],[PRO ODER]]&amp;"LAM",'Real Time'!A:E,4,0),"")</f>
        <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1523</v>
      </c>
      <c r="B1431" s="34" t="s">
        <v>21024</v>
      </c>
      <c r="C1431" s="34" t="s">
        <v>21025</v>
      </c>
      <c r="D1431" s="34" t="s">
        <v>940</v>
      </c>
      <c r="E1431" s="34" t="s">
        <v>941</v>
      </c>
      <c r="F1431" s="34" t="s">
        <v>59</v>
      </c>
      <c r="G1431" s="34">
        <v>423</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4" t="s">
        <v>117</v>
      </c>
      <c r="AH1431" s="34" t="s">
        <v>20697</v>
      </c>
      <c r="AI1431" s="34" t="s">
        <v>20698</v>
      </c>
      <c r="AJ1431" s="34" t="s">
        <v>20699</v>
      </c>
      <c r="AK1431" s="34" t="s">
        <v>65</v>
      </c>
      <c r="AL1431" s="34" t="s">
        <v>942</v>
      </c>
      <c r="AM1431" s="34" t="s">
        <v>119</v>
      </c>
      <c r="AN1431" s="34">
        <v>19.609860000000001</v>
      </c>
      <c r="AO1431" s="34" t="s">
        <v>68</v>
      </c>
      <c r="AP1431" s="34"/>
      <c r="AQ1431" s="34"/>
      <c r="AR1431" s="34" t="s">
        <v>68</v>
      </c>
      <c r="AS1431" s="34"/>
      <c r="AT1431" s="34"/>
      <c r="AU1431" s="34" t="s">
        <v>943</v>
      </c>
      <c r="AV1431" s="34" t="s">
        <v>944</v>
      </c>
      <c r="AW1431" s="34">
        <v>24.28612</v>
      </c>
      <c r="AX1431" s="34" t="s">
        <v>945</v>
      </c>
      <c r="AY1431" s="34" t="s">
        <v>946</v>
      </c>
      <c r="AZ1431" s="3">
        <v>423</v>
      </c>
      <c r="BA1431" s="34" t="s">
        <v>60</v>
      </c>
      <c r="BB1431" s="34">
        <v>0</v>
      </c>
      <c r="BC1431" s="34" t="s">
        <v>60</v>
      </c>
      <c r="BD1431" s="34" t="s">
        <v>60</v>
      </c>
      <c r="BE1431" s="34" t="s">
        <v>60</v>
      </c>
      <c r="BF1431" s="34" t="str">
        <f>IFERROR(VLOOKUP(Data_Power_app[[#This Row],[PRO ODER]],'Result'!H:J,3,0),"")</f>
        <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31">
        <v>1524</v>
      </c>
      <c r="B1432" s="34" t="s">
        <v>21026</v>
      </c>
      <c r="C1432" s="34" t="s">
        <v>21027</v>
      </c>
      <c r="D1432" s="34" t="s">
        <v>940</v>
      </c>
      <c r="E1432" s="34" t="s">
        <v>941</v>
      </c>
      <c r="F1432" s="34" t="s">
        <v>59</v>
      </c>
      <c r="G1432" s="34">
        <v>72</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4" t="s">
        <v>117</v>
      </c>
      <c r="AH1432" s="34" t="s">
        <v>20697</v>
      </c>
      <c r="AI1432" s="34" t="s">
        <v>20698</v>
      </c>
      <c r="AJ1432" s="34" t="s">
        <v>20699</v>
      </c>
      <c r="AK1432" s="34" t="s">
        <v>65</v>
      </c>
      <c r="AL1432" s="34" t="s">
        <v>942</v>
      </c>
      <c r="AM1432" s="34" t="s">
        <v>119</v>
      </c>
      <c r="AN1432" s="34">
        <v>2.9376000000000002</v>
      </c>
      <c r="AO1432" s="34" t="s">
        <v>68</v>
      </c>
      <c r="AP1432" s="34"/>
      <c r="AQ1432" s="34"/>
      <c r="AR1432" s="34" t="s">
        <v>68</v>
      </c>
      <c r="AS1432" s="34"/>
      <c r="AT1432" s="34"/>
      <c r="AU1432" s="34" t="s">
        <v>943</v>
      </c>
      <c r="AV1432" s="34" t="s">
        <v>944</v>
      </c>
      <c r="AW1432" s="34">
        <v>3.6378699999999999</v>
      </c>
      <c r="AX1432" s="34" t="s">
        <v>945</v>
      </c>
      <c r="AY1432" s="34" t="s">
        <v>946</v>
      </c>
      <c r="AZ1432" s="3">
        <v>72</v>
      </c>
      <c r="BA1432" s="34" t="s">
        <v>60</v>
      </c>
      <c r="BB1432" s="34">
        <v>0</v>
      </c>
      <c r="BC1432" s="34" t="s">
        <v>60</v>
      </c>
      <c r="BD1432" s="34" t="s">
        <v>60</v>
      </c>
      <c r="BE1432" s="34" t="s">
        <v>60</v>
      </c>
      <c r="BF1432" s="34" t="str">
        <f>IFERROR(VLOOKUP(Data_Power_app[[#This Row],[PRO ODER]],'Result'!H:J,3,0),"")</f>
        <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31">
        <v>1525</v>
      </c>
      <c r="B1433" s="34" t="s">
        <v>21028</v>
      </c>
      <c r="C1433" s="34" t="s">
        <v>21029</v>
      </c>
      <c r="D1433" s="34" t="s">
        <v>940</v>
      </c>
      <c r="E1433" s="34" t="s">
        <v>941</v>
      </c>
      <c r="F1433" s="34" t="s">
        <v>59</v>
      </c>
      <c r="G1433" s="34">
        <v>167</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4" t="s">
        <v>117</v>
      </c>
      <c r="AH1433" s="34" t="s">
        <v>20697</v>
      </c>
      <c r="AI1433" s="34" t="s">
        <v>20698</v>
      </c>
      <c r="AJ1433" s="34" t="s">
        <v>20699</v>
      </c>
      <c r="AK1433" s="34" t="s">
        <v>65</v>
      </c>
      <c r="AL1433" s="34" t="s">
        <v>942</v>
      </c>
      <c r="AM1433" s="34" t="s">
        <v>119</v>
      </c>
      <c r="AN1433" s="34">
        <v>6.8136000000000001</v>
      </c>
      <c r="AO1433" s="34" t="s">
        <v>68</v>
      </c>
      <c r="AP1433" s="34"/>
      <c r="AQ1433" s="34"/>
      <c r="AR1433" s="34" t="s">
        <v>68</v>
      </c>
      <c r="AS1433" s="34"/>
      <c r="AT1433" s="34"/>
      <c r="AU1433" s="34" t="s">
        <v>943</v>
      </c>
      <c r="AV1433" s="34" t="s">
        <v>944</v>
      </c>
      <c r="AW1433" s="34">
        <v>8.4378399999999996</v>
      </c>
      <c r="AX1433" s="34" t="s">
        <v>945</v>
      </c>
      <c r="AY1433" s="34" t="s">
        <v>946</v>
      </c>
      <c r="AZ1433" s="3">
        <v>167</v>
      </c>
      <c r="BA1433" s="34" t="s">
        <v>60</v>
      </c>
      <c r="BB1433" s="34">
        <v>0</v>
      </c>
      <c r="BC1433" s="34" t="s">
        <v>60</v>
      </c>
      <c r="BD1433" s="34" t="s">
        <v>60</v>
      </c>
      <c r="BE1433" s="34" t="s">
        <v>60</v>
      </c>
      <c r="BF1433" s="34" t="str">
        <f>IFERROR(VLOOKUP(Data_Power_app[[#This Row],[PRO ODER]],'Result'!H:J,3,0),"")</f>
        <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1526</v>
      </c>
      <c r="B1434" s="34" t="s">
        <v>21030</v>
      </c>
      <c r="C1434" s="34" t="s">
        <v>21031</v>
      </c>
      <c r="D1434" s="34" t="s">
        <v>940</v>
      </c>
      <c r="E1434" s="34" t="s">
        <v>941</v>
      </c>
      <c r="F1434" s="34" t="s">
        <v>59</v>
      </c>
      <c r="G1434" s="34">
        <v>325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4" t="s">
        <v>117</v>
      </c>
      <c r="AH1434" s="34" t="s">
        <v>20697</v>
      </c>
      <c r="AI1434" s="34" t="s">
        <v>20698</v>
      </c>
      <c r="AJ1434" s="34" t="s">
        <v>20699</v>
      </c>
      <c r="AK1434" s="34" t="s">
        <v>65</v>
      </c>
      <c r="AL1434" s="34" t="s">
        <v>942</v>
      </c>
      <c r="AM1434" s="34" t="s">
        <v>119</v>
      </c>
      <c r="AN1434" s="34">
        <v>13.813610000000001</v>
      </c>
      <c r="AO1434" s="34" t="s">
        <v>68</v>
      </c>
      <c r="AP1434" s="34"/>
      <c r="AQ1434" s="34"/>
      <c r="AR1434" s="34" t="s">
        <v>68</v>
      </c>
      <c r="AS1434" s="34"/>
      <c r="AT1434" s="34"/>
      <c r="AU1434" s="34" t="s">
        <v>943</v>
      </c>
      <c r="AV1434" s="34" t="s">
        <v>944</v>
      </c>
      <c r="AW1434" s="34">
        <v>17.106860000000001</v>
      </c>
      <c r="AX1434" s="34" t="s">
        <v>945</v>
      </c>
      <c r="AY1434" s="34" t="s">
        <v>946</v>
      </c>
      <c r="AZ1434" s="3">
        <v>325</v>
      </c>
      <c r="BA1434" s="34" t="s">
        <v>60</v>
      </c>
      <c r="BB1434" s="34">
        <v>0</v>
      </c>
      <c r="BC1434" s="34" t="s">
        <v>60</v>
      </c>
      <c r="BD1434" s="34" t="s">
        <v>60</v>
      </c>
      <c r="BE1434" s="34" t="s">
        <v>60</v>
      </c>
      <c r="BF1434" s="34" t="str">
        <f>IFERROR(VLOOKUP(Data_Power_app[[#This Row],[PRO ODER]],'Result'!H:J,3,0),"")</f>
        <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1527</v>
      </c>
      <c r="B1435" s="34" t="s">
        <v>21032</v>
      </c>
      <c r="C1435" s="34" t="s">
        <v>21033</v>
      </c>
      <c r="D1435" s="34" t="s">
        <v>940</v>
      </c>
      <c r="E1435" s="34" t="s">
        <v>941</v>
      </c>
      <c r="F1435" s="34" t="s">
        <v>59</v>
      </c>
      <c r="G1435" s="34">
        <v>415</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4" t="s">
        <v>117</v>
      </c>
      <c r="AH1435" s="34" t="s">
        <v>20697</v>
      </c>
      <c r="AI1435" s="34" t="s">
        <v>20698</v>
      </c>
      <c r="AJ1435" s="34" t="s">
        <v>20699</v>
      </c>
      <c r="AK1435" s="34" t="s">
        <v>65</v>
      </c>
      <c r="AL1435" s="34" t="s">
        <v>942</v>
      </c>
      <c r="AM1435" s="34" t="s">
        <v>119</v>
      </c>
      <c r="AN1435" s="34">
        <v>19.238990000000001</v>
      </c>
      <c r="AO1435" s="34" t="s">
        <v>68</v>
      </c>
      <c r="AP1435" s="34"/>
      <c r="AQ1435" s="34"/>
      <c r="AR1435" s="34" t="s">
        <v>68</v>
      </c>
      <c r="AS1435" s="34"/>
      <c r="AT1435" s="34"/>
      <c r="AU1435" s="34" t="s">
        <v>943</v>
      </c>
      <c r="AV1435" s="34" t="s">
        <v>944</v>
      </c>
      <c r="AW1435" s="34">
        <v>23.826809999999998</v>
      </c>
      <c r="AX1435" s="34" t="s">
        <v>945</v>
      </c>
      <c r="AY1435" s="34" t="s">
        <v>946</v>
      </c>
      <c r="AZ1435" s="3">
        <v>415</v>
      </c>
      <c r="BA1435" s="34" t="s">
        <v>60</v>
      </c>
      <c r="BB1435" s="34">
        <v>0</v>
      </c>
      <c r="BC1435" s="34" t="s">
        <v>60</v>
      </c>
      <c r="BD1435" s="34" t="s">
        <v>60</v>
      </c>
      <c r="BE1435" s="34" t="s">
        <v>60</v>
      </c>
      <c r="BF1435" s="34" t="str">
        <f>IFERROR(VLOOKUP(Data_Power_app[[#This Row],[PRO ODER]],'Result'!H:J,3,0),"")</f>
        <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31">
        <v>1528</v>
      </c>
      <c r="B1436" s="34" t="s">
        <v>21034</v>
      </c>
      <c r="C1436" s="34" t="s">
        <v>21035</v>
      </c>
      <c r="D1436" s="34" t="s">
        <v>940</v>
      </c>
      <c r="E1436" s="34" t="s">
        <v>941</v>
      </c>
      <c r="F1436" s="34" t="s">
        <v>59</v>
      </c>
      <c r="G1436" s="34">
        <v>72</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4" t="s">
        <v>117</v>
      </c>
      <c r="AH1436" s="34" t="s">
        <v>20697</v>
      </c>
      <c r="AI1436" s="34" t="s">
        <v>20698</v>
      </c>
      <c r="AJ1436" s="34" t="s">
        <v>20699</v>
      </c>
      <c r="AK1436" s="34" t="s">
        <v>65</v>
      </c>
      <c r="AL1436" s="34" t="s">
        <v>942</v>
      </c>
      <c r="AM1436" s="34" t="s">
        <v>119</v>
      </c>
      <c r="AN1436" s="34">
        <v>2.9376000000000002</v>
      </c>
      <c r="AO1436" s="34" t="s">
        <v>68</v>
      </c>
      <c r="AP1436" s="34"/>
      <c r="AQ1436" s="34"/>
      <c r="AR1436" s="34" t="s">
        <v>68</v>
      </c>
      <c r="AS1436" s="34"/>
      <c r="AT1436" s="34"/>
      <c r="AU1436" s="34" t="s">
        <v>943</v>
      </c>
      <c r="AV1436" s="34" t="s">
        <v>944</v>
      </c>
      <c r="AW1436" s="34">
        <v>3.6378699999999999</v>
      </c>
      <c r="AX1436" s="34" t="s">
        <v>945</v>
      </c>
      <c r="AY1436" s="34" t="s">
        <v>946</v>
      </c>
      <c r="AZ1436" s="3">
        <v>72</v>
      </c>
      <c r="BA1436" s="34" t="s">
        <v>60</v>
      </c>
      <c r="BB1436" s="34">
        <v>0</v>
      </c>
      <c r="BC1436" s="34" t="s">
        <v>60</v>
      </c>
      <c r="BD1436" s="34" t="s">
        <v>60</v>
      </c>
      <c r="BE1436" s="34" t="s">
        <v>60</v>
      </c>
      <c r="BF1436" s="34" t="str">
        <f>IFERROR(VLOOKUP(Data_Power_app[[#This Row],[PRO ODER]],'Result'!H:J,3,0),"")</f>
        <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1529</v>
      </c>
      <c r="B1437" s="34" t="s">
        <v>21036</v>
      </c>
      <c r="C1437" s="34" t="s">
        <v>21037</v>
      </c>
      <c r="D1437" s="34" t="s">
        <v>940</v>
      </c>
      <c r="E1437" s="34" t="s">
        <v>941</v>
      </c>
      <c r="F1437" s="34" t="s">
        <v>59</v>
      </c>
      <c r="G1437" s="34">
        <v>164</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4" t="s">
        <v>117</v>
      </c>
      <c r="AH1437" s="34" t="s">
        <v>20697</v>
      </c>
      <c r="AI1437" s="34" t="s">
        <v>20698</v>
      </c>
      <c r="AJ1437" s="34" t="s">
        <v>20699</v>
      </c>
      <c r="AK1437" s="34" t="s">
        <v>65</v>
      </c>
      <c r="AL1437" s="34" t="s">
        <v>942</v>
      </c>
      <c r="AM1437" s="34" t="s">
        <v>119</v>
      </c>
      <c r="AN1437" s="34">
        <v>6.6912000000000003</v>
      </c>
      <c r="AO1437" s="34" t="s">
        <v>68</v>
      </c>
      <c r="AP1437" s="34"/>
      <c r="AQ1437" s="34"/>
      <c r="AR1437" s="34" t="s">
        <v>68</v>
      </c>
      <c r="AS1437" s="34"/>
      <c r="AT1437" s="34"/>
      <c r="AU1437" s="34" t="s">
        <v>943</v>
      </c>
      <c r="AV1437" s="34" t="s">
        <v>944</v>
      </c>
      <c r="AW1437" s="34">
        <v>8.2862600000000004</v>
      </c>
      <c r="AX1437" s="34" t="s">
        <v>945</v>
      </c>
      <c r="AY1437" s="34" t="s">
        <v>946</v>
      </c>
      <c r="AZ1437" s="3">
        <v>164</v>
      </c>
      <c r="BA1437" s="34" t="s">
        <v>60</v>
      </c>
      <c r="BB1437" s="34">
        <v>0</v>
      </c>
      <c r="BC1437" s="34" t="s">
        <v>60</v>
      </c>
      <c r="BD1437" s="34" t="s">
        <v>60</v>
      </c>
      <c r="BE1437" s="34" t="s">
        <v>60</v>
      </c>
      <c r="BF1437" s="34" t="str">
        <f>IFERROR(VLOOKUP(Data_Power_app[[#This Row],[PRO ODER]],'Result'!H:J,3,0),"")</f>
        <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1530</v>
      </c>
      <c r="B1438" s="34" t="s">
        <v>21038</v>
      </c>
      <c r="C1438" s="34" t="s">
        <v>21039</v>
      </c>
      <c r="D1438" s="34" t="s">
        <v>940</v>
      </c>
      <c r="E1438" s="34" t="s">
        <v>941</v>
      </c>
      <c r="F1438" s="34" t="s">
        <v>59</v>
      </c>
      <c r="G1438" s="34">
        <v>319</v>
      </c>
      <c r="H1438" s="4">
        <v>45831</v>
      </c>
      <c r="I1438" s="4">
        <v>45831</v>
      </c>
      <c r="J1438" s="4" t="s">
        <v>60</v>
      </c>
      <c r="K1438" s="4">
        <v>45832</v>
      </c>
      <c r="L1438" s="4"/>
      <c r="M1438" s="4">
        <v>45833</v>
      </c>
      <c r="N1438" s="4"/>
      <c r="O1438" s="4" t="s">
        <v>60</v>
      </c>
      <c r="P1438" s="4" t="s">
        <v>60</v>
      </c>
      <c r="Q1438" s="4" t="s">
        <v>60</v>
      </c>
      <c r="R1438" s="4" t="s">
        <v>60</v>
      </c>
      <c r="S1438" s="4" t="s">
        <v>60</v>
      </c>
      <c r="T1438" s="4">
        <v>45833</v>
      </c>
      <c r="U1438" s="4"/>
      <c r="V1438" s="4"/>
      <c r="W1438" s="4">
        <v>45834</v>
      </c>
      <c r="X1438" s="4"/>
      <c r="Y1438" s="4" t="s">
        <v>60</v>
      </c>
      <c r="Z1438" s="4">
        <v>45834</v>
      </c>
      <c r="AA1438" s="4"/>
      <c r="AB1438" s="4" t="s">
        <v>60</v>
      </c>
      <c r="AC1438" s="4">
        <v>45835</v>
      </c>
      <c r="AD1438" s="4">
        <v>45835</v>
      </c>
      <c r="AE1438" s="4">
        <v>45832</v>
      </c>
      <c r="AF1438" s="4"/>
      <c r="AG1438" s="34" t="s">
        <v>117</v>
      </c>
      <c r="AH1438" s="34" t="s">
        <v>20697</v>
      </c>
      <c r="AI1438" s="34" t="s">
        <v>20698</v>
      </c>
      <c r="AJ1438" s="34" t="s">
        <v>20699</v>
      </c>
      <c r="AK1438" s="34" t="s">
        <v>65</v>
      </c>
      <c r="AL1438" s="34" t="s">
        <v>942</v>
      </c>
      <c r="AM1438" s="34" t="s">
        <v>119</v>
      </c>
      <c r="AN1438" s="34">
        <v>13.558579999999999</v>
      </c>
      <c r="AO1438" s="34" t="s">
        <v>68</v>
      </c>
      <c r="AP1438" s="34"/>
      <c r="AQ1438" s="34"/>
      <c r="AR1438" s="34" t="s">
        <v>68</v>
      </c>
      <c r="AS1438" s="34"/>
      <c r="AT1438" s="34"/>
      <c r="AU1438" s="34" t="s">
        <v>943</v>
      </c>
      <c r="AV1438" s="34" t="s">
        <v>944</v>
      </c>
      <c r="AW1438" s="34">
        <v>16.791039999999999</v>
      </c>
      <c r="AX1438" s="34" t="s">
        <v>945</v>
      </c>
      <c r="AY1438" s="34" t="s">
        <v>946</v>
      </c>
      <c r="AZ1438" s="3">
        <v>319</v>
      </c>
      <c r="BA1438" s="34" t="s">
        <v>60</v>
      </c>
      <c r="BB1438" s="34">
        <v>0</v>
      </c>
      <c r="BC1438" s="34" t="s">
        <v>60</v>
      </c>
      <c r="BD1438" s="34" t="s">
        <v>60</v>
      </c>
      <c r="BE1438" s="34" t="s">
        <v>60</v>
      </c>
      <c r="BF1438" s="34" t="str">
        <f>IFERROR(VLOOKUP(Data_Power_app[[#This Row],[PRO ODER]],'Result'!H:J,3,0),"")</f>
        <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1532</v>
      </c>
      <c r="B1439" s="34" t="s">
        <v>3001</v>
      </c>
      <c r="C1439" s="34" t="s">
        <v>3002</v>
      </c>
      <c r="D1439" s="34" t="s">
        <v>84</v>
      </c>
      <c r="E1439" s="34" t="s">
        <v>150</v>
      </c>
      <c r="F1439" s="34" t="s">
        <v>59</v>
      </c>
      <c r="G1439" s="34">
        <v>8197</v>
      </c>
      <c r="H1439" s="4">
        <v>45821</v>
      </c>
      <c r="I1439" s="4">
        <v>45818</v>
      </c>
      <c r="J1439" s="4">
        <v>45818</v>
      </c>
      <c r="K1439" s="4">
        <v>45825</v>
      </c>
      <c r="L1439" s="4">
        <v>45818.888993055552</v>
      </c>
      <c r="M1439" s="4">
        <v>45826</v>
      </c>
      <c r="N1439" s="4">
        <v>45819.429259259261</v>
      </c>
      <c r="O1439" s="4" t="s">
        <v>60</v>
      </c>
      <c r="P1439" s="4" t="s">
        <v>60</v>
      </c>
      <c r="Q1439" s="4" t="s">
        <v>60</v>
      </c>
      <c r="R1439" s="4" t="s">
        <v>60</v>
      </c>
      <c r="S1439" s="4" t="s">
        <v>60</v>
      </c>
      <c r="T1439" s="4">
        <v>45827</v>
      </c>
      <c r="U1439" s="4">
        <v>45819.441874999997</v>
      </c>
      <c r="V1439" s="4">
        <v>45821.321655092594</v>
      </c>
      <c r="W1439" s="4">
        <v>45828</v>
      </c>
      <c r="X1439" s="4">
        <v>45826.58929398148</v>
      </c>
      <c r="Y1439" s="4" t="s">
        <v>77</v>
      </c>
      <c r="Z1439" s="4">
        <v>45828</v>
      </c>
      <c r="AA1439" s="4">
        <v>45826.120034722226</v>
      </c>
      <c r="AB1439" s="4" t="s">
        <v>60</v>
      </c>
      <c r="AC1439" s="4">
        <v>45829</v>
      </c>
      <c r="AD1439" s="4">
        <v>45831</v>
      </c>
      <c r="AE1439" s="4">
        <v>45833</v>
      </c>
      <c r="AF1439" s="4">
        <v>45828</v>
      </c>
      <c r="AG1439" s="34" t="s">
        <v>828</v>
      </c>
      <c r="AH1439" s="34" t="s">
        <v>151</v>
      </c>
      <c r="AI1439" s="34" t="s">
        <v>3003</v>
      </c>
      <c r="AJ1439" s="34" t="s">
        <v>152</v>
      </c>
      <c r="AK1439" s="34" t="s">
        <v>98</v>
      </c>
      <c r="AL1439" s="34" t="s">
        <v>153</v>
      </c>
      <c r="AM1439" s="34" t="s">
        <v>154</v>
      </c>
      <c r="AN1439" s="34">
        <v>290.42608000000001</v>
      </c>
      <c r="AO1439" s="34" t="s">
        <v>68</v>
      </c>
      <c r="AP1439" s="34"/>
      <c r="AQ1439" s="34"/>
      <c r="AR1439" s="34" t="s">
        <v>68</v>
      </c>
      <c r="AS1439" s="34"/>
      <c r="AT1439" s="34"/>
      <c r="AU1439" s="34" t="s">
        <v>231</v>
      </c>
      <c r="AV1439" s="34" t="s">
        <v>232</v>
      </c>
      <c r="AW1439" s="34">
        <v>635.14558999999997</v>
      </c>
      <c r="AX1439" s="34" t="s">
        <v>3004</v>
      </c>
      <c r="AY1439" s="34" t="s">
        <v>3005</v>
      </c>
      <c r="AZ1439" s="3">
        <v>7180</v>
      </c>
      <c r="BA1439" s="34" t="s">
        <v>60</v>
      </c>
      <c r="BB1439" s="34">
        <v>0</v>
      </c>
      <c r="BC1439" s="34" t="s">
        <v>60</v>
      </c>
      <c r="BD1439" s="34" t="s">
        <v>60</v>
      </c>
      <c r="BE1439" s="34" t="s">
        <v>60</v>
      </c>
      <c r="BF1439" s="34" t="str">
        <f>IFERROR(VLOOKUP(Data_Power_app[[#This Row],[PRO ODER]],'Result'!H:J,3,0),"")</f>
        <v>LAMINATION 4</v>
      </c>
      <c r="BG1439" s="11" t="str">
        <f>IFERROR(VLOOKUP(Data_Power_app[[#This Row],[PRO ODER]]&amp;"LAM",'Real Time'!A:E,4,0),"")</f>
        <v>ML-03</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c r="BJ1439" s="34" t="str">
        <f>IFERROR(VLOOKUP(Data_Power_app[[#This Row],[PRO ODER]],'Plan Lean DC'!A:C,3,0),"")</f>
        <v/>
      </c>
      <c r="BK1439" s="34" t="str">
        <f>IFERROR(VLOOKUP(Data_Power_app[[#This Row],[PRO ODER]]&amp;"LEAN_IN",'Real Time'!A:D,4,0),"")</f>
        <v>LEANLINE1_2</v>
      </c>
      <c r="BL1439" s="34"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1533</v>
      </c>
      <c r="B1440" s="34" t="s">
        <v>11682</v>
      </c>
      <c r="C1440" s="34" t="s">
        <v>11683</v>
      </c>
      <c r="D1440" s="34" t="s">
        <v>203</v>
      </c>
      <c r="E1440" s="34" t="s">
        <v>261</v>
      </c>
      <c r="F1440" s="34" t="s">
        <v>72</v>
      </c>
      <c r="G1440" s="34">
        <v>305</v>
      </c>
      <c r="H1440" s="4">
        <v>45827</v>
      </c>
      <c r="I1440" s="4">
        <v>45826</v>
      </c>
      <c r="J1440" s="4">
        <v>45826</v>
      </c>
      <c r="K1440" s="4">
        <v>45827</v>
      </c>
      <c r="L1440" s="4">
        <v>45827.235092592593</v>
      </c>
      <c r="M1440" s="4" t="s">
        <v>60</v>
      </c>
      <c r="N1440" s="4"/>
      <c r="O1440" s="4" t="s">
        <v>60</v>
      </c>
      <c r="P1440" s="4" t="s">
        <v>60</v>
      </c>
      <c r="Q1440" s="4" t="s">
        <v>60</v>
      </c>
      <c r="R1440" s="4" t="s">
        <v>60</v>
      </c>
      <c r="S1440" s="4" t="s">
        <v>60</v>
      </c>
      <c r="T1440" s="4" t="s">
        <v>60</v>
      </c>
      <c r="U1440" s="4"/>
      <c r="V1440" s="4"/>
      <c r="W1440" s="4"/>
      <c r="X1440" s="4">
        <v>45828.108275462961</v>
      </c>
      <c r="Y1440" s="4" t="s">
        <v>200</v>
      </c>
      <c r="Z1440" s="4" t="s">
        <v>60</v>
      </c>
      <c r="AA1440" s="4">
        <v>45828.109293981484</v>
      </c>
      <c r="AB1440" s="4" t="s">
        <v>60</v>
      </c>
      <c r="AC1440" s="4" t="s">
        <v>60</v>
      </c>
      <c r="AD1440" s="4">
        <v>45831</v>
      </c>
      <c r="AE1440" s="4">
        <v>45833</v>
      </c>
      <c r="AF1440" s="4">
        <v>45829</v>
      </c>
      <c r="AG1440" s="34" t="s">
        <v>828</v>
      </c>
      <c r="AH1440" s="34" t="s">
        <v>262</v>
      </c>
      <c r="AI1440" s="34" t="s">
        <v>358</v>
      </c>
      <c r="AJ1440" s="34" t="s">
        <v>74</v>
      </c>
      <c r="AK1440" s="34" t="s">
        <v>98</v>
      </c>
      <c r="AL1440" s="34" t="s">
        <v>263</v>
      </c>
      <c r="AM1440" s="34" t="s">
        <v>264</v>
      </c>
      <c r="AN1440" s="34">
        <v>7.5642100000000001</v>
      </c>
      <c r="AO1440" s="34" t="s">
        <v>68</v>
      </c>
      <c r="AP1440" s="34"/>
      <c r="AQ1440" s="34"/>
      <c r="AR1440" s="34" t="s">
        <v>68</v>
      </c>
      <c r="AS1440" s="34"/>
      <c r="AT1440" s="34"/>
      <c r="AU1440" s="34" t="s">
        <v>265</v>
      </c>
      <c r="AV1440" s="34" t="s">
        <v>266</v>
      </c>
      <c r="AW1440" s="34">
        <v>16.54129</v>
      </c>
      <c r="AX1440" s="34" t="s">
        <v>359</v>
      </c>
      <c r="AY1440" s="34" t="s">
        <v>360</v>
      </c>
      <c r="AZ1440" s="3">
        <v>305</v>
      </c>
      <c r="BA1440" s="34" t="s">
        <v>194</v>
      </c>
      <c r="BB1440" s="34">
        <v>0</v>
      </c>
      <c r="BC1440" s="34" t="s">
        <v>60</v>
      </c>
      <c r="BD1440" s="34" t="s">
        <v>60</v>
      </c>
      <c r="BE1440" s="34" t="s">
        <v>267</v>
      </c>
      <c r="BF1440" s="34" t="str">
        <f>IFERROR(VLOOKUP(Data_Power_app[[#This Row],[PRO ODER]],'Result'!H:J,3,0),"")</f>
        <v>LAMINATION 3</v>
      </c>
      <c r="BG1440" s="11" t="str">
        <f>IFERROR(VLOOKUP(Data_Power_app[[#This Row],[PRO ODER]]&amp;"LAM",'Real Time'!A:E,4,0),"")</f>
        <v>ML-02</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4" t="str">
        <f>IFERROR(VLOOKUP(Data_Power_app[[#This Row],[PRO ODER]],'Xuất-Delay-SLT'!B:C,2,0),"")</f>
        <v/>
      </c>
      <c r="BJ1440" s="34" t="str">
        <f>IFERROR(VLOOKUP(Data_Power_app[[#This Row],[PRO ODER]],'Plan Lean DC'!A:C,3,0),"")</f>
        <v/>
      </c>
      <c r="BK1440" s="34" t="str">
        <f>IFERROR(VLOOKUP(Data_Power_app[[#This Row],[PRO ODER]]&amp;"LEAN_IN",'Real Time'!A:D,4,0),"")</f>
        <v>LEAN-08</v>
      </c>
      <c r="BL1440" s="34"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1534</v>
      </c>
      <c r="B1441" s="34" t="s">
        <v>11684</v>
      </c>
      <c r="C1441" s="34" t="s">
        <v>11685</v>
      </c>
      <c r="D1441" s="34" t="s">
        <v>203</v>
      </c>
      <c r="E1441" s="34" t="s">
        <v>261</v>
      </c>
      <c r="F1441" s="34" t="s">
        <v>72</v>
      </c>
      <c r="G1441" s="34">
        <v>185</v>
      </c>
      <c r="H1441" s="4">
        <v>45827</v>
      </c>
      <c r="I1441" s="4">
        <v>45826</v>
      </c>
      <c r="J1441" s="4">
        <v>45826</v>
      </c>
      <c r="K1441" s="4">
        <v>45827</v>
      </c>
      <c r="L1441" s="4">
        <v>45827.235127314816</v>
      </c>
      <c r="M1441" s="4" t="s">
        <v>60</v>
      </c>
      <c r="N1441" s="4"/>
      <c r="O1441" s="4" t="s">
        <v>60</v>
      </c>
      <c r="P1441" s="4" t="s">
        <v>60</v>
      </c>
      <c r="Q1441" s="4" t="s">
        <v>60</v>
      </c>
      <c r="R1441" s="4" t="s">
        <v>60</v>
      </c>
      <c r="S1441" s="4" t="s">
        <v>60</v>
      </c>
      <c r="T1441" s="4" t="s">
        <v>60</v>
      </c>
      <c r="U1441" s="4"/>
      <c r="V1441" s="4"/>
      <c r="W1441" s="4"/>
      <c r="X1441" s="4">
        <v>45828.10837962963</v>
      </c>
      <c r="Y1441" s="4" t="s">
        <v>200</v>
      </c>
      <c r="Z1441" s="4" t="s">
        <v>60</v>
      </c>
      <c r="AA1441" s="4">
        <v>45828.109375</v>
      </c>
      <c r="AB1441" s="4" t="s">
        <v>60</v>
      </c>
      <c r="AC1441" s="4" t="s">
        <v>60</v>
      </c>
      <c r="AD1441" s="4">
        <v>45831</v>
      </c>
      <c r="AE1441" s="4">
        <v>45833</v>
      </c>
      <c r="AF1441" s="4">
        <v>45829</v>
      </c>
      <c r="AG1441" s="34" t="s">
        <v>828</v>
      </c>
      <c r="AH1441" s="34" t="s">
        <v>262</v>
      </c>
      <c r="AI1441" s="34" t="s">
        <v>358</v>
      </c>
      <c r="AJ1441" s="34" t="s">
        <v>74</v>
      </c>
      <c r="AK1441" s="34" t="s">
        <v>98</v>
      </c>
      <c r="AL1441" s="34" t="s">
        <v>263</v>
      </c>
      <c r="AM1441" s="34" t="s">
        <v>264</v>
      </c>
      <c r="AN1441" s="34">
        <v>4.6866700000000003</v>
      </c>
      <c r="AO1441" s="34" t="s">
        <v>68</v>
      </c>
      <c r="AP1441" s="34"/>
      <c r="AQ1441" s="34"/>
      <c r="AR1441" s="34" t="s">
        <v>68</v>
      </c>
      <c r="AS1441" s="34"/>
      <c r="AT1441" s="34"/>
      <c r="AU1441" s="34" t="s">
        <v>265</v>
      </c>
      <c r="AV1441" s="34" t="s">
        <v>266</v>
      </c>
      <c r="AW1441" s="34">
        <v>10.248810000000001</v>
      </c>
      <c r="AX1441" s="34" t="s">
        <v>359</v>
      </c>
      <c r="AY1441" s="34" t="s">
        <v>360</v>
      </c>
      <c r="AZ1441" s="3">
        <v>185</v>
      </c>
      <c r="BA1441" s="34" t="s">
        <v>194</v>
      </c>
      <c r="BB1441" s="34">
        <v>0</v>
      </c>
      <c r="BC1441" s="34" t="s">
        <v>60</v>
      </c>
      <c r="BD1441" s="34" t="s">
        <v>60</v>
      </c>
      <c r="BE1441" s="34" t="s">
        <v>267</v>
      </c>
      <c r="BF1441" s="34" t="str">
        <f>IFERROR(VLOOKUP(Data_Power_app[[#This Row],[PRO ODER]],'Result'!H:J,3,0),"")</f>
        <v>LAMINATION 3</v>
      </c>
      <c r="BG1441" s="11" t="str">
        <f>IFERROR(VLOOKUP(Data_Power_app[[#This Row],[PRO ODER]]&amp;"LAM",'Real Time'!A:E,4,0),"")</f>
        <v>ML-02</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c r="BJ1441" s="34" t="str">
        <f>IFERROR(VLOOKUP(Data_Power_app[[#This Row],[PRO ODER]],'Plan Lean DC'!A:C,3,0),"")</f>
        <v/>
      </c>
      <c r="BK1441" s="34" t="str">
        <f>IFERROR(VLOOKUP(Data_Power_app[[#This Row],[PRO ODER]]&amp;"LEAN_IN",'Real Time'!A:D,4,0),"")</f>
        <v>LEAN-08</v>
      </c>
      <c r="BL1441" s="34"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1535</v>
      </c>
      <c r="B1442" s="34" t="s">
        <v>11686</v>
      </c>
      <c r="C1442" s="34" t="s">
        <v>11687</v>
      </c>
      <c r="D1442" s="34" t="s">
        <v>203</v>
      </c>
      <c r="E1442" s="34" t="s">
        <v>261</v>
      </c>
      <c r="F1442" s="34" t="s">
        <v>72</v>
      </c>
      <c r="G1442" s="34">
        <v>593</v>
      </c>
      <c r="H1442" s="4">
        <v>45827</v>
      </c>
      <c r="I1442" s="4">
        <v>45826</v>
      </c>
      <c r="J1442" s="4">
        <v>45826</v>
      </c>
      <c r="K1442" s="4">
        <v>45827</v>
      </c>
      <c r="L1442" s="4">
        <v>45828.298946759256</v>
      </c>
      <c r="M1442" s="4" t="s">
        <v>60</v>
      </c>
      <c r="N1442" s="4"/>
      <c r="O1442" s="4" t="s">
        <v>60</v>
      </c>
      <c r="P1442" s="4" t="s">
        <v>60</v>
      </c>
      <c r="Q1442" s="4" t="s">
        <v>60</v>
      </c>
      <c r="R1442" s="4" t="s">
        <v>60</v>
      </c>
      <c r="S1442" s="4" t="s">
        <v>60</v>
      </c>
      <c r="T1442" s="4" t="s">
        <v>60</v>
      </c>
      <c r="U1442" s="4"/>
      <c r="V1442" s="4"/>
      <c r="W1442" s="4"/>
      <c r="X1442" s="4">
        <v>45828.044594907406</v>
      </c>
      <c r="Y1442" s="4" t="s">
        <v>200</v>
      </c>
      <c r="Z1442" s="4" t="s">
        <v>60</v>
      </c>
      <c r="AA1442" s="4">
        <v>45828.04488425926</v>
      </c>
      <c r="AB1442" s="4" t="s">
        <v>60</v>
      </c>
      <c r="AC1442" s="4" t="s">
        <v>60</v>
      </c>
      <c r="AD1442" s="4">
        <v>45831</v>
      </c>
      <c r="AE1442" s="4">
        <v>45833</v>
      </c>
      <c r="AF1442" s="4">
        <v>45829</v>
      </c>
      <c r="AG1442" s="34" t="s">
        <v>828</v>
      </c>
      <c r="AH1442" s="34" t="s">
        <v>262</v>
      </c>
      <c r="AI1442" s="34" t="s">
        <v>358</v>
      </c>
      <c r="AJ1442" s="34" t="s">
        <v>74</v>
      </c>
      <c r="AK1442" s="34" t="s">
        <v>98</v>
      </c>
      <c r="AL1442" s="34" t="s">
        <v>263</v>
      </c>
      <c r="AM1442" s="34" t="s">
        <v>264</v>
      </c>
      <c r="AN1442" s="34">
        <v>16.28172</v>
      </c>
      <c r="AO1442" s="34" t="s">
        <v>68</v>
      </c>
      <c r="AP1442" s="34"/>
      <c r="AQ1442" s="34"/>
      <c r="AR1442" s="34" t="s">
        <v>68</v>
      </c>
      <c r="AS1442" s="34"/>
      <c r="AT1442" s="34"/>
      <c r="AU1442" s="34" t="s">
        <v>265</v>
      </c>
      <c r="AV1442" s="34" t="s">
        <v>266</v>
      </c>
      <c r="AW1442" s="34">
        <v>35.604469999999999</v>
      </c>
      <c r="AX1442" s="34" t="s">
        <v>359</v>
      </c>
      <c r="AY1442" s="34" t="s">
        <v>360</v>
      </c>
      <c r="AZ1442" s="3">
        <v>593</v>
      </c>
      <c r="BA1442" s="34" t="s">
        <v>194</v>
      </c>
      <c r="BB1442" s="34">
        <v>0</v>
      </c>
      <c r="BC1442" s="34" t="s">
        <v>60</v>
      </c>
      <c r="BD1442" s="34" t="s">
        <v>60</v>
      </c>
      <c r="BE1442" s="34" t="s">
        <v>267</v>
      </c>
      <c r="BF1442" s="34" t="str">
        <f>IFERROR(VLOOKUP(Data_Power_app[[#This Row],[PRO ODER]],'Result'!H:J,3,0),"")</f>
        <v>LAMINATION 3</v>
      </c>
      <c r="BG1442" s="11" t="str">
        <f>IFERROR(VLOOKUP(Data_Power_app[[#This Row],[PRO ODER]]&amp;"LAM",'Real Time'!A:E,4,0),"")</f>
        <v>ML-02</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4" t="str">
        <f>IFERROR(VLOOKUP(Data_Power_app[[#This Row],[PRO ODER]],'Xuất-Delay-SLT'!B:C,2,0),"")</f>
        <v/>
      </c>
      <c r="BJ1442" s="34" t="str">
        <f>IFERROR(VLOOKUP(Data_Power_app[[#This Row],[PRO ODER]],'Plan Lean DC'!A:C,3,0),"")</f>
        <v/>
      </c>
      <c r="BK1442" s="34" t="str">
        <f>IFERROR(VLOOKUP(Data_Power_app[[#This Row],[PRO ODER]]&amp;"LEAN_IN",'Real Time'!A:D,4,0),"")</f>
        <v>LEAN-08</v>
      </c>
      <c r="BL1442" s="34"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1536</v>
      </c>
      <c r="B1443" s="34" t="s">
        <v>11688</v>
      </c>
      <c r="C1443" s="34" t="s">
        <v>11689</v>
      </c>
      <c r="D1443" s="34" t="s">
        <v>203</v>
      </c>
      <c r="E1443" s="34" t="s">
        <v>261</v>
      </c>
      <c r="F1443" s="34" t="s">
        <v>72</v>
      </c>
      <c r="G1443" s="34">
        <v>659</v>
      </c>
      <c r="H1443" s="4">
        <v>45827</v>
      </c>
      <c r="I1443" s="4">
        <v>45826</v>
      </c>
      <c r="J1443" s="4">
        <v>45826</v>
      </c>
      <c r="K1443" s="4">
        <v>45827</v>
      </c>
      <c r="L1443" s="4">
        <v>45827.235011574077</v>
      </c>
      <c r="M1443" s="4" t="s">
        <v>60</v>
      </c>
      <c r="N1443" s="4"/>
      <c r="O1443" s="4" t="s">
        <v>60</v>
      </c>
      <c r="P1443" s="4" t="s">
        <v>60</v>
      </c>
      <c r="Q1443" s="4" t="s">
        <v>60</v>
      </c>
      <c r="R1443" s="4" t="s">
        <v>60</v>
      </c>
      <c r="S1443" s="4" t="s">
        <v>60</v>
      </c>
      <c r="T1443" s="4" t="s">
        <v>60</v>
      </c>
      <c r="U1443" s="4"/>
      <c r="V1443" s="4"/>
      <c r="W1443" s="4"/>
      <c r="X1443" s="4">
        <v>45828.156076388892</v>
      </c>
      <c r="Y1443" s="4" t="s">
        <v>200</v>
      </c>
      <c r="Z1443" s="4" t="s">
        <v>60</v>
      </c>
      <c r="AA1443" s="4">
        <v>45828.157175925924</v>
      </c>
      <c r="AB1443" s="4" t="s">
        <v>60</v>
      </c>
      <c r="AC1443" s="4" t="s">
        <v>60</v>
      </c>
      <c r="AD1443" s="4">
        <v>45831</v>
      </c>
      <c r="AE1443" s="4">
        <v>45833</v>
      </c>
      <c r="AF1443" s="4">
        <v>45829</v>
      </c>
      <c r="AG1443" s="34" t="s">
        <v>828</v>
      </c>
      <c r="AH1443" s="34" t="s">
        <v>262</v>
      </c>
      <c r="AI1443" s="34" t="s">
        <v>358</v>
      </c>
      <c r="AJ1443" s="34" t="s">
        <v>74</v>
      </c>
      <c r="AK1443" s="34" t="s">
        <v>98</v>
      </c>
      <c r="AL1443" s="34" t="s">
        <v>263</v>
      </c>
      <c r="AM1443" s="34" t="s">
        <v>264</v>
      </c>
      <c r="AN1443" s="34">
        <v>15.64981</v>
      </c>
      <c r="AO1443" s="34" t="s">
        <v>68</v>
      </c>
      <c r="AP1443" s="34"/>
      <c r="AQ1443" s="34"/>
      <c r="AR1443" s="34" t="s">
        <v>68</v>
      </c>
      <c r="AS1443" s="34"/>
      <c r="AT1443" s="34"/>
      <c r="AU1443" s="34" t="s">
        <v>265</v>
      </c>
      <c r="AV1443" s="34" t="s">
        <v>266</v>
      </c>
      <c r="AW1443" s="34">
        <v>34.22325</v>
      </c>
      <c r="AX1443" s="34" t="s">
        <v>359</v>
      </c>
      <c r="AY1443" s="34" t="s">
        <v>360</v>
      </c>
      <c r="AZ1443" s="3">
        <v>659</v>
      </c>
      <c r="BA1443" s="34" t="s">
        <v>194</v>
      </c>
      <c r="BB1443" s="34">
        <v>0</v>
      </c>
      <c r="BC1443" s="34" t="s">
        <v>60</v>
      </c>
      <c r="BD1443" s="34" t="s">
        <v>60</v>
      </c>
      <c r="BE1443" s="34" t="s">
        <v>267</v>
      </c>
      <c r="BF1443" s="34" t="str">
        <f>IFERROR(VLOOKUP(Data_Power_app[[#This Row],[PRO ODER]],'Result'!H:J,3,0),"")</f>
        <v>LAMINATION 3</v>
      </c>
      <c r="BG1443" s="11" t="str">
        <f>IFERROR(VLOOKUP(Data_Power_app[[#This Row],[PRO ODER]]&amp;"LAM",'Real Time'!A:E,4,0),"")</f>
        <v>ML-02</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4" t="str">
        <f>IFERROR(VLOOKUP(Data_Power_app[[#This Row],[PRO ODER]],'Xuất-Delay-SLT'!B:C,2,0),"")</f>
        <v/>
      </c>
      <c r="BJ1443" s="34" t="str">
        <f>IFERROR(VLOOKUP(Data_Power_app[[#This Row],[PRO ODER]],'Plan Lean DC'!A:C,3,0),"")</f>
        <v/>
      </c>
      <c r="BK1443" s="34" t="str">
        <f>IFERROR(VLOOKUP(Data_Power_app[[#This Row],[PRO ODER]]&amp;"LEAN_IN",'Real Time'!A:D,4,0),"")</f>
        <v>LEAN-08</v>
      </c>
      <c r="BL1443" s="34"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1537</v>
      </c>
      <c r="B1444" s="34" t="s">
        <v>11690</v>
      </c>
      <c r="C1444" s="34" t="s">
        <v>11691</v>
      </c>
      <c r="D1444" s="34" t="s">
        <v>203</v>
      </c>
      <c r="E1444" s="34" t="s">
        <v>261</v>
      </c>
      <c r="F1444" s="34" t="s">
        <v>72</v>
      </c>
      <c r="G1444" s="34">
        <v>1709</v>
      </c>
      <c r="H1444" s="4">
        <v>45827</v>
      </c>
      <c r="I1444" s="4">
        <v>45826</v>
      </c>
      <c r="J1444" s="4">
        <v>45826</v>
      </c>
      <c r="K1444" s="4">
        <v>45827</v>
      </c>
      <c r="L1444" s="4">
        <v>45827.235046296293</v>
      </c>
      <c r="M1444" s="4" t="s">
        <v>60</v>
      </c>
      <c r="N1444" s="4"/>
      <c r="O1444" s="4" t="s">
        <v>60</v>
      </c>
      <c r="P1444" s="4" t="s">
        <v>60</v>
      </c>
      <c r="Q1444" s="4" t="s">
        <v>60</v>
      </c>
      <c r="R1444" s="4" t="s">
        <v>60</v>
      </c>
      <c r="S1444" s="4" t="s">
        <v>60</v>
      </c>
      <c r="T1444" s="4" t="s">
        <v>60</v>
      </c>
      <c r="U1444" s="4"/>
      <c r="V1444" s="4"/>
      <c r="W1444" s="4"/>
      <c r="X1444" s="4">
        <v>45828.685717592591</v>
      </c>
      <c r="Y1444" s="4" t="s">
        <v>200</v>
      </c>
      <c r="Z1444" s="4" t="s">
        <v>60</v>
      </c>
      <c r="AA1444" s="4">
        <v>45828.042905092596</v>
      </c>
      <c r="AB1444" s="4" t="s">
        <v>60</v>
      </c>
      <c r="AC1444" s="4" t="s">
        <v>60</v>
      </c>
      <c r="AD1444" s="4">
        <v>45831</v>
      </c>
      <c r="AE1444" s="4">
        <v>45833</v>
      </c>
      <c r="AF1444" s="4">
        <v>45829</v>
      </c>
      <c r="AG1444" s="34" t="s">
        <v>828</v>
      </c>
      <c r="AH1444" s="34" t="s">
        <v>262</v>
      </c>
      <c r="AI1444" s="34" t="s">
        <v>358</v>
      </c>
      <c r="AJ1444" s="34" t="s">
        <v>74</v>
      </c>
      <c r="AK1444" s="34" t="s">
        <v>98</v>
      </c>
      <c r="AL1444" s="34" t="s">
        <v>263</v>
      </c>
      <c r="AM1444" s="34" t="s">
        <v>264</v>
      </c>
      <c r="AN1444" s="34">
        <v>41.404049999999998</v>
      </c>
      <c r="AO1444" s="34" t="s">
        <v>68</v>
      </c>
      <c r="AP1444" s="34"/>
      <c r="AQ1444" s="34"/>
      <c r="AR1444" s="34" t="s">
        <v>68</v>
      </c>
      <c r="AS1444" s="34"/>
      <c r="AT1444" s="34"/>
      <c r="AU1444" s="34" t="s">
        <v>265</v>
      </c>
      <c r="AV1444" s="34" t="s">
        <v>266</v>
      </c>
      <c r="AW1444" s="34">
        <v>90.543130000000005</v>
      </c>
      <c r="AX1444" s="34" t="s">
        <v>359</v>
      </c>
      <c r="AY1444" s="34" t="s">
        <v>360</v>
      </c>
      <c r="AZ1444" s="3">
        <v>1709</v>
      </c>
      <c r="BA1444" s="34" t="s">
        <v>194</v>
      </c>
      <c r="BB1444" s="34">
        <v>0</v>
      </c>
      <c r="BC1444" s="34" t="s">
        <v>60</v>
      </c>
      <c r="BD1444" s="34" t="s">
        <v>60</v>
      </c>
      <c r="BE1444" s="34" t="s">
        <v>267</v>
      </c>
      <c r="BF1444" s="34" t="str">
        <f>IFERROR(VLOOKUP(Data_Power_app[[#This Row],[PRO ODER]],'Result'!H:J,3,0),"")</f>
        <v>LAMINATION 3</v>
      </c>
      <c r="BG1444" s="11" t="str">
        <f>IFERROR(VLOOKUP(Data_Power_app[[#This Row],[PRO ODER]]&amp;"LAM",'Real Time'!A:E,4,0),"")</f>
        <v>ML-02</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4" t="str">
        <f>IFERROR(VLOOKUP(Data_Power_app[[#This Row],[PRO ODER]],'Xuất-Delay-SLT'!B:C,2,0),"")</f>
        <v/>
      </c>
      <c r="BJ1444" s="34" t="str">
        <f>IFERROR(VLOOKUP(Data_Power_app[[#This Row],[PRO ODER]],'Plan Lean DC'!A:C,3,0),"")</f>
        <v/>
      </c>
      <c r="BK1444" s="34" t="str">
        <f>IFERROR(VLOOKUP(Data_Power_app[[#This Row],[PRO ODER]]&amp;"LEAN_IN",'Real Time'!A:D,4,0),"")</f>
        <v>LEAN-08</v>
      </c>
      <c r="BL1444" s="34"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1538</v>
      </c>
      <c r="B1445" s="34" t="s">
        <v>11692</v>
      </c>
      <c r="C1445" s="34" t="s">
        <v>11693</v>
      </c>
      <c r="D1445" s="34" t="s">
        <v>203</v>
      </c>
      <c r="E1445" s="34" t="s">
        <v>261</v>
      </c>
      <c r="F1445" s="34" t="s">
        <v>72</v>
      </c>
      <c r="G1445" s="34">
        <v>707</v>
      </c>
      <c r="H1445" s="4">
        <v>45827</v>
      </c>
      <c r="I1445" s="4">
        <v>45826</v>
      </c>
      <c r="J1445" s="4">
        <v>45826</v>
      </c>
      <c r="K1445" s="4">
        <v>45827</v>
      </c>
      <c r="L1445" s="4">
        <v>45828.298900462964</v>
      </c>
      <c r="M1445" s="4" t="s">
        <v>60</v>
      </c>
      <c r="N1445" s="4"/>
      <c r="O1445" s="4" t="s">
        <v>60</v>
      </c>
      <c r="P1445" s="4" t="s">
        <v>60</v>
      </c>
      <c r="Q1445" s="4" t="s">
        <v>60</v>
      </c>
      <c r="R1445" s="4" t="s">
        <v>60</v>
      </c>
      <c r="S1445" s="4" t="s">
        <v>60</v>
      </c>
      <c r="T1445" s="4" t="s">
        <v>60</v>
      </c>
      <c r="U1445" s="4"/>
      <c r="V1445" s="4"/>
      <c r="W1445" s="4"/>
      <c r="X1445" s="4">
        <v>45828.156793981485</v>
      </c>
      <c r="Y1445" s="4" t="s">
        <v>200</v>
      </c>
      <c r="Z1445" s="4" t="s">
        <v>60</v>
      </c>
      <c r="AA1445" s="4">
        <v>45828.157187500001</v>
      </c>
      <c r="AB1445" s="4" t="s">
        <v>60</v>
      </c>
      <c r="AC1445" s="4" t="s">
        <v>60</v>
      </c>
      <c r="AD1445" s="4">
        <v>45831</v>
      </c>
      <c r="AE1445" s="4">
        <v>45833</v>
      </c>
      <c r="AF1445" s="4">
        <v>45829</v>
      </c>
      <c r="AG1445" s="34" t="s">
        <v>828</v>
      </c>
      <c r="AH1445" s="34" t="s">
        <v>262</v>
      </c>
      <c r="AI1445" s="34" t="s">
        <v>358</v>
      </c>
      <c r="AJ1445" s="34" t="s">
        <v>74</v>
      </c>
      <c r="AK1445" s="34" t="s">
        <v>98</v>
      </c>
      <c r="AL1445" s="34" t="s">
        <v>263</v>
      </c>
      <c r="AM1445" s="34" t="s">
        <v>264</v>
      </c>
      <c r="AN1445" s="34">
        <v>19.473549999999999</v>
      </c>
      <c r="AO1445" s="34" t="s">
        <v>68</v>
      </c>
      <c r="AP1445" s="34"/>
      <c r="AQ1445" s="34"/>
      <c r="AR1445" s="34" t="s">
        <v>68</v>
      </c>
      <c r="AS1445" s="34"/>
      <c r="AT1445" s="34"/>
      <c r="AU1445" s="34" t="s">
        <v>265</v>
      </c>
      <c r="AV1445" s="34" t="s">
        <v>266</v>
      </c>
      <c r="AW1445" s="34">
        <v>42.585030000000003</v>
      </c>
      <c r="AX1445" s="34" t="s">
        <v>359</v>
      </c>
      <c r="AY1445" s="34" t="s">
        <v>360</v>
      </c>
      <c r="AZ1445" s="3">
        <v>707</v>
      </c>
      <c r="BA1445" s="34" t="s">
        <v>194</v>
      </c>
      <c r="BB1445" s="34">
        <v>0</v>
      </c>
      <c r="BC1445" s="34" t="s">
        <v>60</v>
      </c>
      <c r="BD1445" s="34" t="s">
        <v>60</v>
      </c>
      <c r="BE1445" s="34" t="s">
        <v>267</v>
      </c>
      <c r="BF1445" s="34" t="str">
        <f>IFERROR(VLOOKUP(Data_Power_app[[#This Row],[PRO ODER]],'Result'!H:J,3,0),"")</f>
        <v/>
      </c>
      <c r="BG1445" s="11" t="str">
        <f>IFERROR(VLOOKUP(Data_Power_app[[#This Row],[PRO ODER]]&amp;"LAM",'Real Time'!A:E,4,0),"")</f>
        <v>ML-02</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LEAN-08</v>
      </c>
      <c r="BL1445" s="34"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1539</v>
      </c>
      <c r="B1446" s="34" t="s">
        <v>11694</v>
      </c>
      <c r="C1446" s="34" t="s">
        <v>11695</v>
      </c>
      <c r="D1446" s="34" t="s">
        <v>203</v>
      </c>
      <c r="E1446" s="34" t="s">
        <v>261</v>
      </c>
      <c r="F1446" s="34" t="s">
        <v>72</v>
      </c>
      <c r="G1446" s="34">
        <v>1331</v>
      </c>
      <c r="H1446" s="4">
        <v>45827</v>
      </c>
      <c r="I1446" s="4">
        <v>45826</v>
      </c>
      <c r="J1446" s="4">
        <v>45826</v>
      </c>
      <c r="K1446" s="4">
        <v>45827</v>
      </c>
      <c r="L1446" s="4">
        <v>45828.298807870371</v>
      </c>
      <c r="M1446" s="4" t="s">
        <v>60</v>
      </c>
      <c r="N1446" s="4"/>
      <c r="O1446" s="4" t="s">
        <v>60</v>
      </c>
      <c r="P1446" s="4" t="s">
        <v>60</v>
      </c>
      <c r="Q1446" s="4" t="s">
        <v>60</v>
      </c>
      <c r="R1446" s="4" t="s">
        <v>60</v>
      </c>
      <c r="S1446" s="4" t="s">
        <v>60</v>
      </c>
      <c r="T1446" s="4" t="s">
        <v>60</v>
      </c>
      <c r="U1446" s="4"/>
      <c r="V1446" s="4"/>
      <c r="W1446" s="4"/>
      <c r="X1446" s="4">
        <v>45828.156747685185</v>
      </c>
      <c r="Y1446" s="4" t="s">
        <v>200</v>
      </c>
      <c r="Z1446" s="4" t="s">
        <v>60</v>
      </c>
      <c r="AA1446" s="4">
        <v>45828.199756944443</v>
      </c>
      <c r="AB1446" s="4" t="s">
        <v>60</v>
      </c>
      <c r="AC1446" s="4" t="s">
        <v>60</v>
      </c>
      <c r="AD1446" s="4">
        <v>45831</v>
      </c>
      <c r="AE1446" s="4">
        <v>45833</v>
      </c>
      <c r="AF1446" s="4">
        <v>45829</v>
      </c>
      <c r="AG1446" s="34" t="s">
        <v>828</v>
      </c>
      <c r="AH1446" s="34" t="s">
        <v>262</v>
      </c>
      <c r="AI1446" s="34" t="s">
        <v>358</v>
      </c>
      <c r="AJ1446" s="34" t="s">
        <v>74</v>
      </c>
      <c r="AK1446" s="34" t="s">
        <v>98</v>
      </c>
      <c r="AL1446" s="34" t="s">
        <v>263</v>
      </c>
      <c r="AM1446" s="34" t="s">
        <v>264</v>
      </c>
      <c r="AN1446" s="34">
        <v>36.49736</v>
      </c>
      <c r="AO1446" s="34" t="s">
        <v>68</v>
      </c>
      <c r="AP1446" s="34"/>
      <c r="AQ1446" s="34"/>
      <c r="AR1446" s="34" t="s">
        <v>68</v>
      </c>
      <c r="AS1446" s="34"/>
      <c r="AT1446" s="34"/>
      <c r="AU1446" s="34" t="s">
        <v>265</v>
      </c>
      <c r="AV1446" s="34" t="s">
        <v>266</v>
      </c>
      <c r="AW1446" s="34">
        <v>79.812250000000006</v>
      </c>
      <c r="AX1446" s="34" t="s">
        <v>359</v>
      </c>
      <c r="AY1446" s="34" t="s">
        <v>360</v>
      </c>
      <c r="AZ1446" s="3">
        <v>1331</v>
      </c>
      <c r="BA1446" s="34" t="s">
        <v>194</v>
      </c>
      <c r="BB1446" s="34">
        <v>0</v>
      </c>
      <c r="BC1446" s="34" t="s">
        <v>60</v>
      </c>
      <c r="BD1446" s="34" t="s">
        <v>60</v>
      </c>
      <c r="BE1446" s="34" t="s">
        <v>267</v>
      </c>
      <c r="BF1446" s="34" t="str">
        <f>IFERROR(VLOOKUP(Data_Power_app[[#This Row],[PRO ODER]],'Result'!H:J,3,0),"")</f>
        <v>LAMINATION 3</v>
      </c>
      <c r="BG1446" s="11" t="str">
        <f>IFERROR(VLOOKUP(Data_Power_app[[#This Row],[PRO ODER]]&amp;"LAM",'Real Time'!A:E,4,0),"")</f>
        <v>ML-02</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c r="BJ1446" s="34" t="str">
        <f>IFERROR(VLOOKUP(Data_Power_app[[#This Row],[PRO ODER]],'Plan Lean DC'!A:C,3,0),"")</f>
        <v/>
      </c>
      <c r="BK1446" s="34" t="str">
        <f>IFERROR(VLOOKUP(Data_Power_app[[#This Row],[PRO ODER]]&amp;"LEAN_IN",'Real Time'!A:D,4,0),"")</f>
        <v>LEAN-08</v>
      </c>
      <c r="BL1446" s="34"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1540</v>
      </c>
      <c r="B1447" s="34" t="s">
        <v>11696</v>
      </c>
      <c r="C1447" s="34" t="s">
        <v>11697</v>
      </c>
      <c r="D1447" s="34" t="s">
        <v>203</v>
      </c>
      <c r="E1447" s="34" t="s">
        <v>261</v>
      </c>
      <c r="F1447" s="34" t="s">
        <v>72</v>
      </c>
      <c r="G1447" s="34">
        <v>149</v>
      </c>
      <c r="H1447" s="4">
        <v>45827</v>
      </c>
      <c r="I1447" s="4">
        <v>45826</v>
      </c>
      <c r="J1447" s="4">
        <v>45826</v>
      </c>
      <c r="K1447" s="4">
        <v>45827</v>
      </c>
      <c r="L1447" s="4">
        <v>45828.298854166664</v>
      </c>
      <c r="M1447" s="4" t="s">
        <v>60</v>
      </c>
      <c r="N1447" s="4"/>
      <c r="O1447" s="4" t="s">
        <v>60</v>
      </c>
      <c r="P1447" s="4" t="s">
        <v>60</v>
      </c>
      <c r="Q1447" s="4" t="s">
        <v>60</v>
      </c>
      <c r="R1447" s="4" t="s">
        <v>60</v>
      </c>
      <c r="S1447" s="4" t="s">
        <v>60</v>
      </c>
      <c r="T1447" s="4" t="s">
        <v>60</v>
      </c>
      <c r="U1447" s="4"/>
      <c r="V1447" s="4"/>
      <c r="W1447" s="4"/>
      <c r="X1447" s="4">
        <v>45829.53193287037</v>
      </c>
      <c r="Y1447" s="4" t="s">
        <v>200</v>
      </c>
      <c r="Z1447" s="4" t="s">
        <v>60</v>
      </c>
      <c r="AA1447" s="4">
        <v>45829.532384259262</v>
      </c>
      <c r="AB1447" s="4" t="s">
        <v>60</v>
      </c>
      <c r="AC1447" s="4" t="s">
        <v>60</v>
      </c>
      <c r="AD1447" s="4">
        <v>45831</v>
      </c>
      <c r="AE1447" s="4">
        <v>45833</v>
      </c>
      <c r="AF1447" s="4">
        <v>45831</v>
      </c>
      <c r="AG1447" s="34" t="s">
        <v>828</v>
      </c>
      <c r="AH1447" s="34" t="s">
        <v>262</v>
      </c>
      <c r="AI1447" s="34" t="s">
        <v>358</v>
      </c>
      <c r="AJ1447" s="34" t="s">
        <v>74</v>
      </c>
      <c r="AK1447" s="34" t="s">
        <v>98</v>
      </c>
      <c r="AL1447" s="34" t="s">
        <v>263</v>
      </c>
      <c r="AM1447" s="34" t="s">
        <v>264</v>
      </c>
      <c r="AN1447" s="34">
        <v>3.98054</v>
      </c>
      <c r="AO1447" s="34" t="s">
        <v>68</v>
      </c>
      <c r="AP1447" s="34"/>
      <c r="AQ1447" s="34"/>
      <c r="AR1447" s="34" t="s">
        <v>68</v>
      </c>
      <c r="AS1447" s="34"/>
      <c r="AT1447" s="34"/>
      <c r="AU1447" s="34" t="s">
        <v>265</v>
      </c>
      <c r="AV1447" s="34" t="s">
        <v>266</v>
      </c>
      <c r="AW1447" s="34">
        <v>8.70486</v>
      </c>
      <c r="AX1447" s="34" t="s">
        <v>359</v>
      </c>
      <c r="AY1447" s="34" t="s">
        <v>360</v>
      </c>
      <c r="AZ1447" s="3">
        <v>149</v>
      </c>
      <c r="BA1447" s="34" t="s">
        <v>194</v>
      </c>
      <c r="BB1447" s="34">
        <v>149</v>
      </c>
      <c r="BC1447" s="34" t="s">
        <v>60</v>
      </c>
      <c r="BD1447" s="34" t="s">
        <v>60</v>
      </c>
      <c r="BE1447" s="34" t="s">
        <v>267</v>
      </c>
      <c r="BF1447" s="34" t="str">
        <f>IFERROR(VLOOKUP(Data_Power_app[[#This Row],[PRO ODER]],'Result'!H:J,3,0),"")</f>
        <v>LAMINATION 3</v>
      </c>
      <c r="BG1447" s="11" t="str">
        <f>IFERROR(VLOOKUP(Data_Power_app[[#This Row],[PRO ODER]]&amp;"LAM",'Real Time'!A:E,4,0),"")</f>
        <v>ML-02</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4" t="str">
        <f>IFERROR(VLOOKUP(Data_Power_app[[#This Row],[PRO ODER]],'Xuất-Delay-SLT'!B:C,2,0),"")</f>
        <v/>
      </c>
      <c r="BJ1447" s="34" t="str">
        <f>IFERROR(VLOOKUP(Data_Power_app[[#This Row],[PRO ODER]],'Plan Lean DC'!A:C,3,0),"")</f>
        <v/>
      </c>
      <c r="BK1447" s="34" t="str">
        <f>IFERROR(VLOOKUP(Data_Power_app[[#This Row],[PRO ODER]]&amp;"LEAN_IN",'Real Time'!A:D,4,0),"")</f>
        <v>LEAN-08</v>
      </c>
      <c r="BL1447" s="34"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1541</v>
      </c>
      <c r="B1448" s="34" t="s">
        <v>11698</v>
      </c>
      <c r="C1448" s="34" t="s">
        <v>11699</v>
      </c>
      <c r="D1448" s="34" t="s">
        <v>203</v>
      </c>
      <c r="E1448" s="34" t="s">
        <v>261</v>
      </c>
      <c r="F1448" s="34" t="s">
        <v>72</v>
      </c>
      <c r="G1448" s="34">
        <v>509</v>
      </c>
      <c r="H1448" s="4">
        <v>45827</v>
      </c>
      <c r="I1448" s="4">
        <v>45826</v>
      </c>
      <c r="J1448" s="4">
        <v>45826</v>
      </c>
      <c r="K1448" s="4">
        <v>45827</v>
      </c>
      <c r="L1448" s="4">
        <v>45828.298981481479</v>
      </c>
      <c r="M1448" s="4" t="s">
        <v>60</v>
      </c>
      <c r="N1448" s="4"/>
      <c r="O1448" s="4" t="s">
        <v>60</v>
      </c>
      <c r="P1448" s="4" t="s">
        <v>60</v>
      </c>
      <c r="Q1448" s="4" t="s">
        <v>60</v>
      </c>
      <c r="R1448" s="4" t="s">
        <v>60</v>
      </c>
      <c r="S1448" s="4" t="s">
        <v>60</v>
      </c>
      <c r="T1448" s="4" t="s">
        <v>60</v>
      </c>
      <c r="U1448" s="4"/>
      <c r="V1448" s="4"/>
      <c r="W1448" s="4"/>
      <c r="X1448" s="4">
        <v>45829.529270833336</v>
      </c>
      <c r="Y1448" s="4" t="s">
        <v>200</v>
      </c>
      <c r="Z1448" s="4" t="s">
        <v>60</v>
      </c>
      <c r="AA1448" s="4">
        <v>45829.530115740738</v>
      </c>
      <c r="AB1448" s="4" t="s">
        <v>60</v>
      </c>
      <c r="AC1448" s="4" t="s">
        <v>60</v>
      </c>
      <c r="AD1448" s="4">
        <v>45831</v>
      </c>
      <c r="AE1448" s="4">
        <v>45833</v>
      </c>
      <c r="AF1448" s="4">
        <v>45831</v>
      </c>
      <c r="AG1448" s="34" t="s">
        <v>828</v>
      </c>
      <c r="AH1448" s="34" t="s">
        <v>262</v>
      </c>
      <c r="AI1448" s="34" t="s">
        <v>11700</v>
      </c>
      <c r="AJ1448" s="34" t="s">
        <v>74</v>
      </c>
      <c r="AK1448" s="34" t="s">
        <v>98</v>
      </c>
      <c r="AL1448" s="34" t="s">
        <v>263</v>
      </c>
      <c r="AM1448" s="34" t="s">
        <v>264</v>
      </c>
      <c r="AN1448" s="34">
        <v>12.16634</v>
      </c>
      <c r="AO1448" s="34" t="s">
        <v>68</v>
      </c>
      <c r="AP1448" s="34"/>
      <c r="AQ1448" s="34"/>
      <c r="AR1448" s="34" t="s">
        <v>68</v>
      </c>
      <c r="AS1448" s="34"/>
      <c r="AT1448" s="34"/>
      <c r="AU1448" s="34" t="s">
        <v>265</v>
      </c>
      <c r="AV1448" s="34" t="s">
        <v>266</v>
      </c>
      <c r="AW1448" s="34">
        <v>26.60566</v>
      </c>
      <c r="AX1448" s="34" t="s">
        <v>11701</v>
      </c>
      <c r="AY1448" s="34" t="s">
        <v>11702</v>
      </c>
      <c r="AZ1448" s="3">
        <v>509</v>
      </c>
      <c r="BA1448" s="34" t="s">
        <v>194</v>
      </c>
      <c r="BB1448" s="34">
        <v>509</v>
      </c>
      <c r="BC1448" s="34" t="s">
        <v>60</v>
      </c>
      <c r="BD1448" s="34" t="s">
        <v>60</v>
      </c>
      <c r="BE1448" s="34" t="s">
        <v>267</v>
      </c>
      <c r="BF1448" s="34" t="str">
        <f>IFERROR(VLOOKUP(Data_Power_app[[#This Row],[PRO ODER]],'Result'!H:J,3,0),"")</f>
        <v>LAMINATION 3</v>
      </c>
      <c r="BG1448" s="11" t="str">
        <f>IFERROR(VLOOKUP(Data_Power_app[[#This Row],[PRO ODER]]&amp;"LAM",'Real Time'!A:E,4,0),"")</f>
        <v>ML-02</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c r="BJ1448" s="34" t="str">
        <f>IFERROR(VLOOKUP(Data_Power_app[[#This Row],[PRO ODER]],'Plan Lean DC'!A:C,3,0),"")</f>
        <v/>
      </c>
      <c r="BK1448" s="34" t="str">
        <f>IFERROR(VLOOKUP(Data_Power_app[[#This Row],[PRO ODER]]&amp;"LEAN_IN",'Real Time'!A:D,4,0),"")</f>
        <v>LEAN-08</v>
      </c>
      <c r="BL1448" s="34"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1542</v>
      </c>
      <c r="B1449" s="34" t="s">
        <v>11703</v>
      </c>
      <c r="C1449" s="34" t="s">
        <v>11704</v>
      </c>
      <c r="D1449" s="34" t="s">
        <v>203</v>
      </c>
      <c r="E1449" s="34" t="s">
        <v>261</v>
      </c>
      <c r="F1449" s="34" t="s">
        <v>72</v>
      </c>
      <c r="G1449" s="34">
        <v>833</v>
      </c>
      <c r="H1449" s="4">
        <v>45827</v>
      </c>
      <c r="I1449" s="4">
        <v>45826</v>
      </c>
      <c r="J1449" s="4">
        <v>45826</v>
      </c>
      <c r="K1449" s="4">
        <v>45827</v>
      </c>
      <c r="L1449" s="4">
        <v>45828.298761574071</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45831</v>
      </c>
      <c r="AE1449" s="4">
        <v>45833</v>
      </c>
      <c r="AF1449" s="4"/>
      <c r="AG1449" s="34" t="s">
        <v>138</v>
      </c>
      <c r="AH1449" s="34" t="s">
        <v>262</v>
      </c>
      <c r="AI1449" s="34" t="s">
        <v>568</v>
      </c>
      <c r="AJ1449" s="34" t="s">
        <v>74</v>
      </c>
      <c r="AK1449" s="34" t="s">
        <v>98</v>
      </c>
      <c r="AL1449" s="34" t="s">
        <v>263</v>
      </c>
      <c r="AM1449" s="34" t="s">
        <v>264</v>
      </c>
      <c r="AN1449" s="34">
        <v>18.889309999999998</v>
      </c>
      <c r="AO1449" s="34" t="s">
        <v>68</v>
      </c>
      <c r="AP1449" s="34"/>
      <c r="AQ1449" s="34"/>
      <c r="AR1449" s="34" t="s">
        <v>68</v>
      </c>
      <c r="AS1449" s="34"/>
      <c r="AT1449" s="34"/>
      <c r="AU1449" s="34" t="s">
        <v>265</v>
      </c>
      <c r="AV1449" s="34" t="s">
        <v>266</v>
      </c>
      <c r="AW1449" s="34">
        <v>41.30621</v>
      </c>
      <c r="AX1449" s="34" t="s">
        <v>569</v>
      </c>
      <c r="AY1449" s="34" t="s">
        <v>570</v>
      </c>
      <c r="AZ1449" s="3">
        <v>833</v>
      </c>
      <c r="BA1449" s="34" t="s">
        <v>194</v>
      </c>
      <c r="BB1449" s="34">
        <v>833</v>
      </c>
      <c r="BC1449" s="34" t="s">
        <v>60</v>
      </c>
      <c r="BD1449" s="34" t="s">
        <v>60</v>
      </c>
      <c r="BE1449" s="34" t="s">
        <v>267</v>
      </c>
      <c r="BF1449" s="34" t="str">
        <f>IFERROR(VLOOKUP(Data_Power_app[[#This Row],[PRO ODER]],'Result'!H:J,3,0),"")</f>
        <v/>
      </c>
      <c r="BG1449" s="11" t="str">
        <f>IFERROR(VLOOKUP(Data_Power_app[[#This Row],[PRO ODER]]&amp;"LAM",'Real Time'!A:E,4,0),"")</f>
        <v>ML-02</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31">
        <v>1543</v>
      </c>
      <c r="B1450" s="34" t="s">
        <v>8120</v>
      </c>
      <c r="C1450" s="34" t="s">
        <v>8121</v>
      </c>
      <c r="D1450" s="34" t="s">
        <v>84</v>
      </c>
      <c r="E1450" s="34" t="s">
        <v>155</v>
      </c>
      <c r="F1450" s="34" t="s">
        <v>72</v>
      </c>
      <c r="G1450" s="34">
        <v>4593</v>
      </c>
      <c r="H1450" s="4">
        <v>45825</v>
      </c>
      <c r="I1450" s="4">
        <v>45822</v>
      </c>
      <c r="J1450" s="4">
        <v>45822</v>
      </c>
      <c r="K1450" s="4">
        <v>45828</v>
      </c>
      <c r="L1450" s="4">
        <v>45824.865266203706</v>
      </c>
      <c r="M1450" s="4" t="s">
        <v>60</v>
      </c>
      <c r="N1450" s="4"/>
      <c r="O1450" s="4" t="s">
        <v>60</v>
      </c>
      <c r="P1450" s="4" t="s">
        <v>60</v>
      </c>
      <c r="Q1450" s="4" t="s">
        <v>60</v>
      </c>
      <c r="R1450" s="4" t="s">
        <v>60</v>
      </c>
      <c r="S1450" s="4" t="s">
        <v>60</v>
      </c>
      <c r="T1450" s="4" t="s">
        <v>60</v>
      </c>
      <c r="U1450" s="4"/>
      <c r="V1450" s="4"/>
      <c r="W1450" s="4"/>
      <c r="X1450" s="4">
        <v>45827.824456018519</v>
      </c>
      <c r="Y1450" s="4" t="s">
        <v>242</v>
      </c>
      <c r="Z1450" s="4" t="s">
        <v>60</v>
      </c>
      <c r="AA1450" s="4">
        <v>45828.68236111111</v>
      </c>
      <c r="AB1450" s="4" t="s">
        <v>60</v>
      </c>
      <c r="AC1450" s="4" t="s">
        <v>60</v>
      </c>
      <c r="AD1450" s="4">
        <v>45831</v>
      </c>
      <c r="AE1450" s="4">
        <v>45833</v>
      </c>
      <c r="AF1450" s="4">
        <v>45829</v>
      </c>
      <c r="AG1450" s="34" t="s">
        <v>828</v>
      </c>
      <c r="AH1450" s="34" t="s">
        <v>288</v>
      </c>
      <c r="AI1450" s="34" t="s">
        <v>1101</v>
      </c>
      <c r="AJ1450" s="34" t="s">
        <v>74</v>
      </c>
      <c r="AK1450" s="34" t="s">
        <v>65</v>
      </c>
      <c r="AL1450" s="34" t="s">
        <v>229</v>
      </c>
      <c r="AM1450" s="34" t="s">
        <v>230</v>
      </c>
      <c r="AN1450" s="34">
        <v>115.75675</v>
      </c>
      <c r="AO1450" s="34" t="s">
        <v>68</v>
      </c>
      <c r="AP1450" s="34"/>
      <c r="AQ1450" s="34"/>
      <c r="AR1450" s="34" t="s">
        <v>68</v>
      </c>
      <c r="AS1450" s="34"/>
      <c r="AT1450" s="34"/>
      <c r="AU1450" s="34" t="s">
        <v>283</v>
      </c>
      <c r="AV1450" s="34" t="s">
        <v>284</v>
      </c>
      <c r="AW1450" s="34">
        <v>253.15360000000001</v>
      </c>
      <c r="AX1450" s="34" t="s">
        <v>1102</v>
      </c>
      <c r="AY1450" s="34" t="s">
        <v>1103</v>
      </c>
      <c r="AZ1450" s="3">
        <v>4593</v>
      </c>
      <c r="BA1450" s="34" t="s">
        <v>194</v>
      </c>
      <c r="BB1450" s="34">
        <v>0</v>
      </c>
      <c r="BC1450" s="34" t="s">
        <v>60</v>
      </c>
      <c r="BD1450" s="34" t="s">
        <v>60</v>
      </c>
      <c r="BE1450" s="34" t="s">
        <v>270</v>
      </c>
      <c r="BF1450" s="34" t="str">
        <f>IFERROR(VLOOKUP(Data_Power_app[[#This Row],[PRO ODER]],'Result'!H:J,3,0),"")</f>
        <v/>
      </c>
      <c r="BG1450" s="11" t="str">
        <f>IFERROR(VLOOKUP(Data_Power_app[[#This Row],[PRO ODER]]&amp;"LAM",'Real Time'!A:E,4,0),"")</f>
        <v>ML-03</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URGENT</v>
      </c>
      <c r="BJ1450" s="34" t="str">
        <f>IFERROR(VLOOKUP(Data_Power_app[[#This Row],[PRO ODER]],'Plan Lean DC'!A:C,3,0),"")</f>
        <v>Line 5</v>
      </c>
      <c r="BK1450" s="34" t="str">
        <f>IFERROR(VLOOKUP(Data_Power_app[[#This Row],[PRO ODER]]&amp;"LEAN_IN",'Real Time'!A:D,4,0),"")</f>
        <v>LEAN-04</v>
      </c>
      <c r="BL1450" s="34" t="str" cm="1">
        <f t="array" ref="BL1450">IFERROR(_xlfn.IFS(Data_Power_app[[#This Row],[LEANLINE PLAN]]="","",Data_Power_app[[#This Row],[LEANLINE (REALTIME)]]="","",SEARCH(RIGHT(Data_Power_app[[#This Row],[LEANLINE (REALTIME)]],1),Data_Power_app[[#This Row],[LEANLINE PLAN]],1)&gt;0,"TRUE"),"FALSE")</f>
        <v>FALSE</v>
      </c>
    </row>
    <row r="1451" spans="1:64" hidden="1" x14ac:dyDescent="0.25">
      <c r="A1451" s="31">
        <v>1544</v>
      </c>
      <c r="B1451" s="34" t="s">
        <v>8122</v>
      </c>
      <c r="C1451" s="34" t="s">
        <v>8123</v>
      </c>
      <c r="D1451" s="34" t="s">
        <v>84</v>
      </c>
      <c r="E1451" s="34" t="s">
        <v>155</v>
      </c>
      <c r="F1451" s="34" t="s">
        <v>72</v>
      </c>
      <c r="G1451" s="34">
        <v>2271</v>
      </c>
      <c r="H1451" s="4">
        <v>45825</v>
      </c>
      <c r="I1451" s="4">
        <v>45822</v>
      </c>
      <c r="J1451" s="4">
        <v>45822</v>
      </c>
      <c r="K1451" s="4">
        <v>45828</v>
      </c>
      <c r="L1451" s="4">
        <v>45824.865162037036</v>
      </c>
      <c r="M1451" s="4" t="s">
        <v>60</v>
      </c>
      <c r="N1451" s="4"/>
      <c r="O1451" s="4" t="s">
        <v>60</v>
      </c>
      <c r="P1451" s="4" t="s">
        <v>60</v>
      </c>
      <c r="Q1451" s="4" t="s">
        <v>60</v>
      </c>
      <c r="R1451" s="4" t="s">
        <v>60</v>
      </c>
      <c r="S1451" s="4" t="s">
        <v>60</v>
      </c>
      <c r="T1451" s="4" t="s">
        <v>60</v>
      </c>
      <c r="U1451" s="4"/>
      <c r="V1451" s="4"/>
      <c r="W1451" s="4"/>
      <c r="X1451" s="4">
        <v>45827.824548611112</v>
      </c>
      <c r="Y1451" s="4" t="s">
        <v>242</v>
      </c>
      <c r="Z1451" s="4" t="s">
        <v>60</v>
      </c>
      <c r="AA1451" s="4">
        <v>45828.042708333334</v>
      </c>
      <c r="AB1451" s="4" t="s">
        <v>60</v>
      </c>
      <c r="AC1451" s="4" t="s">
        <v>60</v>
      </c>
      <c r="AD1451" s="4">
        <v>45831</v>
      </c>
      <c r="AE1451" s="4">
        <v>45833</v>
      </c>
      <c r="AF1451" s="4">
        <v>45829</v>
      </c>
      <c r="AG1451" s="34" t="s">
        <v>828</v>
      </c>
      <c r="AH1451" s="34" t="s">
        <v>288</v>
      </c>
      <c r="AI1451" s="34" t="s">
        <v>1101</v>
      </c>
      <c r="AJ1451" s="34" t="s">
        <v>74</v>
      </c>
      <c r="AK1451" s="34" t="s">
        <v>65</v>
      </c>
      <c r="AL1451" s="34" t="s">
        <v>229</v>
      </c>
      <c r="AM1451" s="34" t="s">
        <v>230</v>
      </c>
      <c r="AN1451" s="34">
        <v>55.483400000000003</v>
      </c>
      <c r="AO1451" s="34" t="s">
        <v>68</v>
      </c>
      <c r="AP1451" s="34"/>
      <c r="AQ1451" s="34"/>
      <c r="AR1451" s="34" t="s">
        <v>68</v>
      </c>
      <c r="AS1451" s="34"/>
      <c r="AT1451" s="34"/>
      <c r="AU1451" s="34" t="s">
        <v>283</v>
      </c>
      <c r="AV1451" s="34" t="s">
        <v>284</v>
      </c>
      <c r="AW1451" s="34">
        <v>121.33747</v>
      </c>
      <c r="AX1451" s="34" t="s">
        <v>1102</v>
      </c>
      <c r="AY1451" s="34" t="s">
        <v>1103</v>
      </c>
      <c r="AZ1451" s="3">
        <v>2271</v>
      </c>
      <c r="BA1451" s="34" t="s">
        <v>194</v>
      </c>
      <c r="BB1451" s="34">
        <v>0</v>
      </c>
      <c r="BC1451" s="34" t="s">
        <v>60</v>
      </c>
      <c r="BD1451" s="34" t="s">
        <v>60</v>
      </c>
      <c r="BE1451" s="34" t="s">
        <v>270</v>
      </c>
      <c r="BF1451" s="34" t="str">
        <f>IFERROR(VLOOKUP(Data_Power_app[[#This Row],[PRO ODER]],'Result'!H:J,3,0),"")</f>
        <v>LAMINATION 4</v>
      </c>
      <c r="BG1451" s="11" t="str">
        <f>IFERROR(VLOOKUP(Data_Power_app[[#This Row],[PRO ODER]]&amp;"LAM",'Real Time'!A:E,4,0),"")</f>
        <v>ML-03</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URGENT</v>
      </c>
      <c r="BJ1451" s="34" t="str">
        <f>IFERROR(VLOOKUP(Data_Power_app[[#This Row],[PRO ODER]],'Plan Lean DC'!A:C,3,0),"")</f>
        <v>Line 5</v>
      </c>
      <c r="BK1451" s="34" t="str">
        <f>IFERROR(VLOOKUP(Data_Power_app[[#This Row],[PRO ODER]]&amp;"LEAN_IN",'Real Time'!A:D,4,0),"")</f>
        <v>LEAN-04</v>
      </c>
      <c r="BL1451" s="34" t="str" cm="1">
        <f t="array" ref="BL1451">IFERROR(_xlfn.IFS(Data_Power_app[[#This Row],[LEANLINE PLAN]]="","",Data_Power_app[[#This Row],[LEANLINE (REALTIME)]]="","",SEARCH(RIGHT(Data_Power_app[[#This Row],[LEANLINE (REALTIME)]],1),Data_Power_app[[#This Row],[LEANLINE PLAN]],1)&gt;0,"TRUE"),"FALSE")</f>
        <v>FALSE</v>
      </c>
    </row>
    <row r="1452" spans="1:64" hidden="1" x14ac:dyDescent="0.25">
      <c r="A1452" s="31">
        <v>1545</v>
      </c>
      <c r="B1452" s="34" t="s">
        <v>5333</v>
      </c>
      <c r="C1452" s="34" t="s">
        <v>5334</v>
      </c>
      <c r="D1452" s="34" t="s">
        <v>84</v>
      </c>
      <c r="E1452" s="34" t="s">
        <v>150</v>
      </c>
      <c r="F1452" s="34" t="s">
        <v>59</v>
      </c>
      <c r="G1452" s="34">
        <v>6389</v>
      </c>
      <c r="H1452" s="4">
        <v>45821</v>
      </c>
      <c r="I1452" s="4">
        <v>45820</v>
      </c>
      <c r="J1452" s="4">
        <v>45820</v>
      </c>
      <c r="K1452" s="4">
        <v>45825</v>
      </c>
      <c r="L1452" s="4">
        <v>45820.975706018522</v>
      </c>
      <c r="M1452" s="4">
        <v>45826</v>
      </c>
      <c r="N1452" s="4">
        <v>45821.801828703705</v>
      </c>
      <c r="O1452" s="4" t="s">
        <v>60</v>
      </c>
      <c r="P1452" s="4" t="s">
        <v>60</v>
      </c>
      <c r="Q1452" s="4" t="s">
        <v>60</v>
      </c>
      <c r="R1452" s="4" t="s">
        <v>60</v>
      </c>
      <c r="S1452" s="4" t="s">
        <v>60</v>
      </c>
      <c r="T1452" s="4">
        <v>45827</v>
      </c>
      <c r="U1452" s="4">
        <v>45821.809074074074</v>
      </c>
      <c r="V1452" s="4">
        <v>45826.857303240744</v>
      </c>
      <c r="W1452" s="4">
        <v>45828</v>
      </c>
      <c r="X1452" s="4">
        <v>45826.950555555559</v>
      </c>
      <c r="Y1452" s="4" t="s">
        <v>77</v>
      </c>
      <c r="Z1452" s="4">
        <v>45830</v>
      </c>
      <c r="AA1452" s="4">
        <v>45827.231203703705</v>
      </c>
      <c r="AB1452" s="4" t="s">
        <v>60</v>
      </c>
      <c r="AC1452" s="4">
        <v>45831</v>
      </c>
      <c r="AD1452" s="4">
        <v>45831</v>
      </c>
      <c r="AE1452" s="4">
        <v>45833</v>
      </c>
      <c r="AF1452" s="4"/>
      <c r="AG1452" s="34" t="s">
        <v>62</v>
      </c>
      <c r="AH1452" s="34" t="s">
        <v>391</v>
      </c>
      <c r="AI1452" s="34" t="s">
        <v>1132</v>
      </c>
      <c r="AJ1452" s="34" t="s">
        <v>157</v>
      </c>
      <c r="AK1452" s="34" t="s">
        <v>98</v>
      </c>
      <c r="AL1452" s="34" t="s">
        <v>392</v>
      </c>
      <c r="AM1452" s="34" t="s">
        <v>393</v>
      </c>
      <c r="AN1452" s="34">
        <v>223.09972999999999</v>
      </c>
      <c r="AO1452" s="34" t="s">
        <v>68</v>
      </c>
      <c r="AP1452" s="34"/>
      <c r="AQ1452" s="34"/>
      <c r="AR1452" s="34" t="s">
        <v>68</v>
      </c>
      <c r="AS1452" s="34"/>
      <c r="AT1452" s="34"/>
      <c r="AU1452" s="34" t="s">
        <v>645</v>
      </c>
      <c r="AV1452" s="34" t="s">
        <v>646</v>
      </c>
      <c r="AW1452" s="34">
        <v>487.89724000000001</v>
      </c>
      <c r="AX1452" s="34" t="s">
        <v>1133</v>
      </c>
      <c r="AY1452" s="34" t="s">
        <v>1134</v>
      </c>
      <c r="AZ1452" s="3">
        <v>6389</v>
      </c>
      <c r="BA1452" s="34" t="s">
        <v>60</v>
      </c>
      <c r="BB1452" s="34">
        <v>6389</v>
      </c>
      <c r="BC1452" s="34" t="s">
        <v>60</v>
      </c>
      <c r="BD1452" s="34" t="s">
        <v>60</v>
      </c>
      <c r="BE1452" s="34" t="s">
        <v>60</v>
      </c>
      <c r="BF1452" s="34" t="str">
        <f>IFERROR(VLOOKUP(Data_Power_app[[#This Row],[PRO ODER]],'Result'!H:J,3,0),"")</f>
        <v>LAMINATION 5</v>
      </c>
      <c r="BG1452" s="11" t="str">
        <f>IFERROR(VLOOKUP(Data_Power_app[[#This Row],[PRO ODER]]&amp;"LAM",'Real Time'!A:E,4,0),"")</f>
        <v>ML-03</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c r="BJ1452" s="34" t="str">
        <f>IFERROR(VLOOKUP(Data_Power_app[[#This Row],[PRO ODER]],'Plan Lean DC'!A:C,3,0),"")</f>
        <v/>
      </c>
      <c r="BK1452" s="34" t="str">
        <f>IFERROR(VLOOKUP(Data_Power_app[[#This Row],[PRO ODER]]&amp;"LEAN_IN",'Real Time'!A:D,4,0),"")</f>
        <v>LEANLINE1_2</v>
      </c>
      <c r="BL1452" s="34"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1546</v>
      </c>
      <c r="B1453" s="34" t="s">
        <v>5337</v>
      </c>
      <c r="C1453" s="34" t="s">
        <v>5338</v>
      </c>
      <c r="D1453" s="34" t="s">
        <v>84</v>
      </c>
      <c r="E1453" s="34" t="s">
        <v>150</v>
      </c>
      <c r="F1453" s="34" t="s">
        <v>59</v>
      </c>
      <c r="G1453" s="34">
        <v>425</v>
      </c>
      <c r="H1453" s="4">
        <v>45821</v>
      </c>
      <c r="I1453" s="4">
        <v>45820</v>
      </c>
      <c r="J1453" s="4">
        <v>45820</v>
      </c>
      <c r="K1453" s="4">
        <v>45825</v>
      </c>
      <c r="L1453" s="4">
        <v>45820.973680555559</v>
      </c>
      <c r="M1453" s="4">
        <v>45826</v>
      </c>
      <c r="N1453" s="4">
        <v>45821.749791666669</v>
      </c>
      <c r="O1453" s="4" t="s">
        <v>60</v>
      </c>
      <c r="P1453" s="4" t="s">
        <v>60</v>
      </c>
      <c r="Q1453" s="4" t="s">
        <v>60</v>
      </c>
      <c r="R1453" s="4" t="s">
        <v>60</v>
      </c>
      <c r="S1453" s="4" t="s">
        <v>60</v>
      </c>
      <c r="T1453" s="4">
        <v>45827</v>
      </c>
      <c r="U1453" s="4">
        <v>45822.34611111111</v>
      </c>
      <c r="V1453" s="4">
        <v>45825.965775462966</v>
      </c>
      <c r="W1453" s="4">
        <v>45828</v>
      </c>
      <c r="X1453" s="4">
        <v>45826.877546296295</v>
      </c>
      <c r="Y1453" s="4" t="s">
        <v>77</v>
      </c>
      <c r="Z1453" s="4">
        <v>45830</v>
      </c>
      <c r="AA1453" s="4">
        <v>45827.673692129632</v>
      </c>
      <c r="AB1453" s="4" t="s">
        <v>60</v>
      </c>
      <c r="AC1453" s="4">
        <v>45831</v>
      </c>
      <c r="AD1453" s="4">
        <v>45831</v>
      </c>
      <c r="AE1453" s="4">
        <v>45833</v>
      </c>
      <c r="AF1453" s="4">
        <v>45829</v>
      </c>
      <c r="AG1453" s="34" t="s">
        <v>828</v>
      </c>
      <c r="AH1453" s="34" t="s">
        <v>391</v>
      </c>
      <c r="AI1453" s="34" t="s">
        <v>677</v>
      </c>
      <c r="AJ1453" s="34" t="s">
        <v>157</v>
      </c>
      <c r="AK1453" s="34" t="s">
        <v>65</v>
      </c>
      <c r="AL1453" s="34" t="s">
        <v>392</v>
      </c>
      <c r="AM1453" s="34" t="s">
        <v>393</v>
      </c>
      <c r="AN1453" s="34">
        <v>12.700480000000001</v>
      </c>
      <c r="AO1453" s="34" t="s">
        <v>68</v>
      </c>
      <c r="AP1453" s="34"/>
      <c r="AQ1453" s="34"/>
      <c r="AR1453" s="34" t="s">
        <v>68</v>
      </c>
      <c r="AS1453" s="34"/>
      <c r="AT1453" s="34"/>
      <c r="AU1453" s="34" t="s">
        <v>275</v>
      </c>
      <c r="AV1453" s="34" t="s">
        <v>276</v>
      </c>
      <c r="AW1453" s="34">
        <v>27.776330000000002</v>
      </c>
      <c r="AX1453" s="34" t="s">
        <v>678</v>
      </c>
      <c r="AY1453" s="34" t="s">
        <v>679</v>
      </c>
      <c r="AZ1453" s="3">
        <v>425</v>
      </c>
      <c r="BA1453" s="34" t="s">
        <v>60</v>
      </c>
      <c r="BB1453" s="34">
        <v>0</v>
      </c>
      <c r="BC1453" s="34" t="s">
        <v>60</v>
      </c>
      <c r="BD1453" s="34" t="s">
        <v>60</v>
      </c>
      <c r="BE1453" s="34" t="s">
        <v>60</v>
      </c>
      <c r="BF1453" s="34" t="str">
        <f>IFERROR(VLOOKUP(Data_Power_app[[#This Row],[PRO ODER]],'Result'!H:J,3,0),"")</f>
        <v>LAMINATION 5</v>
      </c>
      <c r="BG1453" s="11" t="str">
        <f>IFERROR(VLOOKUP(Data_Power_app[[#This Row],[PRO ODER]]&amp;"LAM",'Real Time'!A:E,4,0),"")</f>
        <v>ML-03</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c r="BJ1453" s="34" t="str">
        <f>IFERROR(VLOOKUP(Data_Power_app[[#This Row],[PRO ODER]],'Plan Lean DC'!A:C,3,0),"")</f>
        <v/>
      </c>
      <c r="BK1453" s="34" t="str">
        <f>IFERROR(VLOOKUP(Data_Power_app[[#This Row],[PRO ODER]]&amp;"LEAN_IN",'Real Time'!A:D,4,0),"")</f>
        <v>LEANLINE1_2</v>
      </c>
      <c r="BL1453" s="34"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31">
        <v>1547</v>
      </c>
      <c r="B1454" s="34" t="s">
        <v>10357</v>
      </c>
      <c r="C1454" s="34" t="s">
        <v>10358</v>
      </c>
      <c r="D1454" s="34" t="s">
        <v>84</v>
      </c>
      <c r="E1454" s="34" t="s">
        <v>150</v>
      </c>
      <c r="F1454" s="34" t="s">
        <v>72</v>
      </c>
      <c r="G1454" s="34">
        <v>5146</v>
      </c>
      <c r="H1454" s="4">
        <v>45825</v>
      </c>
      <c r="I1454" s="4">
        <v>45825</v>
      </c>
      <c r="J1454" s="4">
        <v>45826</v>
      </c>
      <c r="K1454" s="4">
        <v>45826</v>
      </c>
      <c r="L1454" s="4">
        <v>45826.533645833333</v>
      </c>
      <c r="M1454" s="4" t="s">
        <v>60</v>
      </c>
      <c r="N1454" s="4"/>
      <c r="O1454" s="4" t="s">
        <v>60</v>
      </c>
      <c r="P1454" s="4" t="s">
        <v>60</v>
      </c>
      <c r="Q1454" s="4" t="s">
        <v>60</v>
      </c>
      <c r="R1454" s="4" t="s">
        <v>60</v>
      </c>
      <c r="S1454" s="4" t="s">
        <v>60</v>
      </c>
      <c r="T1454" s="4" t="s">
        <v>60</v>
      </c>
      <c r="U1454" s="4"/>
      <c r="V1454" s="4"/>
      <c r="W1454" s="4"/>
      <c r="X1454" s="4">
        <v>45827.21974537037</v>
      </c>
      <c r="Y1454" s="4" t="s">
        <v>237</v>
      </c>
      <c r="Z1454" s="4" t="s">
        <v>60</v>
      </c>
      <c r="AA1454" s="4">
        <v>45828.654236111113</v>
      </c>
      <c r="AB1454" s="4" t="s">
        <v>60</v>
      </c>
      <c r="AC1454" s="4" t="s">
        <v>60</v>
      </c>
      <c r="AD1454" s="4">
        <v>45831</v>
      </c>
      <c r="AE1454" s="4">
        <v>45833</v>
      </c>
      <c r="AF1454" s="4">
        <v>45828</v>
      </c>
      <c r="AG1454" s="34" t="s">
        <v>828</v>
      </c>
      <c r="AH1454" s="34" t="s">
        <v>139</v>
      </c>
      <c r="AI1454" s="34" t="s">
        <v>10359</v>
      </c>
      <c r="AJ1454" s="34" t="s">
        <v>74</v>
      </c>
      <c r="AK1454" s="34" t="s">
        <v>65</v>
      </c>
      <c r="AL1454" s="34" t="s">
        <v>140</v>
      </c>
      <c r="AM1454" s="34" t="s">
        <v>141</v>
      </c>
      <c r="AN1454" s="34">
        <v>100.57301</v>
      </c>
      <c r="AO1454" s="34" t="s">
        <v>68</v>
      </c>
      <c r="AP1454" s="34"/>
      <c r="AQ1454" s="34"/>
      <c r="AR1454" s="34" t="s">
        <v>68</v>
      </c>
      <c r="AS1454" s="34"/>
      <c r="AT1454" s="34"/>
      <c r="AU1454" s="34" t="s">
        <v>231</v>
      </c>
      <c r="AV1454" s="34" t="s">
        <v>232</v>
      </c>
      <c r="AW1454" s="34">
        <v>219.91666000000001</v>
      </c>
      <c r="AX1454" s="34" t="s">
        <v>10360</v>
      </c>
      <c r="AY1454" s="34" t="s">
        <v>10361</v>
      </c>
      <c r="AZ1454" s="3">
        <v>4227</v>
      </c>
      <c r="BA1454" s="34" t="s">
        <v>60</v>
      </c>
      <c r="BB1454" s="34">
        <v>0</v>
      </c>
      <c r="BC1454" s="34" t="s">
        <v>60</v>
      </c>
      <c r="BD1454" s="34" t="s">
        <v>60</v>
      </c>
      <c r="BE1454" s="34" t="s">
        <v>60</v>
      </c>
      <c r="BF1454" s="34" t="str">
        <f>IFERROR(VLOOKUP(Data_Power_app[[#This Row],[PRO ODER]],'Result'!H:J,3,0),"")</f>
        <v>LAMINATION 3</v>
      </c>
      <c r="BG1454" s="11" t="str">
        <f>IFERROR(VLOOKUP(Data_Power_app[[#This Row],[PRO ODER]]&amp;"LAM",'Real Time'!A:E,4,0),"")</f>
        <v>ML-02</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4" t="str">
        <f>IFERROR(VLOOKUP(Data_Power_app[[#This Row],[PRO ODER]],'Xuất-Delay-SLT'!B:C,2,0),"")</f>
        <v/>
      </c>
      <c r="BJ1454" s="34" t="str">
        <f>IFERROR(VLOOKUP(Data_Power_app[[#This Row],[PRO ODER]],'Plan Lean DC'!A:C,3,0),"")</f>
        <v>Line 5</v>
      </c>
      <c r="BK1454" s="34" t="str">
        <f>IFERROR(VLOOKUP(Data_Power_app[[#This Row],[PRO ODER]]&amp;"LEAN_IN",'Real Time'!A:D,4,0),"")</f>
        <v>LEAN-05</v>
      </c>
      <c r="BL1454" s="34" t="str" cm="1">
        <f t="array" ref="BL1454">IFERROR(_xlfn.IFS(Data_Power_app[[#This Row],[LEANLINE PLAN]]="","",Data_Power_app[[#This Row],[LEANLINE (REALTIME)]]="","",SEARCH(RIGHT(Data_Power_app[[#This Row],[LEANLINE (REALTIME)]],1),Data_Power_app[[#This Row],[LEANLINE PLAN]],1)&gt;0,"TRUE"),"FALSE")</f>
        <v>TRUE</v>
      </c>
    </row>
    <row r="1455" spans="1:64" hidden="1" x14ac:dyDescent="0.25">
      <c r="A1455" s="31">
        <v>1548</v>
      </c>
      <c r="B1455" s="34" t="s">
        <v>3006</v>
      </c>
      <c r="C1455" s="34" t="s">
        <v>3007</v>
      </c>
      <c r="D1455" s="34" t="s">
        <v>84</v>
      </c>
      <c r="E1455" s="34" t="s">
        <v>150</v>
      </c>
      <c r="F1455" s="34" t="s">
        <v>59</v>
      </c>
      <c r="G1455" s="34">
        <v>119</v>
      </c>
      <c r="H1455" s="4">
        <v>45819</v>
      </c>
      <c r="I1455" s="4" t="s">
        <v>60</v>
      </c>
      <c r="J1455" s="4">
        <v>45818</v>
      </c>
      <c r="K1455" s="4">
        <v>45820</v>
      </c>
      <c r="L1455" s="4">
        <v>45819.899247685185</v>
      </c>
      <c r="M1455" s="4">
        <v>45821</v>
      </c>
      <c r="N1455" s="4">
        <v>45820.656967592593</v>
      </c>
      <c r="O1455" s="4" t="s">
        <v>60</v>
      </c>
      <c r="P1455" s="4" t="s">
        <v>60</v>
      </c>
      <c r="Q1455" s="4" t="s">
        <v>60</v>
      </c>
      <c r="R1455" s="4" t="s">
        <v>60</v>
      </c>
      <c r="S1455" s="4" t="s">
        <v>60</v>
      </c>
      <c r="T1455" s="4">
        <v>45825</v>
      </c>
      <c r="U1455" s="4">
        <v>45821.401678240742</v>
      </c>
      <c r="V1455" s="4">
        <v>45825.044525462959</v>
      </c>
      <c r="W1455" s="4">
        <v>45828</v>
      </c>
      <c r="X1455" s="4">
        <v>45825.064050925925</v>
      </c>
      <c r="Y1455" s="4" t="s">
        <v>77</v>
      </c>
      <c r="Z1455" s="4">
        <v>45829</v>
      </c>
      <c r="AA1455" s="4">
        <v>45826.235567129632</v>
      </c>
      <c r="AB1455" s="4" t="s">
        <v>60</v>
      </c>
      <c r="AC1455" s="4">
        <v>45829</v>
      </c>
      <c r="AD1455" s="4">
        <v>45831</v>
      </c>
      <c r="AE1455" s="4">
        <v>45833</v>
      </c>
      <c r="AF1455" s="4">
        <v>45827</v>
      </c>
      <c r="AG1455" s="34" t="s">
        <v>828</v>
      </c>
      <c r="AH1455" s="34" t="s">
        <v>168</v>
      </c>
      <c r="AI1455" s="34" t="s">
        <v>754</v>
      </c>
      <c r="AJ1455" s="34" t="s">
        <v>169</v>
      </c>
      <c r="AK1455" s="34" t="s">
        <v>65</v>
      </c>
      <c r="AL1455" s="34" t="s">
        <v>153</v>
      </c>
      <c r="AM1455" s="34" t="s">
        <v>154</v>
      </c>
      <c r="AN1455" s="34">
        <v>3.9199299999999999</v>
      </c>
      <c r="AO1455" s="34" t="s">
        <v>68</v>
      </c>
      <c r="AP1455" s="34"/>
      <c r="AQ1455" s="34"/>
      <c r="AR1455" s="34" t="s">
        <v>68</v>
      </c>
      <c r="AS1455" s="34"/>
      <c r="AT1455" s="34"/>
      <c r="AU1455" s="34" t="s">
        <v>755</v>
      </c>
      <c r="AV1455" s="34" t="s">
        <v>756</v>
      </c>
      <c r="AW1455" s="34">
        <v>8.57348</v>
      </c>
      <c r="AX1455" s="34" t="s">
        <v>2999</v>
      </c>
      <c r="AY1455" s="34" t="s">
        <v>3000</v>
      </c>
      <c r="AZ1455" s="3">
        <v>89</v>
      </c>
      <c r="BA1455" s="34" t="s">
        <v>60</v>
      </c>
      <c r="BB1455" s="34">
        <v>0</v>
      </c>
      <c r="BC1455" s="34" t="s">
        <v>60</v>
      </c>
      <c r="BD1455" s="34" t="s">
        <v>60</v>
      </c>
      <c r="BE1455" s="34" t="s">
        <v>60</v>
      </c>
      <c r="BF1455" s="34" t="str">
        <f>IFERROR(VLOOKUP(Data_Power_app[[#This Row],[PRO ODER]],'Result'!H:J,3,0),"")</f>
        <v>LAMINATION 4</v>
      </c>
      <c r="BG1455" s="11"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c r="BJ1455" s="34" t="str">
        <f>IFERROR(VLOOKUP(Data_Power_app[[#This Row],[PRO ODER]],'Plan Lean DC'!A:C,3,0),"")</f>
        <v/>
      </c>
      <c r="BK1455" s="34" t="str">
        <f>IFERROR(VLOOKUP(Data_Power_app[[#This Row],[PRO ODER]]&amp;"LEAN_IN",'Real Time'!A:D,4,0),"")</f>
        <v>LEANLINE1_2</v>
      </c>
      <c r="BL1455" s="34"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1549</v>
      </c>
      <c r="B1456" s="34" t="s">
        <v>11675</v>
      </c>
      <c r="C1456" s="34" t="s">
        <v>11676</v>
      </c>
      <c r="D1456" s="34" t="s">
        <v>84</v>
      </c>
      <c r="E1456" s="34" t="s">
        <v>155</v>
      </c>
      <c r="F1456" s="34" t="s">
        <v>72</v>
      </c>
      <c r="G1456" s="34">
        <v>4539</v>
      </c>
      <c r="H1456" s="4">
        <v>45827</v>
      </c>
      <c r="I1456" s="4">
        <v>45826</v>
      </c>
      <c r="J1456" s="4" t="s">
        <v>68</v>
      </c>
      <c r="K1456" s="4">
        <v>45827</v>
      </c>
      <c r="L1456" s="4">
        <v>45827.148993055554</v>
      </c>
      <c r="M1456" s="4" t="s">
        <v>60</v>
      </c>
      <c r="N1456" s="4"/>
      <c r="O1456" s="4" t="s">
        <v>60</v>
      </c>
      <c r="P1456" s="4" t="s">
        <v>60</v>
      </c>
      <c r="Q1456" s="4" t="s">
        <v>60</v>
      </c>
      <c r="R1456" s="4" t="s">
        <v>60</v>
      </c>
      <c r="S1456" s="4" t="s">
        <v>60</v>
      </c>
      <c r="T1456" s="4" t="s">
        <v>60</v>
      </c>
      <c r="U1456" s="4"/>
      <c r="V1456" s="4"/>
      <c r="W1456" s="4"/>
      <c r="X1456" s="4">
        <v>45828.685173611113</v>
      </c>
      <c r="Y1456" s="4" t="s">
        <v>73</v>
      </c>
      <c r="Z1456" s="4" t="s">
        <v>60</v>
      </c>
      <c r="AA1456" s="4">
        <v>45828.694074074076</v>
      </c>
      <c r="AB1456" s="4" t="s">
        <v>60</v>
      </c>
      <c r="AC1456" s="4" t="s">
        <v>60</v>
      </c>
      <c r="AD1456" s="4">
        <v>45831</v>
      </c>
      <c r="AE1456" s="4">
        <v>45833</v>
      </c>
      <c r="AF1456" s="4">
        <v>45829</v>
      </c>
      <c r="AG1456" s="34" t="s">
        <v>828</v>
      </c>
      <c r="AH1456" s="34" t="s">
        <v>172</v>
      </c>
      <c r="AI1456" s="34" t="s">
        <v>3580</v>
      </c>
      <c r="AJ1456" s="34" t="s">
        <v>74</v>
      </c>
      <c r="AK1456" s="34" t="s">
        <v>65</v>
      </c>
      <c r="AL1456" s="34" t="s">
        <v>173</v>
      </c>
      <c r="AM1456" s="34" t="s">
        <v>174</v>
      </c>
      <c r="AN1456" s="34">
        <v>138.12072000000001</v>
      </c>
      <c r="AO1456" s="34" t="s">
        <v>91</v>
      </c>
      <c r="AP1456" s="34" t="s">
        <v>92</v>
      </c>
      <c r="AQ1456" s="34">
        <v>138.12072000000001</v>
      </c>
      <c r="AR1456" s="34" t="s">
        <v>68</v>
      </c>
      <c r="AS1456" s="34"/>
      <c r="AT1456" s="34"/>
      <c r="AU1456" s="34" t="s">
        <v>511</v>
      </c>
      <c r="AV1456" s="34" t="s">
        <v>512</v>
      </c>
      <c r="AW1456" s="34">
        <v>256.74909000000002</v>
      </c>
      <c r="AX1456" s="34" t="s">
        <v>68</v>
      </c>
      <c r="AY1456" s="34" t="s">
        <v>68</v>
      </c>
      <c r="AZ1456" s="3" t="s">
        <v>68</v>
      </c>
      <c r="BA1456" s="34" t="s">
        <v>60</v>
      </c>
      <c r="BB1456" s="34">
        <v>0</v>
      </c>
      <c r="BC1456" s="34" t="s">
        <v>60</v>
      </c>
      <c r="BD1456" s="34" t="s">
        <v>60</v>
      </c>
      <c r="BE1456" s="34" t="s">
        <v>60</v>
      </c>
      <c r="BF1456" s="34" t="str">
        <f>IFERROR(VLOOKUP(Data_Power_app[[#This Row],[PRO ODER]],'Result'!H:J,3,0),"")</f>
        <v>LAMINATION 2</v>
      </c>
      <c r="BG1456" s="11" t="str">
        <f>IFERROR(VLOOKUP(Data_Power_app[[#This Row],[PRO ODER]]&amp;"LAM",'Real Time'!A:E,4,0),"")</f>
        <v>ML-01</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c r="BJ1456" s="34" t="str">
        <f>IFERROR(VLOOKUP(Data_Power_app[[#This Row],[PRO ODER]],'Plan Lean DC'!A:C,3,0),"")</f>
        <v/>
      </c>
      <c r="BK1456" s="34" t="str">
        <f>IFERROR(VLOOKUP(Data_Power_app[[#This Row],[PRO ODER]]&amp;"LEAN_IN",'Real Time'!A:D,4,0),"")</f>
        <v>LEAN-06</v>
      </c>
      <c r="BL1456" s="34"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1550</v>
      </c>
      <c r="B1457" s="34" t="s">
        <v>6500</v>
      </c>
      <c r="C1457" s="34" t="s">
        <v>6501</v>
      </c>
      <c r="D1457" s="34" t="s">
        <v>253</v>
      </c>
      <c r="E1457" s="34" t="s">
        <v>254</v>
      </c>
      <c r="F1457" s="34" t="s">
        <v>59</v>
      </c>
      <c r="G1457" s="34">
        <v>244</v>
      </c>
      <c r="H1457" s="4">
        <v>45821</v>
      </c>
      <c r="I1457" s="4">
        <v>45821</v>
      </c>
      <c r="J1457" s="4">
        <v>45821</v>
      </c>
      <c r="K1457" s="4">
        <v>45822</v>
      </c>
      <c r="L1457" s="4">
        <v>45822.622523148151</v>
      </c>
      <c r="M1457" s="4">
        <v>45824</v>
      </c>
      <c r="N1457" s="4">
        <v>45825.13994212963</v>
      </c>
      <c r="O1457" s="4" t="s">
        <v>60</v>
      </c>
      <c r="P1457" s="4" t="s">
        <v>60</v>
      </c>
      <c r="Q1457" s="4" t="s">
        <v>60</v>
      </c>
      <c r="R1457" s="4" t="s">
        <v>60</v>
      </c>
      <c r="S1457" s="4" t="s">
        <v>60</v>
      </c>
      <c r="T1457" s="4">
        <v>45826</v>
      </c>
      <c r="U1457" s="4">
        <v>45826.635925925926</v>
      </c>
      <c r="V1457" s="4">
        <v>45827.529189814813</v>
      </c>
      <c r="W1457" s="4">
        <v>45827</v>
      </c>
      <c r="X1457" s="4">
        <v>45828.674062500002</v>
      </c>
      <c r="Y1457" s="4" t="s">
        <v>77</v>
      </c>
      <c r="Z1457" s="4">
        <v>45827</v>
      </c>
      <c r="AA1457" s="4">
        <v>45828.68414351852</v>
      </c>
      <c r="AB1457" s="4" t="s">
        <v>60</v>
      </c>
      <c r="AC1457" s="4">
        <v>45828</v>
      </c>
      <c r="AD1457" s="4">
        <v>45831</v>
      </c>
      <c r="AE1457" s="4">
        <v>45833</v>
      </c>
      <c r="AF1457" s="4">
        <v>45828</v>
      </c>
      <c r="AG1457" s="34" t="s">
        <v>828</v>
      </c>
      <c r="AH1457" s="34" t="s">
        <v>255</v>
      </c>
      <c r="AI1457" s="34" t="s">
        <v>6502</v>
      </c>
      <c r="AJ1457" s="34" t="s">
        <v>256</v>
      </c>
      <c r="AK1457" s="34" t="s">
        <v>98</v>
      </c>
      <c r="AL1457" s="34" t="s">
        <v>257</v>
      </c>
      <c r="AM1457" s="34" t="s">
        <v>258</v>
      </c>
      <c r="AN1457" s="34">
        <v>5.8107699999999998</v>
      </c>
      <c r="AO1457" s="34" t="s">
        <v>68</v>
      </c>
      <c r="AP1457" s="34"/>
      <c r="AQ1457" s="34"/>
      <c r="AR1457" s="34" t="s">
        <v>68</v>
      </c>
      <c r="AS1457" s="34"/>
      <c r="AT1457" s="34"/>
      <c r="AU1457" s="34" t="s">
        <v>259</v>
      </c>
      <c r="AV1457" s="34" t="s">
        <v>260</v>
      </c>
      <c r="AW1457" s="34">
        <v>21.605550000000001</v>
      </c>
      <c r="AX1457" s="34" t="s">
        <v>928</v>
      </c>
      <c r="AY1457" s="34" t="s">
        <v>929</v>
      </c>
      <c r="AZ1457" s="3">
        <v>244</v>
      </c>
      <c r="BA1457" s="34" t="s">
        <v>60</v>
      </c>
      <c r="BB1457" s="34">
        <v>0</v>
      </c>
      <c r="BC1457" s="34" t="s">
        <v>60</v>
      </c>
      <c r="BD1457" s="34" t="s">
        <v>60</v>
      </c>
      <c r="BE1457" s="34" t="s">
        <v>60</v>
      </c>
      <c r="BF1457" s="34" t="str">
        <f>IFERROR(VLOOKUP(Data_Power_app[[#This Row],[PRO ODER]],'Result'!H:J,3,0),"")</f>
        <v>LAMINATION 6</v>
      </c>
      <c r="BG1457" s="11"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c r="BJ1457" s="34" t="str">
        <f>IFERROR(VLOOKUP(Data_Power_app[[#This Row],[PRO ODER]],'Plan Lean DC'!A:C,3,0),"")</f>
        <v/>
      </c>
      <c r="BK1457" s="34" t="str">
        <f>IFERROR(VLOOKUP(Data_Power_app[[#This Row],[PRO ODER]]&amp;"LEAN_IN",'Real Time'!A:D,4,0),"")</f>
        <v>LEANLINE1_2</v>
      </c>
      <c r="BL1457" s="34"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1551</v>
      </c>
      <c r="B1458" s="34" t="s">
        <v>6503</v>
      </c>
      <c r="C1458" s="34" t="s">
        <v>6504</v>
      </c>
      <c r="D1458" s="34" t="s">
        <v>253</v>
      </c>
      <c r="E1458" s="34" t="s">
        <v>254</v>
      </c>
      <c r="F1458" s="34" t="s">
        <v>59</v>
      </c>
      <c r="G1458" s="34">
        <v>112</v>
      </c>
      <c r="H1458" s="4">
        <v>45821</v>
      </c>
      <c r="I1458" s="4">
        <v>45821</v>
      </c>
      <c r="J1458" s="4">
        <v>45821</v>
      </c>
      <c r="K1458" s="4">
        <v>45822</v>
      </c>
      <c r="L1458" s="4">
        <v>45821.177094907405</v>
      </c>
      <c r="M1458" s="4">
        <v>45824</v>
      </c>
      <c r="N1458" s="4">
        <v>45824.090578703705</v>
      </c>
      <c r="O1458" s="4" t="s">
        <v>60</v>
      </c>
      <c r="P1458" s="4" t="s">
        <v>60</v>
      </c>
      <c r="Q1458" s="4" t="s">
        <v>60</v>
      </c>
      <c r="R1458" s="4" t="s">
        <v>60</v>
      </c>
      <c r="S1458" s="4" t="s">
        <v>60</v>
      </c>
      <c r="T1458" s="4">
        <v>45826</v>
      </c>
      <c r="U1458" s="4">
        <v>45826.643657407411</v>
      </c>
      <c r="V1458" s="4">
        <v>45827.49759259259</v>
      </c>
      <c r="W1458" s="4">
        <v>45827</v>
      </c>
      <c r="X1458" s="4">
        <v>45827.619490740741</v>
      </c>
      <c r="Y1458" s="4" t="s">
        <v>77</v>
      </c>
      <c r="Z1458" s="4">
        <v>45827</v>
      </c>
      <c r="AA1458" s="4">
        <v>45827.123877314814</v>
      </c>
      <c r="AB1458" s="4" t="s">
        <v>60</v>
      </c>
      <c r="AC1458" s="4">
        <v>45828</v>
      </c>
      <c r="AD1458" s="4">
        <v>45831</v>
      </c>
      <c r="AE1458" s="4">
        <v>45833</v>
      </c>
      <c r="AF1458" s="4">
        <v>45828</v>
      </c>
      <c r="AG1458" s="34" t="s">
        <v>828</v>
      </c>
      <c r="AH1458" s="34" t="s">
        <v>255</v>
      </c>
      <c r="AI1458" s="34" t="s">
        <v>5682</v>
      </c>
      <c r="AJ1458" s="34" t="s">
        <v>256</v>
      </c>
      <c r="AK1458" s="34" t="s">
        <v>65</v>
      </c>
      <c r="AL1458" s="34" t="s">
        <v>257</v>
      </c>
      <c r="AM1458" s="34" t="s">
        <v>258</v>
      </c>
      <c r="AN1458" s="34">
        <v>2.0878000000000001</v>
      </c>
      <c r="AO1458" s="34" t="s">
        <v>68</v>
      </c>
      <c r="AP1458" s="34"/>
      <c r="AQ1458" s="34"/>
      <c r="AR1458" s="34" t="s">
        <v>68</v>
      </c>
      <c r="AS1458" s="34"/>
      <c r="AT1458" s="34"/>
      <c r="AU1458" s="34" t="s">
        <v>316</v>
      </c>
      <c r="AV1458" s="34" t="s">
        <v>317</v>
      </c>
      <c r="AW1458" s="34">
        <v>7.7618799999999997</v>
      </c>
      <c r="AX1458" s="34" t="s">
        <v>5683</v>
      </c>
      <c r="AY1458" s="34" t="s">
        <v>5684</v>
      </c>
      <c r="AZ1458" s="3">
        <v>112</v>
      </c>
      <c r="BA1458" s="34" t="s">
        <v>60</v>
      </c>
      <c r="BB1458" s="34">
        <v>0</v>
      </c>
      <c r="BC1458" s="34" t="s">
        <v>60</v>
      </c>
      <c r="BD1458" s="34" t="s">
        <v>60</v>
      </c>
      <c r="BE1458" s="34" t="s">
        <v>60</v>
      </c>
      <c r="BF1458" s="34" t="str">
        <f>IFERROR(VLOOKUP(Data_Power_app[[#This Row],[PRO ODER]],'Result'!H:J,3,0),"")</f>
        <v/>
      </c>
      <c r="BG1458" s="11"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c r="BJ1458" s="34" t="str">
        <f>IFERROR(VLOOKUP(Data_Power_app[[#This Row],[PRO ODER]],'Plan Lean DC'!A:C,3,0),"")</f>
        <v/>
      </c>
      <c r="BK1458" s="34" t="str">
        <f>IFERROR(VLOOKUP(Data_Power_app[[#This Row],[PRO ODER]]&amp;"LEAN_IN",'Real Time'!A:D,4,0),"")</f>
        <v>LEANLINE1_2</v>
      </c>
      <c r="BL1458" s="34"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1552</v>
      </c>
      <c r="B1459" s="34" t="s">
        <v>6505</v>
      </c>
      <c r="C1459" s="34" t="s">
        <v>6506</v>
      </c>
      <c r="D1459" s="34" t="s">
        <v>253</v>
      </c>
      <c r="E1459" s="34" t="s">
        <v>254</v>
      </c>
      <c r="F1459" s="34" t="s">
        <v>59</v>
      </c>
      <c r="G1459" s="34">
        <v>394</v>
      </c>
      <c r="H1459" s="4">
        <v>45821</v>
      </c>
      <c r="I1459" s="4">
        <v>45821</v>
      </c>
      <c r="J1459" s="4">
        <v>45821</v>
      </c>
      <c r="K1459" s="4">
        <v>45822</v>
      </c>
      <c r="L1459" s="4">
        <v>45822.387291666666</v>
      </c>
      <c r="M1459" s="4">
        <v>45824</v>
      </c>
      <c r="N1459" s="4">
        <v>45824.160740740743</v>
      </c>
      <c r="O1459" s="4" t="s">
        <v>60</v>
      </c>
      <c r="P1459" s="4" t="s">
        <v>60</v>
      </c>
      <c r="Q1459" s="4" t="s">
        <v>60</v>
      </c>
      <c r="R1459" s="4" t="s">
        <v>60</v>
      </c>
      <c r="S1459" s="4" t="s">
        <v>60</v>
      </c>
      <c r="T1459" s="4">
        <v>45825</v>
      </c>
      <c r="U1459" s="4">
        <v>45825.957291666666</v>
      </c>
      <c r="V1459" s="4">
        <v>45826.08520833333</v>
      </c>
      <c r="W1459" s="4">
        <v>45826</v>
      </c>
      <c r="X1459" s="4">
        <v>45826.096388888887</v>
      </c>
      <c r="Y1459" s="4" t="s">
        <v>77</v>
      </c>
      <c r="Z1459" s="4">
        <v>45827</v>
      </c>
      <c r="AA1459" s="4">
        <v>45827.635972222219</v>
      </c>
      <c r="AB1459" s="4" t="s">
        <v>60</v>
      </c>
      <c r="AC1459" s="4">
        <v>45828</v>
      </c>
      <c r="AD1459" s="4">
        <v>45831</v>
      </c>
      <c r="AE1459" s="4">
        <v>45833</v>
      </c>
      <c r="AF1459" s="4">
        <v>45828</v>
      </c>
      <c r="AG1459" s="34" t="s">
        <v>828</v>
      </c>
      <c r="AH1459" s="34" t="s">
        <v>255</v>
      </c>
      <c r="AI1459" s="34" t="s">
        <v>5682</v>
      </c>
      <c r="AJ1459" s="34" t="s">
        <v>256</v>
      </c>
      <c r="AK1459" s="34" t="s">
        <v>65</v>
      </c>
      <c r="AL1459" s="34" t="s">
        <v>257</v>
      </c>
      <c r="AM1459" s="34" t="s">
        <v>258</v>
      </c>
      <c r="AN1459" s="34">
        <v>7.8202199999999999</v>
      </c>
      <c r="AO1459" s="34" t="s">
        <v>68</v>
      </c>
      <c r="AP1459" s="34"/>
      <c r="AQ1459" s="34"/>
      <c r="AR1459" s="34" t="s">
        <v>68</v>
      </c>
      <c r="AS1459" s="34"/>
      <c r="AT1459" s="34"/>
      <c r="AU1459" s="34" t="s">
        <v>316</v>
      </c>
      <c r="AV1459" s="34" t="s">
        <v>317</v>
      </c>
      <c r="AW1459" s="34">
        <v>29.07497</v>
      </c>
      <c r="AX1459" s="34" t="s">
        <v>5683</v>
      </c>
      <c r="AY1459" s="34" t="s">
        <v>5684</v>
      </c>
      <c r="AZ1459" s="3">
        <v>394</v>
      </c>
      <c r="BA1459" s="34" t="s">
        <v>60</v>
      </c>
      <c r="BB1459" s="34">
        <v>0</v>
      </c>
      <c r="BC1459" s="34" t="s">
        <v>60</v>
      </c>
      <c r="BD1459" s="34" t="s">
        <v>60</v>
      </c>
      <c r="BE1459" s="34" t="s">
        <v>60</v>
      </c>
      <c r="BF1459" s="34" t="str">
        <f>IFERROR(VLOOKUP(Data_Power_app[[#This Row],[PRO ODER]],'Result'!H:J,3,0),"")</f>
        <v/>
      </c>
      <c r="BG1459" s="11"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LEANLINE1_2</v>
      </c>
      <c r="BL1459" s="34"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1553</v>
      </c>
      <c r="B1460" s="34" t="s">
        <v>5719</v>
      </c>
      <c r="C1460" s="34" t="s">
        <v>5720</v>
      </c>
      <c r="D1460" s="34" t="s">
        <v>253</v>
      </c>
      <c r="E1460" s="34" t="s">
        <v>254</v>
      </c>
      <c r="F1460" s="34" t="s">
        <v>59</v>
      </c>
      <c r="G1460" s="34">
        <v>1178</v>
      </c>
      <c r="H1460" s="4">
        <v>45821</v>
      </c>
      <c r="I1460" s="4">
        <v>45821</v>
      </c>
      <c r="J1460" s="4">
        <v>45821</v>
      </c>
      <c r="K1460" s="4">
        <v>45822</v>
      </c>
      <c r="L1460" s="4">
        <v>45822.387337962966</v>
      </c>
      <c r="M1460" s="4">
        <v>45824</v>
      </c>
      <c r="N1460" s="4">
        <v>45824.571608796294</v>
      </c>
      <c r="O1460" s="4" t="s">
        <v>60</v>
      </c>
      <c r="P1460" s="4" t="s">
        <v>60</v>
      </c>
      <c r="Q1460" s="4" t="s">
        <v>60</v>
      </c>
      <c r="R1460" s="4" t="s">
        <v>60</v>
      </c>
      <c r="S1460" s="4" t="s">
        <v>60</v>
      </c>
      <c r="T1460" s="4">
        <v>45825</v>
      </c>
      <c r="U1460" s="4">
        <v>45824.971689814818</v>
      </c>
      <c r="V1460" s="4">
        <v>45826.337210648147</v>
      </c>
      <c r="W1460" s="4">
        <v>45826</v>
      </c>
      <c r="X1460" s="4">
        <v>45826.869050925925</v>
      </c>
      <c r="Y1460" s="4" t="s">
        <v>77</v>
      </c>
      <c r="Z1460" s="4">
        <v>45827</v>
      </c>
      <c r="AA1460" s="4">
        <v>45826.230729166666</v>
      </c>
      <c r="AB1460" s="4" t="s">
        <v>60</v>
      </c>
      <c r="AC1460" s="4">
        <v>45828</v>
      </c>
      <c r="AD1460" s="4">
        <v>45831</v>
      </c>
      <c r="AE1460" s="4">
        <v>45833</v>
      </c>
      <c r="AF1460" s="4">
        <v>45828</v>
      </c>
      <c r="AG1460" s="34" t="s">
        <v>828</v>
      </c>
      <c r="AH1460" s="34" t="s">
        <v>255</v>
      </c>
      <c r="AI1460" s="34" t="s">
        <v>474</v>
      </c>
      <c r="AJ1460" s="34" t="s">
        <v>256</v>
      </c>
      <c r="AK1460" s="34" t="s">
        <v>98</v>
      </c>
      <c r="AL1460" s="34" t="s">
        <v>257</v>
      </c>
      <c r="AM1460" s="34" t="s">
        <v>258</v>
      </c>
      <c r="AN1460" s="34">
        <v>27.121510000000001</v>
      </c>
      <c r="AO1460" s="34" t="s">
        <v>68</v>
      </c>
      <c r="AP1460" s="34"/>
      <c r="AQ1460" s="34"/>
      <c r="AR1460" s="34" t="s">
        <v>68</v>
      </c>
      <c r="AS1460" s="34"/>
      <c r="AT1460" s="34"/>
      <c r="AU1460" s="34" t="s">
        <v>316</v>
      </c>
      <c r="AV1460" s="34" t="s">
        <v>317</v>
      </c>
      <c r="AW1460" s="34">
        <v>100.84396</v>
      </c>
      <c r="AX1460" s="34" t="s">
        <v>475</v>
      </c>
      <c r="AY1460" s="34" t="s">
        <v>476</v>
      </c>
      <c r="AZ1460" s="3">
        <v>1178</v>
      </c>
      <c r="BA1460" s="34" t="s">
        <v>60</v>
      </c>
      <c r="BB1460" s="34">
        <v>0</v>
      </c>
      <c r="BC1460" s="34" t="s">
        <v>60</v>
      </c>
      <c r="BD1460" s="34" t="s">
        <v>60</v>
      </c>
      <c r="BE1460" s="34" t="s">
        <v>60</v>
      </c>
      <c r="BF1460" s="34" t="str">
        <f>IFERROR(VLOOKUP(Data_Power_app[[#This Row],[PRO ODER]],'Result'!H:J,3,0),"")</f>
        <v/>
      </c>
      <c r="BG1460" s="11"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LEANLINE1_2</v>
      </c>
      <c r="BL1460" s="34"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1554</v>
      </c>
      <c r="B1461" s="34" t="s">
        <v>6507</v>
      </c>
      <c r="C1461" s="34" t="s">
        <v>6508</v>
      </c>
      <c r="D1461" s="34" t="s">
        <v>253</v>
      </c>
      <c r="E1461" s="34" t="s">
        <v>254</v>
      </c>
      <c r="F1461" s="34" t="s">
        <v>59</v>
      </c>
      <c r="G1461" s="34">
        <v>1334</v>
      </c>
      <c r="H1461" s="4">
        <v>45821</v>
      </c>
      <c r="I1461" s="4">
        <v>45821</v>
      </c>
      <c r="J1461" s="4">
        <v>45821</v>
      </c>
      <c r="K1461" s="4">
        <v>45822</v>
      </c>
      <c r="L1461" s="4">
        <v>45822.622581018521</v>
      </c>
      <c r="M1461" s="4">
        <v>45824</v>
      </c>
      <c r="N1461" s="4">
        <v>45825.140011574076</v>
      </c>
      <c r="O1461" s="4" t="s">
        <v>60</v>
      </c>
      <c r="P1461" s="4" t="s">
        <v>60</v>
      </c>
      <c r="Q1461" s="4" t="s">
        <v>60</v>
      </c>
      <c r="R1461" s="4" t="s">
        <v>60</v>
      </c>
      <c r="S1461" s="4" t="s">
        <v>60</v>
      </c>
      <c r="T1461" s="4">
        <v>45826</v>
      </c>
      <c r="U1461" s="4">
        <v>45826.311631944445</v>
      </c>
      <c r="V1461" s="4">
        <v>45827.528958333336</v>
      </c>
      <c r="W1461" s="4">
        <v>45827</v>
      </c>
      <c r="X1461" s="4">
        <v>45827.532106481478</v>
      </c>
      <c r="Y1461" s="4" t="s">
        <v>77</v>
      </c>
      <c r="Z1461" s="4">
        <v>45827</v>
      </c>
      <c r="AA1461" s="4">
        <v>45827.532268518517</v>
      </c>
      <c r="AB1461" s="4" t="s">
        <v>60</v>
      </c>
      <c r="AC1461" s="4">
        <v>45828</v>
      </c>
      <c r="AD1461" s="4">
        <v>45831</v>
      </c>
      <c r="AE1461" s="4">
        <v>45833</v>
      </c>
      <c r="AF1461" s="4">
        <v>45829</v>
      </c>
      <c r="AG1461" s="34" t="s">
        <v>828</v>
      </c>
      <c r="AH1461" s="34" t="s">
        <v>255</v>
      </c>
      <c r="AI1461" s="34" t="s">
        <v>6502</v>
      </c>
      <c r="AJ1461" s="34" t="s">
        <v>256</v>
      </c>
      <c r="AK1461" s="34" t="s">
        <v>98</v>
      </c>
      <c r="AL1461" s="34" t="s">
        <v>257</v>
      </c>
      <c r="AM1461" s="34" t="s">
        <v>258</v>
      </c>
      <c r="AN1461" s="34">
        <v>31.02103</v>
      </c>
      <c r="AO1461" s="34" t="s">
        <v>68</v>
      </c>
      <c r="AP1461" s="34"/>
      <c r="AQ1461" s="34"/>
      <c r="AR1461" s="34" t="s">
        <v>68</v>
      </c>
      <c r="AS1461" s="34"/>
      <c r="AT1461" s="34"/>
      <c r="AU1461" s="34" t="s">
        <v>259</v>
      </c>
      <c r="AV1461" s="34" t="s">
        <v>260</v>
      </c>
      <c r="AW1461" s="34">
        <v>115.34322</v>
      </c>
      <c r="AX1461" s="34" t="s">
        <v>928</v>
      </c>
      <c r="AY1461" s="34" t="s">
        <v>929</v>
      </c>
      <c r="AZ1461" s="3">
        <v>1334</v>
      </c>
      <c r="BA1461" s="34" t="s">
        <v>60</v>
      </c>
      <c r="BB1461" s="34">
        <v>0</v>
      </c>
      <c r="BC1461" s="34" t="s">
        <v>60</v>
      </c>
      <c r="BD1461" s="34" t="s">
        <v>60</v>
      </c>
      <c r="BE1461" s="34" t="s">
        <v>60</v>
      </c>
      <c r="BF1461" s="34" t="str">
        <f>IFERROR(VLOOKUP(Data_Power_app[[#This Row],[PRO ODER]],'Result'!H:J,3,0),"")</f>
        <v>LAMINATION 6</v>
      </c>
      <c r="BG1461" s="11"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URGENT</v>
      </c>
      <c r="BJ1461" s="34" t="str">
        <f>IFERROR(VLOOKUP(Data_Power_app[[#This Row],[PRO ODER]],'Plan Lean DC'!A:C,3,0),"")</f>
        <v/>
      </c>
      <c r="BK1461" s="34" t="str">
        <f>IFERROR(VLOOKUP(Data_Power_app[[#This Row],[PRO ODER]]&amp;"LEAN_IN",'Real Time'!A:D,4,0),"")</f>
        <v>LEANLINE1_2</v>
      </c>
      <c r="BL1461" s="34"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1555</v>
      </c>
      <c r="B1462" s="34" t="s">
        <v>6509</v>
      </c>
      <c r="C1462" s="34" t="s">
        <v>6510</v>
      </c>
      <c r="D1462" s="34" t="s">
        <v>253</v>
      </c>
      <c r="E1462" s="34" t="s">
        <v>254</v>
      </c>
      <c r="F1462" s="34" t="s">
        <v>59</v>
      </c>
      <c r="G1462" s="34">
        <v>310</v>
      </c>
      <c r="H1462" s="4">
        <v>45821</v>
      </c>
      <c r="I1462" s="4">
        <v>45821</v>
      </c>
      <c r="J1462" s="4">
        <v>45821</v>
      </c>
      <c r="K1462" s="4">
        <v>45822</v>
      </c>
      <c r="L1462" s="4">
        <v>45822.440266203703</v>
      </c>
      <c r="M1462" s="4">
        <v>45824</v>
      </c>
      <c r="N1462" s="4">
        <v>45824.090520833335</v>
      </c>
      <c r="O1462" s="4" t="s">
        <v>60</v>
      </c>
      <c r="P1462" s="4" t="s">
        <v>60</v>
      </c>
      <c r="Q1462" s="4" t="s">
        <v>60</v>
      </c>
      <c r="R1462" s="4" t="s">
        <v>60</v>
      </c>
      <c r="S1462" s="4" t="s">
        <v>60</v>
      </c>
      <c r="T1462" s="4">
        <v>45826</v>
      </c>
      <c r="U1462" s="4">
        <v>45826.643530092595</v>
      </c>
      <c r="V1462" s="4">
        <v>45827.497534722221</v>
      </c>
      <c r="W1462" s="4">
        <v>45827</v>
      </c>
      <c r="X1462" s="4">
        <v>45827.619444444441</v>
      </c>
      <c r="Y1462" s="4" t="s">
        <v>77</v>
      </c>
      <c r="Z1462" s="4">
        <v>45827</v>
      </c>
      <c r="AA1462" s="4">
        <v>45827.124074074076</v>
      </c>
      <c r="AB1462" s="4" t="s">
        <v>60</v>
      </c>
      <c r="AC1462" s="4">
        <v>45828</v>
      </c>
      <c r="AD1462" s="4">
        <v>45831</v>
      </c>
      <c r="AE1462" s="4">
        <v>45833</v>
      </c>
      <c r="AF1462" s="4">
        <v>45828</v>
      </c>
      <c r="AG1462" s="34" t="s">
        <v>828</v>
      </c>
      <c r="AH1462" s="34" t="s">
        <v>255</v>
      </c>
      <c r="AI1462" s="34" t="s">
        <v>5682</v>
      </c>
      <c r="AJ1462" s="34" t="s">
        <v>256</v>
      </c>
      <c r="AK1462" s="34" t="s">
        <v>65</v>
      </c>
      <c r="AL1462" s="34" t="s">
        <v>257</v>
      </c>
      <c r="AM1462" s="34" t="s">
        <v>258</v>
      </c>
      <c r="AN1462" s="34">
        <v>6.12019</v>
      </c>
      <c r="AO1462" s="34" t="s">
        <v>68</v>
      </c>
      <c r="AP1462" s="34"/>
      <c r="AQ1462" s="34"/>
      <c r="AR1462" s="34" t="s">
        <v>68</v>
      </c>
      <c r="AS1462" s="34"/>
      <c r="AT1462" s="34"/>
      <c r="AU1462" s="34" t="s">
        <v>316</v>
      </c>
      <c r="AV1462" s="34" t="s">
        <v>317</v>
      </c>
      <c r="AW1462" s="34">
        <v>22.754359999999998</v>
      </c>
      <c r="AX1462" s="34" t="s">
        <v>5683</v>
      </c>
      <c r="AY1462" s="34" t="s">
        <v>5684</v>
      </c>
      <c r="AZ1462" s="3">
        <v>310</v>
      </c>
      <c r="BA1462" s="34" t="s">
        <v>60</v>
      </c>
      <c r="BB1462" s="34">
        <v>0</v>
      </c>
      <c r="BC1462" s="34" t="s">
        <v>60</v>
      </c>
      <c r="BD1462" s="34" t="s">
        <v>60</v>
      </c>
      <c r="BE1462" s="34" t="s">
        <v>60</v>
      </c>
      <c r="BF1462" s="34" t="str">
        <f>IFERROR(VLOOKUP(Data_Power_app[[#This Row],[PRO ODER]],'Result'!H:J,3,0),"")</f>
        <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4" t="str">
        <f>IFERROR(VLOOKUP(Data_Power_app[[#This Row],[PRO ODER]],'Xuất-Delay-SLT'!B:C,2,0),"")</f>
        <v/>
      </c>
      <c r="BJ1462" s="34" t="str">
        <f>IFERROR(VLOOKUP(Data_Power_app[[#This Row],[PRO ODER]],'Plan Lean DC'!A:C,3,0),"")</f>
        <v/>
      </c>
      <c r="BK1462" s="34" t="str">
        <f>IFERROR(VLOOKUP(Data_Power_app[[#This Row],[PRO ODER]]&amp;"LEAN_IN",'Real Time'!A:D,4,0),"")</f>
        <v>LEANLINE1_2</v>
      </c>
      <c r="BL1462" s="34"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1556</v>
      </c>
      <c r="B1463" s="34" t="s">
        <v>6511</v>
      </c>
      <c r="C1463" s="34" t="s">
        <v>6512</v>
      </c>
      <c r="D1463" s="34" t="s">
        <v>253</v>
      </c>
      <c r="E1463" s="34" t="s">
        <v>254</v>
      </c>
      <c r="F1463" s="34" t="s">
        <v>59</v>
      </c>
      <c r="G1463" s="34">
        <v>160</v>
      </c>
      <c r="H1463" s="4">
        <v>45821</v>
      </c>
      <c r="I1463" s="4">
        <v>45821</v>
      </c>
      <c r="J1463" s="4">
        <v>45821</v>
      </c>
      <c r="K1463" s="4">
        <v>45822</v>
      </c>
      <c r="L1463" s="4">
        <v>45821.235532407409</v>
      </c>
      <c r="M1463" s="4">
        <v>45824</v>
      </c>
      <c r="N1463" s="4">
        <v>45824.160995370374</v>
      </c>
      <c r="O1463" s="4" t="s">
        <v>60</v>
      </c>
      <c r="P1463" s="4" t="s">
        <v>60</v>
      </c>
      <c r="Q1463" s="4" t="s">
        <v>60</v>
      </c>
      <c r="R1463" s="4" t="s">
        <v>60</v>
      </c>
      <c r="S1463" s="4" t="s">
        <v>60</v>
      </c>
      <c r="T1463" s="4">
        <v>45825</v>
      </c>
      <c r="U1463" s="4">
        <v>45825.957199074073</v>
      </c>
      <c r="V1463" s="4">
        <v>45826.085104166668</v>
      </c>
      <c r="W1463" s="4">
        <v>45826</v>
      </c>
      <c r="X1463" s="4">
        <v>45826.096550925926</v>
      </c>
      <c r="Y1463" s="4" t="s">
        <v>77</v>
      </c>
      <c r="Z1463" s="4">
        <v>45827</v>
      </c>
      <c r="AA1463" s="4">
        <v>45827.636076388888</v>
      </c>
      <c r="AB1463" s="4" t="s">
        <v>60</v>
      </c>
      <c r="AC1463" s="4">
        <v>45828</v>
      </c>
      <c r="AD1463" s="4">
        <v>45831</v>
      </c>
      <c r="AE1463" s="4">
        <v>45833</v>
      </c>
      <c r="AF1463" s="4">
        <v>45828</v>
      </c>
      <c r="AG1463" s="34" t="s">
        <v>828</v>
      </c>
      <c r="AH1463" s="34" t="s">
        <v>255</v>
      </c>
      <c r="AI1463" s="34" t="s">
        <v>5682</v>
      </c>
      <c r="AJ1463" s="34" t="s">
        <v>256</v>
      </c>
      <c r="AK1463" s="34" t="s">
        <v>65</v>
      </c>
      <c r="AL1463" s="34" t="s">
        <v>257</v>
      </c>
      <c r="AM1463" s="34" t="s">
        <v>258</v>
      </c>
      <c r="AN1463" s="34">
        <v>3.2028599999999998</v>
      </c>
      <c r="AO1463" s="34" t="s">
        <v>68</v>
      </c>
      <c r="AP1463" s="34"/>
      <c r="AQ1463" s="34"/>
      <c r="AR1463" s="34" t="s">
        <v>68</v>
      </c>
      <c r="AS1463" s="34"/>
      <c r="AT1463" s="34"/>
      <c r="AU1463" s="34" t="s">
        <v>316</v>
      </c>
      <c r="AV1463" s="34" t="s">
        <v>317</v>
      </c>
      <c r="AW1463" s="34">
        <v>11.90807</v>
      </c>
      <c r="AX1463" s="34" t="s">
        <v>5683</v>
      </c>
      <c r="AY1463" s="34" t="s">
        <v>5684</v>
      </c>
      <c r="AZ1463" s="3">
        <v>160</v>
      </c>
      <c r="BA1463" s="34" t="s">
        <v>60</v>
      </c>
      <c r="BB1463" s="34">
        <v>0</v>
      </c>
      <c r="BC1463" s="34" t="s">
        <v>60</v>
      </c>
      <c r="BD1463" s="34" t="s">
        <v>60</v>
      </c>
      <c r="BE1463" s="34" t="s">
        <v>60</v>
      </c>
      <c r="BF1463" s="34" t="str">
        <f>IFERROR(VLOOKUP(Data_Power_app[[#This Row],[PRO ODER]],'Result'!H:J,3,0),"")</f>
        <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4" t="str">
        <f>IFERROR(VLOOKUP(Data_Power_app[[#This Row],[PRO ODER]],'Xuất-Delay-SLT'!B:C,2,0),"")</f>
        <v/>
      </c>
      <c r="BJ1463" s="34" t="str">
        <f>IFERROR(VLOOKUP(Data_Power_app[[#This Row],[PRO ODER]],'Plan Lean DC'!A:C,3,0),"")</f>
        <v/>
      </c>
      <c r="BK1463" s="34" t="str">
        <f>IFERROR(VLOOKUP(Data_Power_app[[#This Row],[PRO ODER]]&amp;"LEAN_IN",'Real Time'!A:D,4,0),"")</f>
        <v>LEANLINE1_2</v>
      </c>
      <c r="BL1463" s="34"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1557</v>
      </c>
      <c r="B1464" s="34" t="s">
        <v>5721</v>
      </c>
      <c r="C1464" s="34" t="s">
        <v>5722</v>
      </c>
      <c r="D1464" s="34" t="s">
        <v>253</v>
      </c>
      <c r="E1464" s="34" t="s">
        <v>254</v>
      </c>
      <c r="F1464" s="34" t="s">
        <v>59</v>
      </c>
      <c r="G1464" s="34">
        <v>1394</v>
      </c>
      <c r="H1464" s="4">
        <v>45821</v>
      </c>
      <c r="I1464" s="4">
        <v>45821</v>
      </c>
      <c r="J1464" s="4">
        <v>45821</v>
      </c>
      <c r="K1464" s="4">
        <v>45822</v>
      </c>
      <c r="L1464" s="4">
        <v>45822.387349537035</v>
      </c>
      <c r="M1464" s="4">
        <v>45824</v>
      </c>
      <c r="N1464" s="4">
        <v>45824.905231481483</v>
      </c>
      <c r="O1464" s="4" t="s">
        <v>60</v>
      </c>
      <c r="P1464" s="4" t="s">
        <v>60</v>
      </c>
      <c r="Q1464" s="4" t="s">
        <v>60</v>
      </c>
      <c r="R1464" s="4" t="s">
        <v>60</v>
      </c>
      <c r="S1464" s="4" t="s">
        <v>60</v>
      </c>
      <c r="T1464" s="4">
        <v>45825</v>
      </c>
      <c r="U1464" s="4">
        <v>45825.160081018519</v>
      </c>
      <c r="V1464" s="4">
        <v>45826.158750000002</v>
      </c>
      <c r="W1464" s="4">
        <v>45826</v>
      </c>
      <c r="X1464" s="4">
        <v>45827.372488425928</v>
      </c>
      <c r="Y1464" s="4" t="s">
        <v>77</v>
      </c>
      <c r="Z1464" s="4">
        <v>45827</v>
      </c>
      <c r="AA1464" s="4">
        <v>45827.689016203702</v>
      </c>
      <c r="AB1464" s="4" t="s">
        <v>60</v>
      </c>
      <c r="AC1464" s="4">
        <v>45828</v>
      </c>
      <c r="AD1464" s="4">
        <v>45831</v>
      </c>
      <c r="AE1464" s="4">
        <v>45833</v>
      </c>
      <c r="AF1464" s="4">
        <v>45829</v>
      </c>
      <c r="AG1464" s="34" t="s">
        <v>828</v>
      </c>
      <c r="AH1464" s="34" t="s">
        <v>255</v>
      </c>
      <c r="AI1464" s="34" t="s">
        <v>5682</v>
      </c>
      <c r="AJ1464" s="34" t="s">
        <v>256</v>
      </c>
      <c r="AK1464" s="34" t="s">
        <v>65</v>
      </c>
      <c r="AL1464" s="34" t="s">
        <v>257</v>
      </c>
      <c r="AM1464" s="34" t="s">
        <v>258</v>
      </c>
      <c r="AN1464" s="34">
        <v>27.119720000000001</v>
      </c>
      <c r="AO1464" s="34" t="s">
        <v>68</v>
      </c>
      <c r="AP1464" s="34"/>
      <c r="AQ1464" s="34"/>
      <c r="AR1464" s="34" t="s">
        <v>68</v>
      </c>
      <c r="AS1464" s="34"/>
      <c r="AT1464" s="34"/>
      <c r="AU1464" s="34" t="s">
        <v>316</v>
      </c>
      <c r="AV1464" s="34" t="s">
        <v>317</v>
      </c>
      <c r="AW1464" s="34">
        <v>100.82755</v>
      </c>
      <c r="AX1464" s="34" t="s">
        <v>5683</v>
      </c>
      <c r="AY1464" s="34" t="s">
        <v>5684</v>
      </c>
      <c r="AZ1464" s="3">
        <v>1394</v>
      </c>
      <c r="BA1464" s="34" t="s">
        <v>60</v>
      </c>
      <c r="BB1464" s="34">
        <v>0</v>
      </c>
      <c r="BC1464" s="34" t="s">
        <v>60</v>
      </c>
      <c r="BD1464" s="34" t="s">
        <v>60</v>
      </c>
      <c r="BE1464" s="34" t="s">
        <v>60</v>
      </c>
      <c r="BF1464" s="34" t="str">
        <f>IFERROR(VLOOKUP(Data_Power_app[[#This Row],[PRO ODER]],'Result'!H:J,3,0),"")</f>
        <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4" t="str">
        <f>IFERROR(VLOOKUP(Data_Power_app[[#This Row],[PRO ODER]],'Xuất-Delay-SLT'!B:C,2,0),"")</f>
        <v>URGENT</v>
      </c>
      <c r="BJ1464" s="34" t="str">
        <f>IFERROR(VLOOKUP(Data_Power_app[[#This Row],[PRO ODER]],'Plan Lean DC'!A:C,3,0),"")</f>
        <v/>
      </c>
      <c r="BK1464" s="34" t="str">
        <f>IFERROR(VLOOKUP(Data_Power_app[[#This Row],[PRO ODER]]&amp;"LEAN_IN",'Real Time'!A:D,4,0),"")</f>
        <v>LEANLINE1_2</v>
      </c>
      <c r="BL1464" s="34"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1558</v>
      </c>
      <c r="B1465" s="34" t="s">
        <v>6513</v>
      </c>
      <c r="C1465" s="34" t="s">
        <v>6514</v>
      </c>
      <c r="D1465" s="34" t="s">
        <v>253</v>
      </c>
      <c r="E1465" s="34" t="s">
        <v>254</v>
      </c>
      <c r="F1465" s="34" t="s">
        <v>59</v>
      </c>
      <c r="G1465" s="34">
        <v>318</v>
      </c>
      <c r="H1465" s="4">
        <v>45821</v>
      </c>
      <c r="I1465" s="4">
        <v>45821</v>
      </c>
      <c r="J1465" s="4">
        <v>45821</v>
      </c>
      <c r="K1465" s="4">
        <v>45822</v>
      </c>
      <c r="L1465" s="4">
        <v>45822.56490740741</v>
      </c>
      <c r="M1465" s="4">
        <v>45824</v>
      </c>
      <c r="N1465" s="4">
        <v>45824.090486111112</v>
      </c>
      <c r="O1465" s="4" t="s">
        <v>60</v>
      </c>
      <c r="P1465" s="4" t="s">
        <v>60</v>
      </c>
      <c r="Q1465" s="4" t="s">
        <v>60</v>
      </c>
      <c r="R1465" s="4" t="s">
        <v>60</v>
      </c>
      <c r="S1465" s="4" t="s">
        <v>60</v>
      </c>
      <c r="T1465" s="4">
        <v>45826</v>
      </c>
      <c r="U1465" s="4">
        <v>45826.643240740741</v>
      </c>
      <c r="V1465" s="4">
        <v>45827.497349537036</v>
      </c>
      <c r="W1465" s="4">
        <v>45827</v>
      </c>
      <c r="X1465" s="4">
        <v>45827.619375000002</v>
      </c>
      <c r="Y1465" s="4" t="s">
        <v>77</v>
      </c>
      <c r="Z1465" s="4">
        <v>45827</v>
      </c>
      <c r="AA1465" s="4">
        <v>45827.124224537038</v>
      </c>
      <c r="AB1465" s="4" t="s">
        <v>60</v>
      </c>
      <c r="AC1465" s="4">
        <v>45828</v>
      </c>
      <c r="AD1465" s="4">
        <v>45831</v>
      </c>
      <c r="AE1465" s="4">
        <v>45833</v>
      </c>
      <c r="AF1465" s="4">
        <v>45828</v>
      </c>
      <c r="AG1465" s="34" t="s">
        <v>828</v>
      </c>
      <c r="AH1465" s="34" t="s">
        <v>255</v>
      </c>
      <c r="AI1465" s="34" t="s">
        <v>5682</v>
      </c>
      <c r="AJ1465" s="34" t="s">
        <v>256</v>
      </c>
      <c r="AK1465" s="34" t="s">
        <v>65</v>
      </c>
      <c r="AL1465" s="34" t="s">
        <v>257</v>
      </c>
      <c r="AM1465" s="34" t="s">
        <v>258</v>
      </c>
      <c r="AN1465" s="34">
        <v>6.9356099999999996</v>
      </c>
      <c r="AO1465" s="34" t="s">
        <v>68</v>
      </c>
      <c r="AP1465" s="34"/>
      <c r="AQ1465" s="34"/>
      <c r="AR1465" s="34" t="s">
        <v>68</v>
      </c>
      <c r="AS1465" s="34"/>
      <c r="AT1465" s="34"/>
      <c r="AU1465" s="34" t="s">
        <v>316</v>
      </c>
      <c r="AV1465" s="34" t="s">
        <v>317</v>
      </c>
      <c r="AW1465" s="34">
        <v>25.787649999999999</v>
      </c>
      <c r="AX1465" s="34" t="s">
        <v>5683</v>
      </c>
      <c r="AY1465" s="34" t="s">
        <v>5684</v>
      </c>
      <c r="AZ1465" s="3">
        <v>318</v>
      </c>
      <c r="BA1465" s="34" t="s">
        <v>60</v>
      </c>
      <c r="BB1465" s="34">
        <v>0</v>
      </c>
      <c r="BC1465" s="34" t="s">
        <v>60</v>
      </c>
      <c r="BD1465" s="34" t="s">
        <v>60</v>
      </c>
      <c r="BE1465" s="34" t="s">
        <v>60</v>
      </c>
      <c r="BF1465" s="34" t="str">
        <f>IFERROR(VLOOKUP(Data_Power_app[[#This Row],[PRO ODER]],'Result'!H:J,3,0),"")</f>
        <v>LAMINATION 6</v>
      </c>
      <c r="BG1465" s="11"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c r="BJ1465" s="34" t="str">
        <f>IFERROR(VLOOKUP(Data_Power_app[[#This Row],[PRO ODER]],'Plan Lean DC'!A:C,3,0),"")</f>
        <v/>
      </c>
      <c r="BK1465" s="34" t="str">
        <f>IFERROR(VLOOKUP(Data_Power_app[[#This Row],[PRO ODER]]&amp;"LEAN_IN",'Real Time'!A:D,4,0),"")</f>
        <v>LEANLINE1_2</v>
      </c>
      <c r="BL1465" s="34"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1559</v>
      </c>
      <c r="B1466" s="34" t="s">
        <v>6515</v>
      </c>
      <c r="C1466" s="34" t="s">
        <v>6516</v>
      </c>
      <c r="D1466" s="34" t="s">
        <v>253</v>
      </c>
      <c r="E1466" s="34" t="s">
        <v>254</v>
      </c>
      <c r="F1466" s="34" t="s">
        <v>59</v>
      </c>
      <c r="G1466" s="34">
        <v>608</v>
      </c>
      <c r="H1466" s="4">
        <v>45821</v>
      </c>
      <c r="I1466" s="4">
        <v>45821</v>
      </c>
      <c r="J1466" s="4">
        <v>45821</v>
      </c>
      <c r="K1466" s="4">
        <v>45822</v>
      </c>
      <c r="L1466" s="4">
        <v>45822.56486111111</v>
      </c>
      <c r="M1466" s="4">
        <v>45824</v>
      </c>
      <c r="N1466" s="4">
        <v>45824.16070601852</v>
      </c>
      <c r="O1466" s="4" t="s">
        <v>60</v>
      </c>
      <c r="P1466" s="4" t="s">
        <v>60</v>
      </c>
      <c r="Q1466" s="4" t="s">
        <v>60</v>
      </c>
      <c r="R1466" s="4" t="s">
        <v>60</v>
      </c>
      <c r="S1466" s="4" t="s">
        <v>60</v>
      </c>
      <c r="T1466" s="4">
        <v>45825</v>
      </c>
      <c r="U1466" s="4">
        <v>45825.957256944443</v>
      </c>
      <c r="V1466" s="4">
        <v>45826.085150462961</v>
      </c>
      <c r="W1466" s="4">
        <v>45826</v>
      </c>
      <c r="X1466" s="4">
        <v>45826.096493055556</v>
      </c>
      <c r="Y1466" s="4" t="s">
        <v>77</v>
      </c>
      <c r="Z1466" s="4">
        <v>45827</v>
      </c>
      <c r="AA1466" s="4">
        <v>45827.636157407411</v>
      </c>
      <c r="AB1466" s="4" t="s">
        <v>60</v>
      </c>
      <c r="AC1466" s="4">
        <v>45828</v>
      </c>
      <c r="AD1466" s="4">
        <v>45831</v>
      </c>
      <c r="AE1466" s="4">
        <v>45833</v>
      </c>
      <c r="AF1466" s="4">
        <v>45829</v>
      </c>
      <c r="AG1466" s="34" t="s">
        <v>828</v>
      </c>
      <c r="AH1466" s="34" t="s">
        <v>255</v>
      </c>
      <c r="AI1466" s="34" t="s">
        <v>5682</v>
      </c>
      <c r="AJ1466" s="34" t="s">
        <v>256</v>
      </c>
      <c r="AK1466" s="34" t="s">
        <v>65</v>
      </c>
      <c r="AL1466" s="34" t="s">
        <v>257</v>
      </c>
      <c r="AM1466" s="34" t="s">
        <v>258</v>
      </c>
      <c r="AN1466" s="34">
        <v>11.893700000000001</v>
      </c>
      <c r="AO1466" s="34" t="s">
        <v>68</v>
      </c>
      <c r="AP1466" s="34"/>
      <c r="AQ1466" s="34"/>
      <c r="AR1466" s="34" t="s">
        <v>68</v>
      </c>
      <c r="AS1466" s="34"/>
      <c r="AT1466" s="34"/>
      <c r="AU1466" s="34" t="s">
        <v>316</v>
      </c>
      <c r="AV1466" s="34" t="s">
        <v>317</v>
      </c>
      <c r="AW1466" s="34">
        <v>44.219430000000003</v>
      </c>
      <c r="AX1466" s="34" t="s">
        <v>5683</v>
      </c>
      <c r="AY1466" s="34" t="s">
        <v>5684</v>
      </c>
      <c r="AZ1466" s="3">
        <v>608</v>
      </c>
      <c r="BA1466" s="34" t="s">
        <v>60</v>
      </c>
      <c r="BB1466" s="34">
        <v>0</v>
      </c>
      <c r="BC1466" s="34" t="s">
        <v>60</v>
      </c>
      <c r="BD1466" s="34" t="s">
        <v>60</v>
      </c>
      <c r="BE1466" s="34" t="s">
        <v>60</v>
      </c>
      <c r="BF1466" s="34" t="str">
        <f>IFERROR(VLOOKUP(Data_Power_app[[#This Row],[PRO ODER]],'Result'!H:J,3,0),"")</f>
        <v>LAMINATION 6</v>
      </c>
      <c r="BG1466" s="11"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URGENT</v>
      </c>
      <c r="BJ1466" s="34" t="str">
        <f>IFERROR(VLOOKUP(Data_Power_app[[#This Row],[PRO ODER]],'Plan Lean DC'!A:C,3,0),"")</f>
        <v/>
      </c>
      <c r="BK1466" s="34" t="str">
        <f>IFERROR(VLOOKUP(Data_Power_app[[#This Row],[PRO ODER]]&amp;"LEAN_IN",'Real Time'!A:D,4,0),"")</f>
        <v>LEANLINE1_2</v>
      </c>
      <c r="BL1466" s="34"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1560</v>
      </c>
      <c r="B1467" s="34" t="s">
        <v>6517</v>
      </c>
      <c r="C1467" s="34" t="s">
        <v>6518</v>
      </c>
      <c r="D1467" s="34" t="s">
        <v>253</v>
      </c>
      <c r="E1467" s="34" t="s">
        <v>254</v>
      </c>
      <c r="F1467" s="34" t="s">
        <v>59</v>
      </c>
      <c r="G1467" s="34">
        <v>5360</v>
      </c>
      <c r="H1467" s="4">
        <v>45821</v>
      </c>
      <c r="I1467" s="4">
        <v>45821</v>
      </c>
      <c r="J1467" s="4">
        <v>45821</v>
      </c>
      <c r="K1467" s="4">
        <v>45822</v>
      </c>
      <c r="L1467" s="4">
        <v>45821.177037037036</v>
      </c>
      <c r="M1467" s="4">
        <v>45824</v>
      </c>
      <c r="N1467" s="4">
        <v>45824.947696759256</v>
      </c>
      <c r="O1467" s="4" t="s">
        <v>60</v>
      </c>
      <c r="P1467" s="4" t="s">
        <v>60</v>
      </c>
      <c r="Q1467" s="4" t="s">
        <v>60</v>
      </c>
      <c r="R1467" s="4" t="s">
        <v>60</v>
      </c>
      <c r="S1467" s="4" t="s">
        <v>60</v>
      </c>
      <c r="T1467" s="4">
        <v>45826</v>
      </c>
      <c r="U1467" s="4">
        <v>45824.10837962963</v>
      </c>
      <c r="V1467" s="4">
        <v>45828.319849537038</v>
      </c>
      <c r="W1467" s="4">
        <v>45827</v>
      </c>
      <c r="X1467" s="4">
        <v>45828.894780092596</v>
      </c>
      <c r="Y1467" s="4" t="s">
        <v>61</v>
      </c>
      <c r="Z1467" s="4">
        <v>45827</v>
      </c>
      <c r="AA1467" s="4">
        <v>45828.23232638889</v>
      </c>
      <c r="AB1467" s="4" t="s">
        <v>60</v>
      </c>
      <c r="AC1467" s="4">
        <v>45828</v>
      </c>
      <c r="AD1467" s="4">
        <v>45831</v>
      </c>
      <c r="AE1467" s="4">
        <v>45833</v>
      </c>
      <c r="AF1467" s="4"/>
      <c r="AG1467" s="34" t="s">
        <v>62</v>
      </c>
      <c r="AH1467" s="34" t="s">
        <v>255</v>
      </c>
      <c r="AI1467" s="34" t="s">
        <v>5682</v>
      </c>
      <c r="AJ1467" s="34" t="s">
        <v>256</v>
      </c>
      <c r="AK1467" s="34" t="s">
        <v>65</v>
      </c>
      <c r="AL1467" s="34" t="s">
        <v>257</v>
      </c>
      <c r="AM1467" s="34" t="s">
        <v>258</v>
      </c>
      <c r="AN1467" s="34">
        <v>108.91489</v>
      </c>
      <c r="AO1467" s="34" t="s">
        <v>68</v>
      </c>
      <c r="AP1467" s="34"/>
      <c r="AQ1467" s="34"/>
      <c r="AR1467" s="34" t="s">
        <v>68</v>
      </c>
      <c r="AS1467" s="34"/>
      <c r="AT1467" s="34"/>
      <c r="AU1467" s="34" t="s">
        <v>316</v>
      </c>
      <c r="AV1467" s="34" t="s">
        <v>317</v>
      </c>
      <c r="AW1467" s="34">
        <v>404.94441999999998</v>
      </c>
      <c r="AX1467" s="34" t="s">
        <v>5683</v>
      </c>
      <c r="AY1467" s="34" t="s">
        <v>5684</v>
      </c>
      <c r="AZ1467" s="3">
        <v>5360</v>
      </c>
      <c r="BA1467" s="34" t="s">
        <v>60</v>
      </c>
      <c r="BB1467" s="34">
        <v>5360</v>
      </c>
      <c r="BC1467" s="34" t="s">
        <v>60</v>
      </c>
      <c r="BD1467" s="34" t="s">
        <v>60</v>
      </c>
      <c r="BE1467" s="34" t="s">
        <v>60</v>
      </c>
      <c r="BF1467" s="34" t="str">
        <f>IFERROR(VLOOKUP(Data_Power_app[[#This Row],[PRO ODER]],'Result'!H:J,3,0),"")</f>
        <v/>
      </c>
      <c r="BG1467" s="11"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URGENT</v>
      </c>
      <c r="BJ1467" s="34" t="str">
        <f>IFERROR(VLOOKUP(Data_Power_app[[#This Row],[PRO ODER]],'Plan Lean DC'!A:C,3,0),"")</f>
        <v/>
      </c>
      <c r="BK1467" s="34" t="str">
        <f>IFERROR(VLOOKUP(Data_Power_app[[#This Row],[PRO ODER]]&amp;"LEAN_IN",'Real Time'!A:D,4,0),"")</f>
        <v>LEAN-03</v>
      </c>
      <c r="BL1467" s="34"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1561</v>
      </c>
      <c r="B1468" s="34" t="s">
        <v>5725</v>
      </c>
      <c r="C1468" s="34" t="s">
        <v>5726</v>
      </c>
      <c r="D1468" s="34" t="s">
        <v>253</v>
      </c>
      <c r="E1468" s="34" t="s">
        <v>254</v>
      </c>
      <c r="F1468" s="34" t="s">
        <v>59</v>
      </c>
      <c r="G1468" s="34">
        <v>254</v>
      </c>
      <c r="H1468" s="4">
        <v>45821</v>
      </c>
      <c r="I1468" s="4">
        <v>45821</v>
      </c>
      <c r="J1468" s="4">
        <v>45821</v>
      </c>
      <c r="K1468" s="4">
        <v>45822</v>
      </c>
      <c r="L1468" s="4">
        <v>45822.564872685187</v>
      </c>
      <c r="M1468" s="4">
        <v>45824</v>
      </c>
      <c r="N1468" s="4">
        <v>45824.571817129632</v>
      </c>
      <c r="O1468" s="4" t="s">
        <v>60</v>
      </c>
      <c r="P1468" s="4" t="s">
        <v>60</v>
      </c>
      <c r="Q1468" s="4" t="s">
        <v>60</v>
      </c>
      <c r="R1468" s="4" t="s">
        <v>60</v>
      </c>
      <c r="S1468" s="4" t="s">
        <v>60</v>
      </c>
      <c r="T1468" s="4">
        <v>45825</v>
      </c>
      <c r="U1468" s="4">
        <v>45824.162037037036</v>
      </c>
      <c r="V1468" s="4">
        <v>45826.33761574074</v>
      </c>
      <c r="W1468" s="4">
        <v>45826</v>
      </c>
      <c r="X1468" s="4">
        <v>45826.231238425928</v>
      </c>
      <c r="Y1468" s="4" t="s">
        <v>77</v>
      </c>
      <c r="Z1468" s="4">
        <v>45827</v>
      </c>
      <c r="AA1468" s="4">
        <v>45826.231886574074</v>
      </c>
      <c r="AB1468" s="4" t="s">
        <v>60</v>
      </c>
      <c r="AC1468" s="4">
        <v>45828</v>
      </c>
      <c r="AD1468" s="4">
        <v>45831</v>
      </c>
      <c r="AE1468" s="4">
        <v>45833</v>
      </c>
      <c r="AF1468" s="4">
        <v>45829</v>
      </c>
      <c r="AG1468" s="34" t="s">
        <v>828</v>
      </c>
      <c r="AH1468" s="34" t="s">
        <v>255</v>
      </c>
      <c r="AI1468" s="34" t="s">
        <v>474</v>
      </c>
      <c r="AJ1468" s="34" t="s">
        <v>256</v>
      </c>
      <c r="AK1468" s="34" t="s">
        <v>98</v>
      </c>
      <c r="AL1468" s="34" t="s">
        <v>257</v>
      </c>
      <c r="AM1468" s="34" t="s">
        <v>258</v>
      </c>
      <c r="AN1468" s="34">
        <v>5.94658</v>
      </c>
      <c r="AO1468" s="34" t="s">
        <v>68</v>
      </c>
      <c r="AP1468" s="34"/>
      <c r="AQ1468" s="34"/>
      <c r="AR1468" s="34" t="s">
        <v>68</v>
      </c>
      <c r="AS1468" s="34"/>
      <c r="AT1468" s="34"/>
      <c r="AU1468" s="34" t="s">
        <v>316</v>
      </c>
      <c r="AV1468" s="34" t="s">
        <v>317</v>
      </c>
      <c r="AW1468" s="34">
        <v>22.110579999999999</v>
      </c>
      <c r="AX1468" s="34" t="s">
        <v>475</v>
      </c>
      <c r="AY1468" s="34" t="s">
        <v>476</v>
      </c>
      <c r="AZ1468" s="3">
        <v>254</v>
      </c>
      <c r="BA1468" s="34" t="s">
        <v>60</v>
      </c>
      <c r="BB1468" s="34">
        <v>0</v>
      </c>
      <c r="BC1468" s="34" t="s">
        <v>60</v>
      </c>
      <c r="BD1468" s="34" t="s">
        <v>60</v>
      </c>
      <c r="BE1468" s="34" t="s">
        <v>60</v>
      </c>
      <c r="BF1468" s="34" t="str">
        <f>IFERROR(VLOOKUP(Data_Power_app[[#This Row],[PRO ODER]],'Result'!H:J,3,0),"")</f>
        <v>LAMINATION 6</v>
      </c>
      <c r="BG1468" s="11"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URGENT</v>
      </c>
      <c r="BJ1468" s="34" t="str">
        <f>IFERROR(VLOOKUP(Data_Power_app[[#This Row],[PRO ODER]],'Plan Lean DC'!A:C,3,0),"")</f>
        <v/>
      </c>
      <c r="BK1468" s="34" t="str">
        <f>IFERROR(VLOOKUP(Data_Power_app[[#This Row],[PRO ODER]]&amp;"LEAN_IN",'Real Time'!A:D,4,0),"")</f>
        <v>LEANLINE1_2</v>
      </c>
      <c r="BL1468" s="34"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1562</v>
      </c>
      <c r="B1469" s="34" t="s">
        <v>6519</v>
      </c>
      <c r="C1469" s="34" t="s">
        <v>6520</v>
      </c>
      <c r="D1469" s="34" t="s">
        <v>253</v>
      </c>
      <c r="E1469" s="34" t="s">
        <v>254</v>
      </c>
      <c r="F1469" s="34" t="s">
        <v>59</v>
      </c>
      <c r="G1469" s="34">
        <v>512</v>
      </c>
      <c r="H1469" s="4">
        <v>45821</v>
      </c>
      <c r="I1469" s="4">
        <v>45821</v>
      </c>
      <c r="J1469" s="4">
        <v>45821</v>
      </c>
      <c r="K1469" s="4">
        <v>45822</v>
      </c>
      <c r="L1469" s="4">
        <v>45822.441990740743</v>
      </c>
      <c r="M1469" s="4">
        <v>45824</v>
      </c>
      <c r="N1469" s="4">
        <v>45824.090844907405</v>
      </c>
      <c r="O1469" s="4" t="s">
        <v>60</v>
      </c>
      <c r="P1469" s="4" t="s">
        <v>60</v>
      </c>
      <c r="Q1469" s="4" t="s">
        <v>60</v>
      </c>
      <c r="R1469" s="4" t="s">
        <v>60</v>
      </c>
      <c r="S1469" s="4" t="s">
        <v>60</v>
      </c>
      <c r="T1469" s="4">
        <v>45826</v>
      </c>
      <c r="U1469" s="4">
        <v>45826.643368055556</v>
      </c>
      <c r="V1469" s="4">
        <v>45827.497523148151</v>
      </c>
      <c r="W1469" s="4">
        <v>45827</v>
      </c>
      <c r="X1469" s="4">
        <v>45827.619409722225</v>
      </c>
      <c r="Y1469" s="4" t="s">
        <v>77</v>
      </c>
      <c r="Z1469" s="4">
        <v>45827</v>
      </c>
      <c r="AA1469" s="4">
        <v>45827.124409722222</v>
      </c>
      <c r="AB1469" s="4" t="s">
        <v>60</v>
      </c>
      <c r="AC1469" s="4">
        <v>45828</v>
      </c>
      <c r="AD1469" s="4">
        <v>45831</v>
      </c>
      <c r="AE1469" s="4">
        <v>45833</v>
      </c>
      <c r="AF1469" s="4">
        <v>45831</v>
      </c>
      <c r="AG1469" s="34" t="s">
        <v>828</v>
      </c>
      <c r="AH1469" s="34" t="s">
        <v>255</v>
      </c>
      <c r="AI1469" s="34" t="s">
        <v>5682</v>
      </c>
      <c r="AJ1469" s="34" t="s">
        <v>256</v>
      </c>
      <c r="AK1469" s="34" t="s">
        <v>65</v>
      </c>
      <c r="AL1469" s="34" t="s">
        <v>257</v>
      </c>
      <c r="AM1469" s="34" t="s">
        <v>258</v>
      </c>
      <c r="AN1469" s="34">
        <v>10.175330000000001</v>
      </c>
      <c r="AO1469" s="34" t="s">
        <v>68</v>
      </c>
      <c r="AP1469" s="34"/>
      <c r="AQ1469" s="34"/>
      <c r="AR1469" s="34" t="s">
        <v>68</v>
      </c>
      <c r="AS1469" s="34"/>
      <c r="AT1469" s="34"/>
      <c r="AU1469" s="34" t="s">
        <v>316</v>
      </c>
      <c r="AV1469" s="34" t="s">
        <v>317</v>
      </c>
      <c r="AW1469" s="34">
        <v>37.831189999999999</v>
      </c>
      <c r="AX1469" s="34" t="s">
        <v>5683</v>
      </c>
      <c r="AY1469" s="34" t="s">
        <v>5684</v>
      </c>
      <c r="AZ1469" s="3">
        <v>512</v>
      </c>
      <c r="BA1469" s="34" t="s">
        <v>60</v>
      </c>
      <c r="BB1469" s="34">
        <v>512</v>
      </c>
      <c r="BC1469" s="34" t="s">
        <v>60</v>
      </c>
      <c r="BD1469" s="34" t="s">
        <v>60</v>
      </c>
      <c r="BE1469" s="34" t="s">
        <v>60</v>
      </c>
      <c r="BF1469" s="34" t="str">
        <f>IFERROR(VLOOKUP(Data_Power_app[[#This Row],[PRO ODER]],'Result'!H:J,3,0),"")</f>
        <v/>
      </c>
      <c r="BG1469" s="11"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URGENT</v>
      </c>
      <c r="BJ1469" s="34" t="str">
        <f>IFERROR(VLOOKUP(Data_Power_app[[#This Row],[PRO ODER]],'Plan Lean DC'!A:C,3,0),"")</f>
        <v/>
      </c>
      <c r="BK1469" s="34" t="str">
        <f>IFERROR(VLOOKUP(Data_Power_app[[#This Row],[PRO ODER]]&amp;"LEAN_IN",'Real Time'!A:D,4,0),"")</f>
        <v>LEANLINE1_2</v>
      </c>
      <c r="BL1469" s="34"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1563</v>
      </c>
      <c r="B1470" s="34" t="s">
        <v>11705</v>
      </c>
      <c r="C1470" s="34" t="s">
        <v>11706</v>
      </c>
      <c r="D1470" s="34" t="s">
        <v>84</v>
      </c>
      <c r="E1470" s="34" t="s">
        <v>216</v>
      </c>
      <c r="F1470" s="34" t="s">
        <v>72</v>
      </c>
      <c r="G1470" s="34">
        <v>18</v>
      </c>
      <c r="H1470" s="4">
        <v>45827</v>
      </c>
      <c r="I1470" s="4">
        <v>45826</v>
      </c>
      <c r="J1470" s="4">
        <v>45826</v>
      </c>
      <c r="K1470" s="4">
        <v>45827</v>
      </c>
      <c r="L1470" s="4">
        <v>45828.243275462963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45831</v>
      </c>
      <c r="AE1470" s="4">
        <v>45833</v>
      </c>
      <c r="AF1470" s="4"/>
      <c r="AG1470" s="34" t="s">
        <v>138</v>
      </c>
      <c r="AH1470" s="34" t="s">
        <v>367</v>
      </c>
      <c r="AI1470" s="34" t="s">
        <v>5339</v>
      </c>
      <c r="AJ1470" s="34" t="s">
        <v>74</v>
      </c>
      <c r="AK1470" s="34" t="s">
        <v>65</v>
      </c>
      <c r="AL1470" s="34" t="s">
        <v>5340</v>
      </c>
      <c r="AM1470" s="34" t="s">
        <v>5341</v>
      </c>
      <c r="AN1470" s="34">
        <v>0.56176000000000004</v>
      </c>
      <c r="AO1470" s="34" t="s">
        <v>91</v>
      </c>
      <c r="AP1470" s="34" t="s">
        <v>92</v>
      </c>
      <c r="AQ1470" s="34">
        <v>0.56176000000000004</v>
      </c>
      <c r="AR1470" s="34" t="s">
        <v>68</v>
      </c>
      <c r="AS1470" s="34"/>
      <c r="AT1470" s="34"/>
      <c r="AU1470" s="34" t="s">
        <v>1266</v>
      </c>
      <c r="AV1470" s="34" t="s">
        <v>1267</v>
      </c>
      <c r="AW1470" s="34">
        <v>1.04436</v>
      </c>
      <c r="AX1470" s="34" t="s">
        <v>5342</v>
      </c>
      <c r="AY1470" s="34" t="s">
        <v>5343</v>
      </c>
      <c r="AZ1470" s="3">
        <v>18</v>
      </c>
      <c r="BA1470" s="34" t="s">
        <v>194</v>
      </c>
      <c r="BB1470" s="34">
        <v>18</v>
      </c>
      <c r="BC1470" s="34" t="s">
        <v>60</v>
      </c>
      <c r="BD1470" s="34" t="s">
        <v>60</v>
      </c>
      <c r="BE1470" s="34" t="s">
        <v>5344</v>
      </c>
      <c r="BF1470" s="34" t="str">
        <f>IFERROR(VLOOKUP(Data_Power_app[[#This Row],[PRO ODER]],'Result'!H:J,3,0),"")</f>
        <v>LAMINATION 2</v>
      </c>
      <c r="BG1470" s="11"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URGENT</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1564</v>
      </c>
      <c r="B1471" s="34" t="s">
        <v>10362</v>
      </c>
      <c r="C1471" s="34" t="s">
        <v>10363</v>
      </c>
      <c r="D1471" s="34" t="s">
        <v>84</v>
      </c>
      <c r="E1471" s="34" t="s">
        <v>177</v>
      </c>
      <c r="F1471" s="34" t="s">
        <v>72</v>
      </c>
      <c r="G1471" s="34">
        <v>4094</v>
      </c>
      <c r="H1471" s="4">
        <v>45827</v>
      </c>
      <c r="I1471" s="4">
        <v>45825</v>
      </c>
      <c r="J1471" s="4">
        <v>45826</v>
      </c>
      <c r="K1471" s="4">
        <v>45827</v>
      </c>
      <c r="L1471" s="4">
        <v>45827.694398148145</v>
      </c>
      <c r="M1471" s="4" t="s">
        <v>60</v>
      </c>
      <c r="N1471" s="4"/>
      <c r="O1471" s="4" t="s">
        <v>60</v>
      </c>
      <c r="P1471" s="4" t="s">
        <v>60</v>
      </c>
      <c r="Q1471" s="4" t="s">
        <v>60</v>
      </c>
      <c r="R1471" s="4" t="s">
        <v>60</v>
      </c>
      <c r="S1471" s="4" t="s">
        <v>60</v>
      </c>
      <c r="T1471" s="4" t="s">
        <v>60</v>
      </c>
      <c r="U1471" s="4"/>
      <c r="V1471" s="4"/>
      <c r="W1471" s="4"/>
      <c r="X1471" s="4">
        <v>45828.428495370368</v>
      </c>
      <c r="Y1471" s="4" t="s">
        <v>200</v>
      </c>
      <c r="Z1471" s="4" t="s">
        <v>60</v>
      </c>
      <c r="AA1471" s="4">
        <v>45828.681377314817</v>
      </c>
      <c r="AB1471" s="4" t="s">
        <v>60</v>
      </c>
      <c r="AC1471" s="4" t="s">
        <v>60</v>
      </c>
      <c r="AD1471" s="4">
        <v>45831</v>
      </c>
      <c r="AE1471" s="4">
        <v>45833</v>
      </c>
      <c r="AF1471" s="4">
        <v>45829</v>
      </c>
      <c r="AG1471" s="34" t="s">
        <v>828</v>
      </c>
      <c r="AH1471" s="34" t="s">
        <v>1735</v>
      </c>
      <c r="AI1471" s="34" t="s">
        <v>10364</v>
      </c>
      <c r="AJ1471" s="34" t="s">
        <v>74</v>
      </c>
      <c r="AK1471" s="34" t="s">
        <v>98</v>
      </c>
      <c r="AL1471" s="34" t="s">
        <v>214</v>
      </c>
      <c r="AM1471" s="34" t="s">
        <v>215</v>
      </c>
      <c r="AN1471" s="34">
        <v>96.454939999999993</v>
      </c>
      <c r="AO1471" s="34" t="s">
        <v>68</v>
      </c>
      <c r="AP1471" s="34"/>
      <c r="AQ1471" s="34"/>
      <c r="AR1471" s="34" t="s">
        <v>68</v>
      </c>
      <c r="AS1471" s="34"/>
      <c r="AT1471" s="34"/>
      <c r="AU1471" s="34" t="s">
        <v>198</v>
      </c>
      <c r="AV1471" s="34" t="s">
        <v>199</v>
      </c>
      <c r="AW1471" s="34">
        <v>210.94961000000001</v>
      </c>
      <c r="AX1471" s="34" t="s">
        <v>10365</v>
      </c>
      <c r="AY1471" s="34" t="s">
        <v>10366</v>
      </c>
      <c r="AZ1471" s="3">
        <v>3938</v>
      </c>
      <c r="BA1471" s="34" t="s">
        <v>60</v>
      </c>
      <c r="BB1471" s="34">
        <v>0</v>
      </c>
      <c r="BC1471" s="34" t="s">
        <v>60</v>
      </c>
      <c r="BD1471" s="34" t="s">
        <v>60</v>
      </c>
      <c r="BE1471" s="34" t="s">
        <v>60</v>
      </c>
      <c r="BF1471" s="34" t="str">
        <f>IFERROR(VLOOKUP(Data_Power_app[[#This Row],[PRO ODER]],'Result'!H:J,3,0),"")</f>
        <v>LAMINATION 4</v>
      </c>
      <c r="BG1471" s="11" t="str">
        <f>IFERROR(VLOOKUP(Data_Power_app[[#This Row],[PRO ODER]]&amp;"LAM",'Real Time'!A:E,4,0),"")</f>
        <v>ML-04</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URGENT</v>
      </c>
      <c r="BJ1471" s="34" t="str">
        <f>IFERROR(VLOOKUP(Data_Power_app[[#This Row],[PRO ODER]],'Plan Lean DC'!A:C,3,0),"")</f>
        <v/>
      </c>
      <c r="BK1471" s="34" t="str">
        <f>IFERROR(VLOOKUP(Data_Power_app[[#This Row],[PRO ODER]]&amp;"LEAN_IN",'Real Time'!A:D,4,0),"")</f>
        <v>LEAN-08</v>
      </c>
      <c r="BL1471" s="34"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1565</v>
      </c>
      <c r="B1472" s="34" t="s">
        <v>11709</v>
      </c>
      <c r="C1472" s="34" t="s">
        <v>11710</v>
      </c>
      <c r="D1472" s="34" t="s">
        <v>84</v>
      </c>
      <c r="E1472" s="34" t="s">
        <v>155</v>
      </c>
      <c r="F1472" s="34" t="s">
        <v>72</v>
      </c>
      <c r="G1472" s="34">
        <v>5077</v>
      </c>
      <c r="H1472" s="4">
        <v>45827</v>
      </c>
      <c r="I1472" s="4">
        <v>45826</v>
      </c>
      <c r="J1472" s="4">
        <v>45826</v>
      </c>
      <c r="K1472" s="4">
        <v>45827</v>
      </c>
      <c r="L1472" s="4">
        <v>45828.380729166667</v>
      </c>
      <c r="M1472" s="4" t="s">
        <v>60</v>
      </c>
      <c r="N1472" s="4"/>
      <c r="O1472" s="4" t="s">
        <v>60</v>
      </c>
      <c r="P1472" s="4" t="s">
        <v>60</v>
      </c>
      <c r="Q1472" s="4" t="s">
        <v>60</v>
      </c>
      <c r="R1472" s="4" t="s">
        <v>60</v>
      </c>
      <c r="S1472" s="4" t="s">
        <v>60</v>
      </c>
      <c r="T1472" s="4" t="s">
        <v>60</v>
      </c>
      <c r="U1472" s="4"/>
      <c r="V1472" s="4"/>
      <c r="W1472" s="4"/>
      <c r="X1472" s="4">
        <v>45829.513009259259</v>
      </c>
      <c r="Y1472" s="4" t="s">
        <v>242</v>
      </c>
      <c r="Z1472" s="4" t="s">
        <v>60</v>
      </c>
      <c r="AA1472" s="4">
        <v>45829.642789351848</v>
      </c>
      <c r="AB1472" s="4" t="s">
        <v>60</v>
      </c>
      <c r="AC1472" s="4" t="s">
        <v>60</v>
      </c>
      <c r="AD1472" s="4">
        <v>45831</v>
      </c>
      <c r="AE1472" s="4">
        <v>45833</v>
      </c>
      <c r="AF1472" s="4">
        <v>45831</v>
      </c>
      <c r="AG1472" s="34" t="s">
        <v>828</v>
      </c>
      <c r="AH1472" s="34" t="s">
        <v>268</v>
      </c>
      <c r="AI1472" s="34" t="s">
        <v>1628</v>
      </c>
      <c r="AJ1472" s="34" t="s">
        <v>74</v>
      </c>
      <c r="AK1472" s="34" t="s">
        <v>65</v>
      </c>
      <c r="AL1472" s="34" t="s">
        <v>229</v>
      </c>
      <c r="AM1472" s="34" t="s">
        <v>230</v>
      </c>
      <c r="AN1472" s="34">
        <v>123.0081</v>
      </c>
      <c r="AO1472" s="34" t="s">
        <v>68</v>
      </c>
      <c r="AP1472" s="34"/>
      <c r="AQ1472" s="34"/>
      <c r="AR1472" s="34" t="s">
        <v>68</v>
      </c>
      <c r="AS1472" s="34"/>
      <c r="AT1472" s="34"/>
      <c r="AU1472" s="34" t="s">
        <v>231</v>
      </c>
      <c r="AV1472" s="34" t="s">
        <v>232</v>
      </c>
      <c r="AW1472" s="34">
        <v>269.01015999999998</v>
      </c>
      <c r="AX1472" s="34" t="s">
        <v>1629</v>
      </c>
      <c r="AY1472" s="34" t="s">
        <v>269</v>
      </c>
      <c r="AZ1472" s="3">
        <v>5077</v>
      </c>
      <c r="BA1472" s="34" t="s">
        <v>194</v>
      </c>
      <c r="BB1472" s="34">
        <v>5077</v>
      </c>
      <c r="BC1472" s="34" t="s">
        <v>60</v>
      </c>
      <c r="BD1472" s="34" t="s">
        <v>60</v>
      </c>
      <c r="BE1472" s="34" t="s">
        <v>270</v>
      </c>
      <c r="BF1472" s="34" t="str">
        <f>IFERROR(VLOOKUP(Data_Power_app[[#This Row],[PRO ODER]],'Result'!H:J,3,0),"")</f>
        <v>LAMINATION 4</v>
      </c>
      <c r="BG1472" s="11" t="str">
        <f>IFERROR(VLOOKUP(Data_Power_app[[#This Row],[PRO ODER]]&amp;"LAM",'Real Time'!A:E,4,0),"")</f>
        <v>ML-02</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2" s="34" t="str">
        <f>IFERROR(VLOOKUP(Data_Power_app[[#This Row],[PRO ODER]],'Xuất-Delay-SLT'!B:C,2,0),"")</f>
        <v/>
      </c>
      <c r="BJ1472" s="34" t="str">
        <f>IFERROR(VLOOKUP(Data_Power_app[[#This Row],[PRO ODER]],'Plan Lean DC'!A:C,3,0),"")</f>
        <v/>
      </c>
      <c r="BK1472" s="34" t="str">
        <f>IFERROR(VLOOKUP(Data_Power_app[[#This Row],[PRO ODER]]&amp;"LEAN_IN",'Real Time'!A:D,4,0),"")</f>
        <v>LEAN-04</v>
      </c>
      <c r="BL1472" s="34"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1566</v>
      </c>
      <c r="B1473" s="34" t="s">
        <v>11677</v>
      </c>
      <c r="C1473" s="34" t="s">
        <v>11678</v>
      </c>
      <c r="D1473" s="34" t="s">
        <v>84</v>
      </c>
      <c r="E1473" s="34" t="s">
        <v>155</v>
      </c>
      <c r="F1473" s="34" t="s">
        <v>72</v>
      </c>
      <c r="G1473" s="34">
        <v>5031</v>
      </c>
      <c r="H1473" s="4">
        <v>45827</v>
      </c>
      <c r="I1473" s="4">
        <v>45826</v>
      </c>
      <c r="J1473" s="4" t="s">
        <v>68</v>
      </c>
      <c r="K1473" s="4">
        <v>45827</v>
      </c>
      <c r="L1473" s="4">
        <v>45829.285138888888</v>
      </c>
      <c r="M1473" s="4" t="s">
        <v>60</v>
      </c>
      <c r="N1473" s="4"/>
      <c r="O1473" s="4" t="s">
        <v>60</v>
      </c>
      <c r="P1473" s="4" t="s">
        <v>60</v>
      </c>
      <c r="Q1473" s="4" t="s">
        <v>60</v>
      </c>
      <c r="R1473" s="4" t="s">
        <v>60</v>
      </c>
      <c r="S1473" s="4" t="s">
        <v>60</v>
      </c>
      <c r="T1473" s="4" t="s">
        <v>60</v>
      </c>
      <c r="U1473" s="4"/>
      <c r="V1473" s="4"/>
      <c r="W1473" s="4"/>
      <c r="X1473" s="4">
        <v>45829.645358796297</v>
      </c>
      <c r="Y1473" s="4" t="s">
        <v>237</v>
      </c>
      <c r="Z1473" s="4" t="s">
        <v>60</v>
      </c>
      <c r="AA1473" s="4">
        <v>45829.647523148145</v>
      </c>
      <c r="AB1473" s="4" t="s">
        <v>60</v>
      </c>
      <c r="AC1473" s="4" t="s">
        <v>60</v>
      </c>
      <c r="AD1473" s="4">
        <v>45831</v>
      </c>
      <c r="AE1473" s="4">
        <v>45833</v>
      </c>
      <c r="AF1473" s="4">
        <v>45829</v>
      </c>
      <c r="AG1473" s="34" t="s">
        <v>828</v>
      </c>
      <c r="AH1473" s="34" t="s">
        <v>172</v>
      </c>
      <c r="AI1473" s="34" t="s">
        <v>11679</v>
      </c>
      <c r="AJ1473" s="34" t="s">
        <v>74</v>
      </c>
      <c r="AK1473" s="34" t="s">
        <v>98</v>
      </c>
      <c r="AL1473" s="34" t="s">
        <v>173</v>
      </c>
      <c r="AM1473" s="34" t="s">
        <v>174</v>
      </c>
      <c r="AN1473" s="34">
        <v>164.15653</v>
      </c>
      <c r="AO1473" s="34" t="s">
        <v>91</v>
      </c>
      <c r="AP1473" s="34" t="s">
        <v>92</v>
      </c>
      <c r="AQ1473" s="34">
        <v>164.15653</v>
      </c>
      <c r="AR1473" s="34" t="s">
        <v>68</v>
      </c>
      <c r="AS1473" s="34"/>
      <c r="AT1473" s="34"/>
      <c r="AU1473" s="34" t="s">
        <v>11680</v>
      </c>
      <c r="AV1473" s="34" t="s">
        <v>11681</v>
      </c>
      <c r="AW1473" s="34">
        <v>305.15064999999998</v>
      </c>
      <c r="AX1473" s="34" t="s">
        <v>68</v>
      </c>
      <c r="AY1473" s="34" t="s">
        <v>68</v>
      </c>
      <c r="AZ1473" s="3" t="s">
        <v>68</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ML-01</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c r="BJ1473" s="34" t="str">
        <f>IFERROR(VLOOKUP(Data_Power_app[[#This Row],[PRO ODER]],'Plan Lean DC'!A:C,3,0),"")</f>
        <v/>
      </c>
      <c r="BK1473" s="34" t="str">
        <f>IFERROR(VLOOKUP(Data_Power_app[[#This Row],[PRO ODER]]&amp;"LEAN_IN",'Real Time'!A:D,4,0),"")</f>
        <v>LEAN-05</v>
      </c>
      <c r="BL1473" s="34"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1567</v>
      </c>
      <c r="B1474" s="34" t="s">
        <v>10367</v>
      </c>
      <c r="C1474" s="34" t="s">
        <v>10368</v>
      </c>
      <c r="D1474" s="34" t="s">
        <v>84</v>
      </c>
      <c r="E1474" s="34" t="s">
        <v>155</v>
      </c>
      <c r="F1474" s="34" t="s">
        <v>72</v>
      </c>
      <c r="G1474" s="34">
        <v>4592</v>
      </c>
      <c r="H1474" s="4">
        <v>45827</v>
      </c>
      <c r="I1474" s="4">
        <v>45825</v>
      </c>
      <c r="J1474" s="4" t="s">
        <v>68</v>
      </c>
      <c r="K1474" s="4">
        <v>45827</v>
      </c>
      <c r="L1474" s="4">
        <v>45827.104444444441</v>
      </c>
      <c r="M1474" s="4" t="s">
        <v>60</v>
      </c>
      <c r="N1474" s="4"/>
      <c r="O1474" s="4" t="s">
        <v>60</v>
      </c>
      <c r="P1474" s="4" t="s">
        <v>60</v>
      </c>
      <c r="Q1474" s="4" t="s">
        <v>60</v>
      </c>
      <c r="R1474" s="4" t="s">
        <v>60</v>
      </c>
      <c r="S1474" s="4" t="s">
        <v>60</v>
      </c>
      <c r="T1474" s="4" t="s">
        <v>60</v>
      </c>
      <c r="U1474" s="4"/>
      <c r="V1474" s="4"/>
      <c r="W1474" s="4"/>
      <c r="X1474" s="4">
        <v>45828.184351851851</v>
      </c>
      <c r="Y1474" s="4" t="s">
        <v>73</v>
      </c>
      <c r="Z1474" s="4" t="s">
        <v>60</v>
      </c>
      <c r="AA1474" s="4">
        <v>45828.185752314814</v>
      </c>
      <c r="AB1474" s="4" t="s">
        <v>60</v>
      </c>
      <c r="AC1474" s="4" t="s">
        <v>60</v>
      </c>
      <c r="AD1474" s="4">
        <v>45831</v>
      </c>
      <c r="AE1474" s="4">
        <v>45833</v>
      </c>
      <c r="AF1474" s="4">
        <v>45829</v>
      </c>
      <c r="AG1474" s="34" t="s">
        <v>828</v>
      </c>
      <c r="AH1474" s="34" t="s">
        <v>172</v>
      </c>
      <c r="AI1474" s="34" t="s">
        <v>10369</v>
      </c>
      <c r="AJ1474" s="34" t="s">
        <v>74</v>
      </c>
      <c r="AK1474" s="34" t="s">
        <v>98</v>
      </c>
      <c r="AL1474" s="34" t="s">
        <v>173</v>
      </c>
      <c r="AM1474" s="34" t="s">
        <v>174</v>
      </c>
      <c r="AN1474" s="34">
        <v>147.72388000000001</v>
      </c>
      <c r="AO1474" s="34" t="s">
        <v>91</v>
      </c>
      <c r="AP1474" s="34" t="s">
        <v>92</v>
      </c>
      <c r="AQ1474" s="34">
        <v>147.72388000000001</v>
      </c>
      <c r="AR1474" s="34" t="s">
        <v>68</v>
      </c>
      <c r="AS1474" s="34"/>
      <c r="AT1474" s="34"/>
      <c r="AU1474" s="34" t="s">
        <v>10370</v>
      </c>
      <c r="AV1474" s="34" t="s">
        <v>10371</v>
      </c>
      <c r="AW1474" s="34">
        <v>274.60404999999997</v>
      </c>
      <c r="AX1474" s="34" t="s">
        <v>68</v>
      </c>
      <c r="AY1474" s="34" t="s">
        <v>68</v>
      </c>
      <c r="AZ1474" s="3" t="s">
        <v>68</v>
      </c>
      <c r="BA1474" s="34" t="s">
        <v>60</v>
      </c>
      <c r="BB1474" s="34">
        <v>0</v>
      </c>
      <c r="BC1474" s="34" t="s">
        <v>60</v>
      </c>
      <c r="BD1474" s="34" t="s">
        <v>60</v>
      </c>
      <c r="BE1474" s="34" t="s">
        <v>60</v>
      </c>
      <c r="BF1474" s="34" t="str">
        <f>IFERROR(VLOOKUP(Data_Power_app[[#This Row],[PRO ODER]],'Result'!H:J,3,0),"")</f>
        <v>LAMINATION 1</v>
      </c>
      <c r="BG1474" s="11" t="str">
        <f>IFERROR(VLOOKUP(Data_Power_app[[#This Row],[PRO ODER]]&amp;"LAM",'Real Time'!A:E,4,0),"")</f>
        <v>ML-01</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c r="BJ1474" s="34" t="str">
        <f>IFERROR(VLOOKUP(Data_Power_app[[#This Row],[PRO ODER]],'Plan Lean DC'!A:C,3,0),"")</f>
        <v/>
      </c>
      <c r="BK1474" s="34" t="str">
        <f>IFERROR(VLOOKUP(Data_Power_app[[#This Row],[PRO ODER]]&amp;"LEAN_IN",'Real Time'!A:D,4,0),"")</f>
        <v>LEAN-06</v>
      </c>
      <c r="BL1474" s="34"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1568</v>
      </c>
      <c r="B1475" s="34" t="s">
        <v>11711</v>
      </c>
      <c r="C1475" s="34" t="s">
        <v>11712</v>
      </c>
      <c r="D1475" s="34" t="s">
        <v>84</v>
      </c>
      <c r="E1475" s="34" t="s">
        <v>155</v>
      </c>
      <c r="F1475" s="34" t="s">
        <v>72</v>
      </c>
      <c r="G1475" s="34">
        <v>3592</v>
      </c>
      <c r="H1475" s="4">
        <v>45827</v>
      </c>
      <c r="I1475" s="4">
        <v>45826</v>
      </c>
      <c r="J1475" s="4">
        <v>45826</v>
      </c>
      <c r="K1475" s="4">
        <v>45827</v>
      </c>
      <c r="L1475" s="4">
        <v>45827.759201388886</v>
      </c>
      <c r="M1475" s="4" t="s">
        <v>60</v>
      </c>
      <c r="N1475" s="4"/>
      <c r="O1475" s="4" t="s">
        <v>60</v>
      </c>
      <c r="P1475" s="4" t="s">
        <v>60</v>
      </c>
      <c r="Q1475" s="4" t="s">
        <v>60</v>
      </c>
      <c r="R1475" s="4" t="s">
        <v>60</v>
      </c>
      <c r="S1475" s="4" t="s">
        <v>60</v>
      </c>
      <c r="T1475" s="4" t="s">
        <v>60</v>
      </c>
      <c r="U1475" s="4"/>
      <c r="V1475" s="4"/>
      <c r="W1475" s="4"/>
      <c r="X1475" s="4">
        <v>45828.684745370374</v>
      </c>
      <c r="Y1475" s="4" t="s">
        <v>73</v>
      </c>
      <c r="Z1475" s="4" t="s">
        <v>60</v>
      </c>
      <c r="AA1475" s="4">
        <v>45828.685752314814</v>
      </c>
      <c r="AB1475" s="4" t="s">
        <v>60</v>
      </c>
      <c r="AC1475" s="4" t="s">
        <v>60</v>
      </c>
      <c r="AD1475" s="4">
        <v>45831</v>
      </c>
      <c r="AE1475" s="4">
        <v>45833</v>
      </c>
      <c r="AF1475" s="4">
        <v>45829</v>
      </c>
      <c r="AG1475" s="34" t="s">
        <v>828</v>
      </c>
      <c r="AH1475" s="34" t="s">
        <v>291</v>
      </c>
      <c r="AI1475" s="34" t="s">
        <v>11713</v>
      </c>
      <c r="AJ1475" s="34" t="s">
        <v>74</v>
      </c>
      <c r="AK1475" s="34" t="s">
        <v>65</v>
      </c>
      <c r="AL1475" s="34" t="s">
        <v>292</v>
      </c>
      <c r="AM1475" s="34" t="s">
        <v>293</v>
      </c>
      <c r="AN1475" s="34">
        <v>69.282529999999994</v>
      </c>
      <c r="AO1475" s="34" t="s">
        <v>68</v>
      </c>
      <c r="AP1475" s="34"/>
      <c r="AQ1475" s="34"/>
      <c r="AR1475" s="34" t="s">
        <v>68</v>
      </c>
      <c r="AS1475" s="34"/>
      <c r="AT1475" s="34"/>
      <c r="AU1475" s="34" t="s">
        <v>198</v>
      </c>
      <c r="AV1475" s="34" t="s">
        <v>199</v>
      </c>
      <c r="AW1475" s="34">
        <v>151.49585999999999</v>
      </c>
      <c r="AX1475" s="34" t="s">
        <v>11714</v>
      </c>
      <c r="AY1475" s="34" t="s">
        <v>11715</v>
      </c>
      <c r="AZ1475" s="3">
        <v>3592</v>
      </c>
      <c r="BA1475" s="34" t="s">
        <v>194</v>
      </c>
      <c r="BB1475" s="34">
        <v>0</v>
      </c>
      <c r="BC1475" s="34" t="s">
        <v>60</v>
      </c>
      <c r="BD1475" s="34" t="s">
        <v>60</v>
      </c>
      <c r="BE1475" s="34" t="s">
        <v>294</v>
      </c>
      <c r="BF1475" s="34" t="str">
        <f>IFERROR(VLOOKUP(Data_Power_app[[#This Row],[PRO ODER]],'Result'!H:J,3,0),"")</f>
        <v>LAMINATION 2</v>
      </c>
      <c r="BG1475" s="11" t="str">
        <f>IFERROR(VLOOKUP(Data_Power_app[[#This Row],[PRO ODER]]&amp;"LAM",'Real Time'!A:E,4,0),"")</f>
        <v>ML-01</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c r="BJ1475" s="34" t="str">
        <f>IFERROR(VLOOKUP(Data_Power_app[[#This Row],[PRO ODER]],'Plan Lean DC'!A:C,3,0),"")</f>
        <v/>
      </c>
      <c r="BK1475" s="34" t="str">
        <f>IFERROR(VLOOKUP(Data_Power_app[[#This Row],[PRO ODER]]&amp;"LEAN_IN",'Real Time'!A:D,4,0),"")</f>
        <v>LEAN-06</v>
      </c>
      <c r="BL1475" s="34"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1569</v>
      </c>
      <c r="B1476" s="34" t="s">
        <v>10372</v>
      </c>
      <c r="C1476" s="34" t="s">
        <v>10373</v>
      </c>
      <c r="D1476" s="34" t="s">
        <v>84</v>
      </c>
      <c r="E1476" s="34" t="s">
        <v>155</v>
      </c>
      <c r="F1476" s="34" t="s">
        <v>72</v>
      </c>
      <c r="G1476" s="34">
        <v>1901</v>
      </c>
      <c r="H1476" s="4">
        <v>45827</v>
      </c>
      <c r="I1476" s="4">
        <v>45825</v>
      </c>
      <c r="J1476" s="4" t="s">
        <v>68</v>
      </c>
      <c r="K1476" s="4">
        <v>45827</v>
      </c>
      <c r="L1476" s="4">
        <v>45827.332592592589</v>
      </c>
      <c r="M1476" s="4" t="s">
        <v>60</v>
      </c>
      <c r="N1476" s="4"/>
      <c r="O1476" s="4" t="s">
        <v>60</v>
      </c>
      <c r="P1476" s="4" t="s">
        <v>60</v>
      </c>
      <c r="Q1476" s="4" t="s">
        <v>60</v>
      </c>
      <c r="R1476" s="4" t="s">
        <v>60</v>
      </c>
      <c r="S1476" s="4" t="s">
        <v>60</v>
      </c>
      <c r="T1476" s="4" t="s">
        <v>60</v>
      </c>
      <c r="U1476" s="4"/>
      <c r="V1476" s="4"/>
      <c r="W1476" s="4"/>
      <c r="X1476" s="4">
        <v>45827.150601851848</v>
      </c>
      <c r="Y1476" s="4" t="s">
        <v>200</v>
      </c>
      <c r="Z1476" s="4" t="s">
        <v>60</v>
      </c>
      <c r="AA1476" s="4">
        <v>45827.152962962966</v>
      </c>
      <c r="AB1476" s="4" t="s">
        <v>60</v>
      </c>
      <c r="AC1476" s="4" t="s">
        <v>60</v>
      </c>
      <c r="AD1476" s="4">
        <v>45831</v>
      </c>
      <c r="AE1476" s="4">
        <v>45833</v>
      </c>
      <c r="AF1476" s="4">
        <v>45828</v>
      </c>
      <c r="AG1476" s="34" t="s">
        <v>828</v>
      </c>
      <c r="AH1476" s="34" t="s">
        <v>609</v>
      </c>
      <c r="AI1476" s="34" t="s">
        <v>610</v>
      </c>
      <c r="AJ1476" s="34" t="s">
        <v>74</v>
      </c>
      <c r="AK1476" s="34" t="s">
        <v>98</v>
      </c>
      <c r="AL1476" s="34" t="s">
        <v>173</v>
      </c>
      <c r="AM1476" s="34" t="s">
        <v>174</v>
      </c>
      <c r="AN1476" s="34">
        <v>62.745460000000001</v>
      </c>
      <c r="AO1476" s="34" t="s">
        <v>91</v>
      </c>
      <c r="AP1476" s="34" t="s">
        <v>92</v>
      </c>
      <c r="AQ1476" s="34">
        <v>62.745460000000001</v>
      </c>
      <c r="AR1476" s="34" t="s">
        <v>68</v>
      </c>
      <c r="AS1476" s="34"/>
      <c r="AT1476" s="34"/>
      <c r="AU1476" s="34" t="s">
        <v>511</v>
      </c>
      <c r="AV1476" s="34" t="s">
        <v>512</v>
      </c>
      <c r="AW1476" s="34">
        <v>116.63625999999999</v>
      </c>
      <c r="AX1476" s="34" t="s">
        <v>68</v>
      </c>
      <c r="AY1476" s="34" t="s">
        <v>68</v>
      </c>
      <c r="AZ1476" s="3" t="s">
        <v>68</v>
      </c>
      <c r="BA1476" s="34" t="s">
        <v>60</v>
      </c>
      <c r="BB1476" s="34">
        <v>0</v>
      </c>
      <c r="BC1476" s="34" t="s">
        <v>60</v>
      </c>
      <c r="BD1476" s="34" t="s">
        <v>60</v>
      </c>
      <c r="BE1476" s="34" t="s">
        <v>60</v>
      </c>
      <c r="BF1476" s="34" t="str">
        <f>IFERROR(VLOOKUP(Data_Power_app[[#This Row],[PRO ODER]],'Result'!H:J,3,0),"")</f>
        <v>LAMINATION 1</v>
      </c>
      <c r="BG1476" s="11" t="str">
        <f>IFERROR(VLOOKUP(Data_Power_app[[#This Row],[PRO ODER]]&amp;"LAM",'Real Time'!A:E,4,0),"")</f>
        <v>ML-02</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c r="BJ1476" s="34" t="str">
        <f>IFERROR(VLOOKUP(Data_Power_app[[#This Row],[PRO ODER]],'Plan Lean DC'!A:C,3,0),"")</f>
        <v/>
      </c>
      <c r="BK1476" s="34" t="str">
        <f>IFERROR(VLOOKUP(Data_Power_app[[#This Row],[PRO ODER]]&amp;"LEAN_IN",'Real Time'!A:D,4,0),"")</f>
        <v>LEAN-08</v>
      </c>
      <c r="BL1476" s="34"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1570</v>
      </c>
      <c r="B1477" s="34" t="s">
        <v>3108</v>
      </c>
      <c r="C1477" s="34" t="s">
        <v>3109</v>
      </c>
      <c r="D1477" s="34" t="s">
        <v>253</v>
      </c>
      <c r="E1477" s="34" t="s">
        <v>620</v>
      </c>
      <c r="F1477" s="34" t="s">
        <v>59</v>
      </c>
      <c r="G1477" s="34">
        <v>596</v>
      </c>
      <c r="H1477" s="4">
        <v>45819</v>
      </c>
      <c r="I1477" s="4">
        <v>45818</v>
      </c>
      <c r="J1477" s="4" t="s">
        <v>68</v>
      </c>
      <c r="K1477" s="4">
        <v>45820</v>
      </c>
      <c r="L1477" s="4">
        <v>45819.309166666666</v>
      </c>
      <c r="M1477" s="4">
        <v>45821</v>
      </c>
      <c r="N1477" s="4">
        <v>45821.116099537037</v>
      </c>
      <c r="O1477" s="4" t="s">
        <v>60</v>
      </c>
      <c r="P1477" s="4" t="s">
        <v>60</v>
      </c>
      <c r="Q1477" s="4" t="s">
        <v>60</v>
      </c>
      <c r="R1477" s="4" t="s">
        <v>60</v>
      </c>
      <c r="S1477" s="4" t="s">
        <v>60</v>
      </c>
      <c r="T1477" s="4">
        <v>45827</v>
      </c>
      <c r="U1477" s="4">
        <v>45825.95758101852</v>
      </c>
      <c r="V1477" s="4">
        <v>45828.342997685184</v>
      </c>
      <c r="W1477" s="4">
        <v>45828</v>
      </c>
      <c r="X1477" s="4">
        <v>45828.150740740741</v>
      </c>
      <c r="Y1477" s="4" t="s">
        <v>77</v>
      </c>
      <c r="Z1477" s="4" t="s">
        <v>60</v>
      </c>
      <c r="AA1477" s="4">
        <v>45829.592106481483</v>
      </c>
      <c r="AB1477" s="4" t="s">
        <v>60</v>
      </c>
      <c r="AC1477" s="4">
        <v>45831</v>
      </c>
      <c r="AD1477" s="4">
        <v>45831</v>
      </c>
      <c r="AE1477" s="4">
        <v>45833</v>
      </c>
      <c r="AF1477" s="4">
        <v>45831</v>
      </c>
      <c r="AG1477" s="34" t="s">
        <v>828</v>
      </c>
      <c r="AH1477" s="34" t="s">
        <v>255</v>
      </c>
      <c r="AI1477" s="34" t="s">
        <v>638</v>
      </c>
      <c r="AJ1477" s="34" t="s">
        <v>256</v>
      </c>
      <c r="AK1477" s="34" t="s">
        <v>98</v>
      </c>
      <c r="AL1477" s="34" t="s">
        <v>319</v>
      </c>
      <c r="AM1477" s="34" t="s">
        <v>320</v>
      </c>
      <c r="AN1477" s="34">
        <v>9.9610900000000004</v>
      </c>
      <c r="AO1477" s="34" t="s">
        <v>68</v>
      </c>
      <c r="AP1477" s="34"/>
      <c r="AQ1477" s="34"/>
      <c r="AR1477" s="34" t="s">
        <v>68</v>
      </c>
      <c r="AS1477" s="34"/>
      <c r="AT1477" s="34"/>
      <c r="AU1477" s="34" t="s">
        <v>321</v>
      </c>
      <c r="AV1477" s="34" t="s">
        <v>322</v>
      </c>
      <c r="AW1477" s="34">
        <v>43.563139999999997</v>
      </c>
      <c r="AX1477" s="34" t="s">
        <v>68</v>
      </c>
      <c r="AY1477" s="34" t="s">
        <v>68</v>
      </c>
      <c r="AZ1477" s="3" t="s">
        <v>68</v>
      </c>
      <c r="BA1477" s="34" t="s">
        <v>60</v>
      </c>
      <c r="BB1477" s="34">
        <v>596</v>
      </c>
      <c r="BC1477" s="34" t="s">
        <v>60</v>
      </c>
      <c r="BD1477" s="34" t="s">
        <v>60</v>
      </c>
      <c r="BE1477" s="34" t="s">
        <v>60</v>
      </c>
      <c r="BF1477" s="34" t="str">
        <f>IFERROR(VLOOKUP(Data_Power_app[[#This Row],[PRO ODER]],'Result'!H:J,3,0),"")</f>
        <v>LAMINATION 4</v>
      </c>
      <c r="BG1477" s="11"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URGENT</v>
      </c>
      <c r="BJ1477" s="34" t="str">
        <f>IFERROR(VLOOKUP(Data_Power_app[[#This Row],[PRO ODER]],'Plan Lean DC'!A:C,3,0),"")</f>
        <v/>
      </c>
      <c r="BK1477" s="34" t="str">
        <f>IFERROR(VLOOKUP(Data_Power_app[[#This Row],[PRO ODER]]&amp;"LEAN_IN",'Real Time'!A:D,4,0),"")</f>
        <v>LEANLINE1_2</v>
      </c>
      <c r="BL1477" s="34"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1571</v>
      </c>
      <c r="B1478" s="34" t="s">
        <v>3110</v>
      </c>
      <c r="C1478" s="34" t="s">
        <v>3111</v>
      </c>
      <c r="D1478" s="34" t="s">
        <v>253</v>
      </c>
      <c r="E1478" s="34" t="s">
        <v>620</v>
      </c>
      <c r="F1478" s="34" t="s">
        <v>59</v>
      </c>
      <c r="G1478" s="34">
        <v>518</v>
      </c>
      <c r="H1478" s="4">
        <v>45819</v>
      </c>
      <c r="I1478" s="4">
        <v>45818</v>
      </c>
      <c r="J1478" s="4" t="s">
        <v>68</v>
      </c>
      <c r="K1478" s="4">
        <v>45820</v>
      </c>
      <c r="L1478" s="4">
        <v>45818.182951388888</v>
      </c>
      <c r="M1478" s="4">
        <v>45821</v>
      </c>
      <c r="N1478" s="4">
        <v>45821.116006944445</v>
      </c>
      <c r="O1478" s="4" t="s">
        <v>60</v>
      </c>
      <c r="P1478" s="4" t="s">
        <v>60</v>
      </c>
      <c r="Q1478" s="4" t="s">
        <v>60</v>
      </c>
      <c r="R1478" s="4" t="s">
        <v>60</v>
      </c>
      <c r="S1478" s="4" t="s">
        <v>60</v>
      </c>
      <c r="T1478" s="4">
        <v>45827</v>
      </c>
      <c r="U1478" s="4">
        <v>45825.957488425927</v>
      </c>
      <c r="V1478" s="4">
        <v>45828.342951388891</v>
      </c>
      <c r="W1478" s="4">
        <v>45828</v>
      </c>
      <c r="X1478" s="4">
        <v>45828.150694444441</v>
      </c>
      <c r="Y1478" s="4" t="s">
        <v>77</v>
      </c>
      <c r="Z1478" s="4" t="s">
        <v>60</v>
      </c>
      <c r="AA1478" s="4">
        <v>45829.592222222222</v>
      </c>
      <c r="AB1478" s="4" t="s">
        <v>60</v>
      </c>
      <c r="AC1478" s="4">
        <v>45831</v>
      </c>
      <c r="AD1478" s="4">
        <v>45831</v>
      </c>
      <c r="AE1478" s="4">
        <v>45833</v>
      </c>
      <c r="AF1478" s="4">
        <v>45831</v>
      </c>
      <c r="AG1478" s="34" t="s">
        <v>828</v>
      </c>
      <c r="AH1478" s="34" t="s">
        <v>255</v>
      </c>
      <c r="AI1478" s="34" t="s">
        <v>638</v>
      </c>
      <c r="AJ1478" s="34" t="s">
        <v>256</v>
      </c>
      <c r="AK1478" s="34" t="s">
        <v>98</v>
      </c>
      <c r="AL1478" s="34" t="s">
        <v>319</v>
      </c>
      <c r="AM1478" s="34" t="s">
        <v>320</v>
      </c>
      <c r="AN1478" s="34">
        <v>8.3614700000000006</v>
      </c>
      <c r="AO1478" s="34" t="s">
        <v>68</v>
      </c>
      <c r="AP1478" s="34"/>
      <c r="AQ1478" s="34"/>
      <c r="AR1478" s="34" t="s">
        <v>68</v>
      </c>
      <c r="AS1478" s="34"/>
      <c r="AT1478" s="34"/>
      <c r="AU1478" s="34" t="s">
        <v>321</v>
      </c>
      <c r="AV1478" s="34" t="s">
        <v>322</v>
      </c>
      <c r="AW1478" s="34">
        <v>36.566510000000001</v>
      </c>
      <c r="AX1478" s="34" t="s">
        <v>68</v>
      </c>
      <c r="AY1478" s="34" t="s">
        <v>68</v>
      </c>
      <c r="AZ1478" s="3" t="s">
        <v>68</v>
      </c>
      <c r="BA1478" s="34" t="s">
        <v>60</v>
      </c>
      <c r="BB1478" s="34">
        <v>518</v>
      </c>
      <c r="BC1478" s="34" t="s">
        <v>60</v>
      </c>
      <c r="BD1478" s="34" t="s">
        <v>60</v>
      </c>
      <c r="BE1478" s="34" t="s">
        <v>60</v>
      </c>
      <c r="BF1478" s="34" t="str">
        <f>IFERROR(VLOOKUP(Data_Power_app[[#This Row],[PRO ODER]],'Result'!H:J,3,0),"")</f>
        <v>LAMINATION 4</v>
      </c>
      <c r="BG1478" s="11"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URGENT</v>
      </c>
      <c r="BJ1478" s="34" t="str">
        <f>IFERROR(VLOOKUP(Data_Power_app[[#This Row],[PRO ODER]],'Plan Lean DC'!A:C,3,0),"")</f>
        <v/>
      </c>
      <c r="BK1478" s="34" t="str">
        <f>IFERROR(VLOOKUP(Data_Power_app[[#This Row],[PRO ODER]]&amp;"LEAN_IN",'Real Time'!A:D,4,0),"")</f>
        <v>LEANLINE1_2</v>
      </c>
      <c r="BL1478" s="34"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1572</v>
      </c>
      <c r="B1479" s="34" t="s">
        <v>3112</v>
      </c>
      <c r="C1479" s="34" t="s">
        <v>3113</v>
      </c>
      <c r="D1479" s="34" t="s">
        <v>253</v>
      </c>
      <c r="E1479" s="34" t="s">
        <v>620</v>
      </c>
      <c r="F1479" s="34" t="s">
        <v>59</v>
      </c>
      <c r="G1479" s="34">
        <v>590</v>
      </c>
      <c r="H1479" s="4">
        <v>45819</v>
      </c>
      <c r="I1479" s="4">
        <v>45818</v>
      </c>
      <c r="J1479" s="4" t="s">
        <v>68</v>
      </c>
      <c r="K1479" s="4">
        <v>45820</v>
      </c>
      <c r="L1479" s="4">
        <v>45819.309178240743</v>
      </c>
      <c r="M1479" s="4">
        <v>45821</v>
      </c>
      <c r="N1479" s="4">
        <v>45821.116365740738</v>
      </c>
      <c r="O1479" s="4" t="s">
        <v>60</v>
      </c>
      <c r="P1479" s="4" t="s">
        <v>60</v>
      </c>
      <c r="Q1479" s="4" t="s">
        <v>60</v>
      </c>
      <c r="R1479" s="4" t="s">
        <v>60</v>
      </c>
      <c r="S1479" s="4" t="s">
        <v>60</v>
      </c>
      <c r="T1479" s="4">
        <v>45827</v>
      </c>
      <c r="U1479" s="4">
        <v>45825.957627314812</v>
      </c>
      <c r="V1479" s="4">
        <v>45828.34302083333</v>
      </c>
      <c r="W1479" s="4">
        <v>45828</v>
      </c>
      <c r="X1479" s="4">
        <v>45828.150787037041</v>
      </c>
      <c r="Y1479" s="4" t="s">
        <v>77</v>
      </c>
      <c r="Z1479" s="4" t="s">
        <v>60</v>
      </c>
      <c r="AA1479" s="4">
        <v>45829.592372685183</v>
      </c>
      <c r="AB1479" s="4">
        <v>45831</v>
      </c>
      <c r="AC1479" s="4">
        <v>45831</v>
      </c>
      <c r="AD1479" s="4">
        <v>45831</v>
      </c>
      <c r="AE1479" s="4">
        <v>45833</v>
      </c>
      <c r="AF1479" s="4"/>
      <c r="AG1479" s="34" t="s">
        <v>829</v>
      </c>
      <c r="AH1479" s="34" t="s">
        <v>255</v>
      </c>
      <c r="AI1479" s="34" t="s">
        <v>638</v>
      </c>
      <c r="AJ1479" s="34" t="s">
        <v>256</v>
      </c>
      <c r="AK1479" s="34" t="s">
        <v>98</v>
      </c>
      <c r="AL1479" s="34" t="s">
        <v>319</v>
      </c>
      <c r="AM1479" s="34" t="s">
        <v>320</v>
      </c>
      <c r="AN1479" s="34">
        <v>9.8590999999999998</v>
      </c>
      <c r="AO1479" s="34" t="s">
        <v>68</v>
      </c>
      <c r="AP1479" s="34"/>
      <c r="AQ1479" s="34"/>
      <c r="AR1479" s="34" t="s">
        <v>68</v>
      </c>
      <c r="AS1479" s="34"/>
      <c r="AT1479" s="34"/>
      <c r="AU1479" s="34" t="s">
        <v>321</v>
      </c>
      <c r="AV1479" s="34" t="s">
        <v>322</v>
      </c>
      <c r="AW1479" s="34">
        <v>43.116999999999997</v>
      </c>
      <c r="AX1479" s="34" t="s">
        <v>68</v>
      </c>
      <c r="AY1479" s="34" t="s">
        <v>68</v>
      </c>
      <c r="AZ1479" s="3" t="s">
        <v>68</v>
      </c>
      <c r="BA1479" s="34" t="s">
        <v>60</v>
      </c>
      <c r="BB1479" s="34">
        <v>590</v>
      </c>
      <c r="BC1479" s="34" t="s">
        <v>60</v>
      </c>
      <c r="BD1479" s="34" t="s">
        <v>60</v>
      </c>
      <c r="BE1479" s="34" t="s">
        <v>60</v>
      </c>
      <c r="BF1479" s="34" t="str">
        <f>IFERROR(VLOOKUP(Data_Power_app[[#This Row],[PRO ODER]],'Result'!H:J,3,0),"")</f>
        <v>LAMINATION 4</v>
      </c>
      <c r="BG1479" s="11"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URGENT</v>
      </c>
      <c r="BJ1479" s="34" t="str">
        <f>IFERROR(VLOOKUP(Data_Power_app[[#This Row],[PRO ODER]],'Plan Lean DC'!A:C,3,0),"")</f>
        <v/>
      </c>
      <c r="BK1479" s="34" t="str">
        <f>IFERROR(VLOOKUP(Data_Power_app[[#This Row],[PRO ODER]]&amp;"LEAN_IN",'Real Time'!A:D,4,0),"")</f>
        <v>LEANLINE1_2</v>
      </c>
      <c r="BL1479" s="34"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1573</v>
      </c>
      <c r="B1480" s="34" t="s">
        <v>2186</v>
      </c>
      <c r="C1480" s="34" t="s">
        <v>2041</v>
      </c>
      <c r="D1480" s="34" t="s">
        <v>93</v>
      </c>
      <c r="E1480" s="34" t="s">
        <v>94</v>
      </c>
      <c r="F1480" s="34" t="s">
        <v>59</v>
      </c>
      <c r="G1480" s="34">
        <v>600</v>
      </c>
      <c r="H1480" s="4">
        <v>45818</v>
      </c>
      <c r="I1480" s="4" t="s">
        <v>60</v>
      </c>
      <c r="J1480" s="4">
        <v>45815</v>
      </c>
      <c r="K1480" s="4">
        <v>45819</v>
      </c>
      <c r="L1480" s="4">
        <v>45817.729456018518</v>
      </c>
      <c r="M1480" s="4">
        <v>45820</v>
      </c>
      <c r="N1480" s="4">
        <v>45817.826655092591</v>
      </c>
      <c r="O1480" s="4">
        <v>45821</v>
      </c>
      <c r="P1480" s="4" t="s">
        <v>60</v>
      </c>
      <c r="Q1480" s="4">
        <v>45821</v>
      </c>
      <c r="R1480" s="4" t="s">
        <v>60</v>
      </c>
      <c r="S1480" s="4" t="s">
        <v>60</v>
      </c>
      <c r="T1480" s="4">
        <v>45824</v>
      </c>
      <c r="U1480" s="4">
        <v>45818.653136574074</v>
      </c>
      <c r="V1480" s="4">
        <v>45825.528321759259</v>
      </c>
      <c r="W1480" s="4">
        <v>45827</v>
      </c>
      <c r="X1480" s="4">
        <v>45825.588969907411</v>
      </c>
      <c r="Y1480" s="4" t="s">
        <v>77</v>
      </c>
      <c r="Z1480" s="4">
        <v>45827</v>
      </c>
      <c r="AA1480" s="4">
        <v>45826.524629629632</v>
      </c>
      <c r="AB1480" s="4" t="s">
        <v>60</v>
      </c>
      <c r="AC1480" s="4">
        <v>45828</v>
      </c>
      <c r="AD1480" s="4">
        <v>45831</v>
      </c>
      <c r="AE1480" s="4">
        <v>45833</v>
      </c>
      <c r="AF1480" s="4">
        <v>45827</v>
      </c>
      <c r="AG1480" s="34" t="s">
        <v>828</v>
      </c>
      <c r="AH1480" s="34" t="s">
        <v>562</v>
      </c>
      <c r="AI1480" s="34" t="s">
        <v>2187</v>
      </c>
      <c r="AJ1480" s="34" t="s">
        <v>563</v>
      </c>
      <c r="AK1480" s="34" t="s">
        <v>65</v>
      </c>
      <c r="AL1480" s="34" t="s">
        <v>564</v>
      </c>
      <c r="AM1480" s="34" t="s">
        <v>565</v>
      </c>
      <c r="AN1480" s="34">
        <v>23.265910000000002</v>
      </c>
      <c r="AO1480" s="34" t="s">
        <v>68</v>
      </c>
      <c r="AP1480" s="34"/>
      <c r="AQ1480" s="34"/>
      <c r="AR1480" s="34" t="s">
        <v>68</v>
      </c>
      <c r="AS1480" s="34"/>
      <c r="AT1480" s="34"/>
      <c r="AU1480" s="34" t="s">
        <v>280</v>
      </c>
      <c r="AV1480" s="34" t="s">
        <v>281</v>
      </c>
      <c r="AW1480" s="34">
        <v>43.250160000000001</v>
      </c>
      <c r="AX1480" s="34" t="s">
        <v>1052</v>
      </c>
      <c r="AY1480" s="34" t="s">
        <v>1053</v>
      </c>
      <c r="AZ1480" s="3">
        <v>600</v>
      </c>
      <c r="BA1480" s="34" t="s">
        <v>60</v>
      </c>
      <c r="BB1480" s="34">
        <v>0</v>
      </c>
      <c r="BC1480" s="34" t="s">
        <v>60</v>
      </c>
      <c r="BD1480" s="34" t="s">
        <v>60</v>
      </c>
      <c r="BE1480" s="34" t="s">
        <v>60</v>
      </c>
      <c r="BF1480" s="34" t="str">
        <f>IFERROR(VLOOKUP(Data_Power_app[[#This Row],[PRO ODER]],'Result'!H:J,3,0),"")</f>
        <v>LAMINATION 5</v>
      </c>
      <c r="BG1480" s="11" t="str">
        <f>IFERROR(VLOOKUP(Data_Power_app[[#This Row],[PRO ODER]]&amp;"LAM",'Real Time'!A:E,4,0),"")</f>
        <v>ML-01</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4" t="str">
        <f>IFERROR(VLOOKUP(Data_Power_app[[#This Row],[PRO ODER]],'Xuất-Delay-SLT'!B:C,2,0),"")</f>
        <v/>
      </c>
      <c r="BJ1480" s="34" t="str">
        <f>IFERROR(VLOOKUP(Data_Power_app[[#This Row],[PRO ODER]],'Plan Lean DC'!A:C,3,0),"")</f>
        <v/>
      </c>
      <c r="BK1480" s="34" t="str">
        <f>IFERROR(VLOOKUP(Data_Power_app[[#This Row],[PRO ODER]]&amp;"LEAN_IN",'Real Time'!A:D,4,0),"")</f>
        <v>LEANLINE1_2</v>
      </c>
      <c r="BL1480" s="34"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1574</v>
      </c>
      <c r="B1481" s="34" t="s">
        <v>2188</v>
      </c>
      <c r="C1481" s="34" t="s">
        <v>2042</v>
      </c>
      <c r="D1481" s="34" t="s">
        <v>93</v>
      </c>
      <c r="E1481" s="34" t="s">
        <v>94</v>
      </c>
      <c r="F1481" s="34" t="s">
        <v>59</v>
      </c>
      <c r="G1481" s="34">
        <v>1200</v>
      </c>
      <c r="H1481" s="4">
        <v>45818</v>
      </c>
      <c r="I1481" s="4">
        <v>45815</v>
      </c>
      <c r="J1481" s="4">
        <v>45815</v>
      </c>
      <c r="K1481" s="4">
        <v>45819</v>
      </c>
      <c r="L1481" s="4">
        <v>45817.729502314818</v>
      </c>
      <c r="M1481" s="4">
        <v>45820</v>
      </c>
      <c r="N1481" s="4">
        <v>45817.826689814814</v>
      </c>
      <c r="O1481" s="4">
        <v>45821</v>
      </c>
      <c r="P1481" s="4" t="s">
        <v>60</v>
      </c>
      <c r="Q1481" s="4">
        <v>45821</v>
      </c>
      <c r="R1481" s="4" t="s">
        <v>60</v>
      </c>
      <c r="S1481" s="4" t="s">
        <v>60</v>
      </c>
      <c r="T1481" s="4">
        <v>45824</v>
      </c>
      <c r="U1481" s="4">
        <v>45818.653287037036</v>
      </c>
      <c r="V1481" s="4">
        <v>45825.528437499997</v>
      </c>
      <c r="W1481" s="4">
        <v>45827</v>
      </c>
      <c r="X1481" s="4">
        <v>45825.589016203703</v>
      </c>
      <c r="Y1481" s="4" t="s">
        <v>77</v>
      </c>
      <c r="Z1481" s="4">
        <v>45827</v>
      </c>
      <c r="AA1481" s="4">
        <v>45825.110497685186</v>
      </c>
      <c r="AB1481" s="4" t="s">
        <v>60</v>
      </c>
      <c r="AC1481" s="4">
        <v>45828</v>
      </c>
      <c r="AD1481" s="4">
        <v>45831</v>
      </c>
      <c r="AE1481" s="4">
        <v>45833</v>
      </c>
      <c r="AF1481" s="4">
        <v>45828</v>
      </c>
      <c r="AG1481" s="34" t="s">
        <v>828</v>
      </c>
      <c r="AH1481" s="34" t="s">
        <v>562</v>
      </c>
      <c r="AI1481" s="34" t="s">
        <v>2187</v>
      </c>
      <c r="AJ1481" s="34" t="s">
        <v>563</v>
      </c>
      <c r="AK1481" s="34" t="s">
        <v>65</v>
      </c>
      <c r="AL1481" s="34" t="s">
        <v>564</v>
      </c>
      <c r="AM1481" s="34" t="s">
        <v>565</v>
      </c>
      <c r="AN1481" s="34">
        <v>46.522269999999999</v>
      </c>
      <c r="AO1481" s="34" t="s">
        <v>68</v>
      </c>
      <c r="AP1481" s="34"/>
      <c r="AQ1481" s="34"/>
      <c r="AR1481" s="34" t="s">
        <v>68</v>
      </c>
      <c r="AS1481" s="34"/>
      <c r="AT1481" s="34"/>
      <c r="AU1481" s="34" t="s">
        <v>280</v>
      </c>
      <c r="AV1481" s="34" t="s">
        <v>281</v>
      </c>
      <c r="AW1481" s="34">
        <v>86.482089999999999</v>
      </c>
      <c r="AX1481" s="34" t="s">
        <v>1052</v>
      </c>
      <c r="AY1481" s="34" t="s">
        <v>1053</v>
      </c>
      <c r="AZ1481" s="3">
        <v>1200</v>
      </c>
      <c r="BA1481" s="34" t="s">
        <v>60</v>
      </c>
      <c r="BB1481" s="34">
        <v>0</v>
      </c>
      <c r="BC1481" s="34" t="s">
        <v>60</v>
      </c>
      <c r="BD1481" s="34" t="s">
        <v>60</v>
      </c>
      <c r="BE1481" s="34" t="s">
        <v>60</v>
      </c>
      <c r="BF1481" s="34" t="str">
        <f>IFERROR(VLOOKUP(Data_Power_app[[#This Row],[PRO ODER]],'Result'!H:J,3,0),"")</f>
        <v>LAMINATION 5</v>
      </c>
      <c r="BG1481" s="11" t="str">
        <f>IFERROR(VLOOKUP(Data_Power_app[[#This Row],[PRO ODER]]&amp;"LAM",'Real Time'!A:E,4,0),"")</f>
        <v>ML-01</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1575</v>
      </c>
      <c r="B1482" s="34" t="s">
        <v>2189</v>
      </c>
      <c r="C1482" s="34" t="s">
        <v>2043</v>
      </c>
      <c r="D1482" s="34" t="s">
        <v>93</v>
      </c>
      <c r="E1482" s="34" t="s">
        <v>94</v>
      </c>
      <c r="F1482" s="34" t="s">
        <v>59</v>
      </c>
      <c r="G1482" s="34">
        <v>600</v>
      </c>
      <c r="H1482" s="4">
        <v>45818</v>
      </c>
      <c r="I1482" s="4">
        <v>45815</v>
      </c>
      <c r="J1482" s="4">
        <v>45815</v>
      </c>
      <c r="K1482" s="4">
        <v>45819</v>
      </c>
      <c r="L1482" s="4">
        <v>45817.729548611111</v>
      </c>
      <c r="M1482" s="4">
        <v>45820</v>
      </c>
      <c r="N1482" s="4">
        <v>45817.82671296296</v>
      </c>
      <c r="O1482" s="4">
        <v>45821</v>
      </c>
      <c r="P1482" s="4" t="s">
        <v>60</v>
      </c>
      <c r="Q1482" s="4">
        <v>45821</v>
      </c>
      <c r="R1482" s="4" t="s">
        <v>60</v>
      </c>
      <c r="S1482" s="4" t="s">
        <v>60</v>
      </c>
      <c r="T1482" s="4">
        <v>45824</v>
      </c>
      <c r="U1482" s="4">
        <v>45818.653333333335</v>
      </c>
      <c r="V1482" s="4">
        <v>45825.528483796297</v>
      </c>
      <c r="W1482" s="4">
        <v>45826</v>
      </c>
      <c r="X1482" s="4">
        <v>45825.589039351849</v>
      </c>
      <c r="Y1482" s="4" t="s">
        <v>77</v>
      </c>
      <c r="Z1482" s="4">
        <v>45827</v>
      </c>
      <c r="AA1482" s="4">
        <v>45825.110682870371</v>
      </c>
      <c r="AB1482" s="4" t="s">
        <v>60</v>
      </c>
      <c r="AC1482" s="4">
        <v>45828</v>
      </c>
      <c r="AD1482" s="4">
        <v>45831</v>
      </c>
      <c r="AE1482" s="4">
        <v>45833</v>
      </c>
      <c r="AF1482" s="4">
        <v>45828</v>
      </c>
      <c r="AG1482" s="34" t="s">
        <v>828</v>
      </c>
      <c r="AH1482" s="34" t="s">
        <v>562</v>
      </c>
      <c r="AI1482" s="34" t="s">
        <v>2187</v>
      </c>
      <c r="AJ1482" s="34" t="s">
        <v>563</v>
      </c>
      <c r="AK1482" s="34" t="s">
        <v>65</v>
      </c>
      <c r="AL1482" s="34" t="s">
        <v>564</v>
      </c>
      <c r="AM1482" s="34" t="s">
        <v>565</v>
      </c>
      <c r="AN1482" s="34">
        <v>23.32037</v>
      </c>
      <c r="AO1482" s="34" t="s">
        <v>68</v>
      </c>
      <c r="AP1482" s="34"/>
      <c r="AQ1482" s="34"/>
      <c r="AR1482" s="34" t="s">
        <v>68</v>
      </c>
      <c r="AS1482" s="34"/>
      <c r="AT1482" s="34"/>
      <c r="AU1482" s="34" t="s">
        <v>280</v>
      </c>
      <c r="AV1482" s="34" t="s">
        <v>281</v>
      </c>
      <c r="AW1482" s="34">
        <v>43.351509999999998</v>
      </c>
      <c r="AX1482" s="34" t="s">
        <v>1052</v>
      </c>
      <c r="AY1482" s="34" t="s">
        <v>1053</v>
      </c>
      <c r="AZ1482" s="3">
        <v>600</v>
      </c>
      <c r="BA1482" s="34" t="s">
        <v>60</v>
      </c>
      <c r="BB1482" s="34">
        <v>0</v>
      </c>
      <c r="BC1482" s="34" t="s">
        <v>60</v>
      </c>
      <c r="BD1482" s="34" t="s">
        <v>60</v>
      </c>
      <c r="BE1482" s="34" t="s">
        <v>60</v>
      </c>
      <c r="BF1482" s="34" t="str">
        <f>IFERROR(VLOOKUP(Data_Power_app[[#This Row],[PRO ODER]],'Result'!H:J,3,0),"")</f>
        <v>LAMINATION 5</v>
      </c>
      <c r="BG1482" s="11" t="str">
        <f>IFERROR(VLOOKUP(Data_Power_app[[#This Row],[PRO ODER]]&amp;"LAM",'Real Time'!A:E,4,0),"")</f>
        <v>ML-01</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LEANLINE1_2</v>
      </c>
      <c r="BL1482" s="34"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1576</v>
      </c>
      <c r="B1483" s="34" t="s">
        <v>2190</v>
      </c>
      <c r="C1483" s="34" t="s">
        <v>2044</v>
      </c>
      <c r="D1483" s="34" t="s">
        <v>93</v>
      </c>
      <c r="E1483" s="34" t="s">
        <v>94</v>
      </c>
      <c r="F1483" s="34" t="s">
        <v>59</v>
      </c>
      <c r="G1483" s="34">
        <v>1200</v>
      </c>
      <c r="H1483" s="4">
        <v>45818</v>
      </c>
      <c r="I1483" s="4" t="s">
        <v>60</v>
      </c>
      <c r="J1483" s="4">
        <v>45815</v>
      </c>
      <c r="K1483" s="4">
        <v>45819</v>
      </c>
      <c r="L1483" s="4">
        <v>45817.729594907411</v>
      </c>
      <c r="M1483" s="4">
        <v>45820</v>
      </c>
      <c r="N1483" s="4">
        <v>45817.826747685183</v>
      </c>
      <c r="O1483" s="4">
        <v>45821</v>
      </c>
      <c r="P1483" s="4" t="s">
        <v>60</v>
      </c>
      <c r="Q1483" s="4">
        <v>45821</v>
      </c>
      <c r="R1483" s="4" t="s">
        <v>60</v>
      </c>
      <c r="S1483" s="4" t="s">
        <v>60</v>
      </c>
      <c r="T1483" s="4">
        <v>45824</v>
      </c>
      <c r="U1483" s="4">
        <v>45818.653391203705</v>
      </c>
      <c r="V1483" s="4">
        <v>45825.52853009259</v>
      </c>
      <c r="W1483" s="4">
        <v>45827</v>
      </c>
      <c r="X1483" s="4">
        <v>45825.589108796295</v>
      </c>
      <c r="Y1483" s="4" t="s">
        <v>77</v>
      </c>
      <c r="Z1483" s="4">
        <v>45829</v>
      </c>
      <c r="AA1483" s="4">
        <v>45825.040266203701</v>
      </c>
      <c r="AB1483" s="4" t="s">
        <v>60</v>
      </c>
      <c r="AC1483" s="4">
        <v>45829</v>
      </c>
      <c r="AD1483" s="4">
        <v>45831</v>
      </c>
      <c r="AE1483" s="4">
        <v>45833</v>
      </c>
      <c r="AF1483" s="4">
        <v>45827</v>
      </c>
      <c r="AG1483" s="34" t="s">
        <v>828</v>
      </c>
      <c r="AH1483" s="34" t="s">
        <v>562</v>
      </c>
      <c r="AI1483" s="34" t="s">
        <v>2187</v>
      </c>
      <c r="AJ1483" s="34" t="s">
        <v>563</v>
      </c>
      <c r="AK1483" s="34" t="s">
        <v>65</v>
      </c>
      <c r="AL1483" s="34" t="s">
        <v>564</v>
      </c>
      <c r="AM1483" s="34" t="s">
        <v>565</v>
      </c>
      <c r="AN1483" s="34">
        <v>46.375770000000003</v>
      </c>
      <c r="AO1483" s="34" t="s">
        <v>68</v>
      </c>
      <c r="AP1483" s="34"/>
      <c r="AQ1483" s="34"/>
      <c r="AR1483" s="34" t="s">
        <v>68</v>
      </c>
      <c r="AS1483" s="34"/>
      <c r="AT1483" s="34"/>
      <c r="AU1483" s="34" t="s">
        <v>280</v>
      </c>
      <c r="AV1483" s="34" t="s">
        <v>281</v>
      </c>
      <c r="AW1483" s="34">
        <v>86.211939999999998</v>
      </c>
      <c r="AX1483" s="34" t="s">
        <v>1052</v>
      </c>
      <c r="AY1483" s="34" t="s">
        <v>1053</v>
      </c>
      <c r="AZ1483" s="3">
        <v>1200</v>
      </c>
      <c r="BA1483" s="34" t="s">
        <v>60</v>
      </c>
      <c r="BB1483" s="34">
        <v>0</v>
      </c>
      <c r="BC1483" s="34" t="s">
        <v>60</v>
      </c>
      <c r="BD1483" s="34" t="s">
        <v>60</v>
      </c>
      <c r="BE1483" s="34" t="s">
        <v>60</v>
      </c>
      <c r="BF1483" s="34" t="str">
        <f>IFERROR(VLOOKUP(Data_Power_app[[#This Row],[PRO ODER]],'Result'!H:J,3,0),"")</f>
        <v>LAMINATION 5</v>
      </c>
      <c r="BG1483" s="11" t="str">
        <f>IFERROR(VLOOKUP(Data_Power_app[[#This Row],[PRO ODER]]&amp;"LAM",'Real Time'!A:E,4,0),"")</f>
        <v>ML-01</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LEANLINE1_2</v>
      </c>
      <c r="BL1483" s="34"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1577</v>
      </c>
      <c r="B1484" s="34" t="s">
        <v>3114</v>
      </c>
      <c r="C1484" s="34" t="s">
        <v>3115</v>
      </c>
      <c r="D1484" s="34" t="s">
        <v>253</v>
      </c>
      <c r="E1484" s="34" t="s">
        <v>620</v>
      </c>
      <c r="F1484" s="34" t="s">
        <v>59</v>
      </c>
      <c r="G1484" s="34">
        <v>5282</v>
      </c>
      <c r="H1484" s="4">
        <v>45819</v>
      </c>
      <c r="I1484" s="4">
        <v>45818</v>
      </c>
      <c r="J1484" s="4">
        <v>45818</v>
      </c>
      <c r="K1484" s="4">
        <v>45820</v>
      </c>
      <c r="L1484" s="4">
        <v>45819.332245370373</v>
      </c>
      <c r="M1484" s="4">
        <v>45821</v>
      </c>
      <c r="N1484" s="4">
        <v>45821.794803240744</v>
      </c>
      <c r="O1484" s="4" t="s">
        <v>60</v>
      </c>
      <c r="P1484" s="4" t="s">
        <v>60</v>
      </c>
      <c r="Q1484" s="4" t="s">
        <v>60</v>
      </c>
      <c r="R1484" s="4" t="s">
        <v>60</v>
      </c>
      <c r="S1484" s="4" t="s">
        <v>60</v>
      </c>
      <c r="T1484" s="4">
        <v>45827</v>
      </c>
      <c r="U1484" s="4">
        <v>45825.160219907404</v>
      </c>
      <c r="V1484" s="4">
        <v>45828.622442129628</v>
      </c>
      <c r="W1484" s="4">
        <v>45828</v>
      </c>
      <c r="X1484" s="4">
        <v>45829.731620370374</v>
      </c>
      <c r="Y1484" s="4" t="s">
        <v>77</v>
      </c>
      <c r="Z1484" s="4">
        <v>45829</v>
      </c>
      <c r="AA1484" s="4">
        <v>45829.973402777781</v>
      </c>
      <c r="AB1484" s="4" t="s">
        <v>60</v>
      </c>
      <c r="AC1484" s="4">
        <v>45831</v>
      </c>
      <c r="AD1484" s="4">
        <v>45831</v>
      </c>
      <c r="AE1484" s="4">
        <v>45833</v>
      </c>
      <c r="AF1484" s="4"/>
      <c r="AG1484" s="34" t="s">
        <v>62</v>
      </c>
      <c r="AH1484" s="34" t="s">
        <v>255</v>
      </c>
      <c r="AI1484" s="34" t="s">
        <v>1367</v>
      </c>
      <c r="AJ1484" s="34" t="s">
        <v>256</v>
      </c>
      <c r="AK1484" s="34" t="s">
        <v>98</v>
      </c>
      <c r="AL1484" s="34" t="s">
        <v>319</v>
      </c>
      <c r="AM1484" s="34" t="s">
        <v>320</v>
      </c>
      <c r="AN1484" s="34">
        <v>87.831959999999995</v>
      </c>
      <c r="AO1484" s="34" t="s">
        <v>68</v>
      </c>
      <c r="AP1484" s="34"/>
      <c r="AQ1484" s="34"/>
      <c r="AR1484" s="34" t="s">
        <v>68</v>
      </c>
      <c r="AS1484" s="34"/>
      <c r="AT1484" s="34"/>
      <c r="AU1484" s="34" t="s">
        <v>1368</v>
      </c>
      <c r="AV1484" s="34" t="s">
        <v>1369</v>
      </c>
      <c r="AW1484" s="34">
        <v>384.11561</v>
      </c>
      <c r="AX1484" s="34" t="s">
        <v>1115</v>
      </c>
      <c r="AY1484" s="34" t="s">
        <v>1116</v>
      </c>
      <c r="AZ1484" s="3">
        <v>5282</v>
      </c>
      <c r="BA1484" s="34" t="s">
        <v>60</v>
      </c>
      <c r="BB1484" s="34">
        <v>5282</v>
      </c>
      <c r="BC1484" s="34" t="s">
        <v>60</v>
      </c>
      <c r="BD1484" s="34" t="s">
        <v>60</v>
      </c>
      <c r="BE1484" s="34" t="s">
        <v>60</v>
      </c>
      <c r="BF1484" s="34" t="str">
        <f>IFERROR(VLOOKUP(Data_Power_app[[#This Row],[PRO ODER]],'Result'!H:J,3,0),"")</f>
        <v>LAMINATION 4</v>
      </c>
      <c r="BG1484" s="11"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URGENT</v>
      </c>
      <c r="BJ1484" s="34" t="str">
        <f>IFERROR(VLOOKUP(Data_Power_app[[#This Row],[PRO ODER]],'Plan Lean DC'!A:C,3,0),"")</f>
        <v/>
      </c>
      <c r="BK1484" s="34" t="str">
        <f>IFERROR(VLOOKUP(Data_Power_app[[#This Row],[PRO ODER]]&amp;"LEAN_IN",'Real Time'!A:D,4,0),"")</f>
        <v>LEANLINE1_2</v>
      </c>
      <c r="BL1484" s="34"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1578</v>
      </c>
      <c r="B1485" s="34" t="s">
        <v>6521</v>
      </c>
      <c r="C1485" s="34" t="s">
        <v>6522</v>
      </c>
      <c r="D1485" s="34" t="s">
        <v>253</v>
      </c>
      <c r="E1485" s="34" t="s">
        <v>254</v>
      </c>
      <c r="F1485" s="34" t="s">
        <v>59</v>
      </c>
      <c r="G1485" s="34">
        <v>1058</v>
      </c>
      <c r="H1485" s="4">
        <v>45821</v>
      </c>
      <c r="I1485" s="4">
        <v>45821</v>
      </c>
      <c r="J1485" s="4">
        <v>45821</v>
      </c>
      <c r="K1485" s="4">
        <v>45822</v>
      </c>
      <c r="L1485" s="4">
        <v>45821.235578703701</v>
      </c>
      <c r="M1485" s="4">
        <v>45824</v>
      </c>
      <c r="N1485" s="4">
        <v>45824.48332175926</v>
      </c>
      <c r="O1485" s="4" t="s">
        <v>60</v>
      </c>
      <c r="P1485" s="4" t="s">
        <v>60</v>
      </c>
      <c r="Q1485" s="4" t="s">
        <v>60</v>
      </c>
      <c r="R1485" s="4" t="s">
        <v>60</v>
      </c>
      <c r="S1485" s="4" t="s">
        <v>60</v>
      </c>
      <c r="T1485" s="4">
        <v>45826</v>
      </c>
      <c r="U1485" s="4">
        <v>45826.330648148149</v>
      </c>
      <c r="V1485" s="4">
        <v>45828.191296296296</v>
      </c>
      <c r="W1485" s="4">
        <v>45827</v>
      </c>
      <c r="X1485" s="4">
        <v>45829.085266203707</v>
      </c>
      <c r="Y1485" s="4" t="s">
        <v>77</v>
      </c>
      <c r="Z1485" s="4">
        <v>45827</v>
      </c>
      <c r="AA1485" s="4">
        <v>45829.085543981484</v>
      </c>
      <c r="AB1485" s="4" t="s">
        <v>60</v>
      </c>
      <c r="AC1485" s="4">
        <v>45828</v>
      </c>
      <c r="AD1485" s="4">
        <v>45831</v>
      </c>
      <c r="AE1485" s="4">
        <v>45833</v>
      </c>
      <c r="AF1485" s="4"/>
      <c r="AG1485" s="34" t="s">
        <v>62</v>
      </c>
      <c r="AH1485" s="34" t="s">
        <v>255</v>
      </c>
      <c r="AI1485" s="34" t="s">
        <v>480</v>
      </c>
      <c r="AJ1485" s="34" t="s">
        <v>256</v>
      </c>
      <c r="AK1485" s="34" t="s">
        <v>98</v>
      </c>
      <c r="AL1485" s="34" t="s">
        <v>257</v>
      </c>
      <c r="AM1485" s="34" t="s">
        <v>258</v>
      </c>
      <c r="AN1485" s="34">
        <v>25.21726</v>
      </c>
      <c r="AO1485" s="34" t="s">
        <v>68</v>
      </c>
      <c r="AP1485" s="34"/>
      <c r="AQ1485" s="34"/>
      <c r="AR1485" s="34" t="s">
        <v>68</v>
      </c>
      <c r="AS1485" s="34"/>
      <c r="AT1485" s="34"/>
      <c r="AU1485" s="34" t="s">
        <v>316</v>
      </c>
      <c r="AV1485" s="34" t="s">
        <v>317</v>
      </c>
      <c r="AW1485" s="34">
        <v>93.76249</v>
      </c>
      <c r="AX1485" s="34" t="s">
        <v>481</v>
      </c>
      <c r="AY1485" s="34" t="s">
        <v>482</v>
      </c>
      <c r="AZ1485" s="3">
        <v>1058</v>
      </c>
      <c r="BA1485" s="34" t="s">
        <v>60</v>
      </c>
      <c r="BB1485" s="34">
        <v>1058</v>
      </c>
      <c r="BC1485" s="34" t="s">
        <v>60</v>
      </c>
      <c r="BD1485" s="34" t="s">
        <v>60</v>
      </c>
      <c r="BE1485" s="34" t="s">
        <v>60</v>
      </c>
      <c r="BF1485" s="34" t="str">
        <f>IFERROR(VLOOKUP(Data_Power_app[[#This Row],[PRO ODER]],'Result'!H:J,3,0),"")</f>
        <v/>
      </c>
      <c r="BG1485" s="11"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4" t="str">
        <f>IFERROR(VLOOKUP(Data_Power_app[[#This Row],[PRO ODER]],'Xuất-Delay-SLT'!B:C,2,0),"")</f>
        <v>URGENT</v>
      </c>
      <c r="BJ1485" s="34" t="str">
        <f>IFERROR(VLOOKUP(Data_Power_app[[#This Row],[PRO ODER]],'Plan Lean DC'!A:C,3,0),"")</f>
        <v/>
      </c>
      <c r="BK1485" s="34" t="str">
        <f>IFERROR(VLOOKUP(Data_Power_app[[#This Row],[PRO ODER]]&amp;"LEAN_IN",'Real Time'!A:D,4,0),"")</f>
        <v>LEANLINE1_2</v>
      </c>
      <c r="BL1485" s="34"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1579</v>
      </c>
      <c r="B1486" s="34" t="s">
        <v>6523</v>
      </c>
      <c r="C1486" s="34" t="s">
        <v>6524</v>
      </c>
      <c r="D1486" s="34" t="s">
        <v>253</v>
      </c>
      <c r="E1486" s="34" t="s">
        <v>254</v>
      </c>
      <c r="F1486" s="34" t="s">
        <v>59</v>
      </c>
      <c r="G1486" s="34">
        <v>1478</v>
      </c>
      <c r="H1486" s="4">
        <v>45821</v>
      </c>
      <c r="I1486" s="4">
        <v>45821</v>
      </c>
      <c r="J1486" s="4">
        <v>45821</v>
      </c>
      <c r="K1486" s="4">
        <v>45822</v>
      </c>
      <c r="L1486" s="4">
        <v>45822.565000000002</v>
      </c>
      <c r="M1486" s="4">
        <v>45824</v>
      </c>
      <c r="N1486" s="4">
        <v>45824.901631944442</v>
      </c>
      <c r="O1486" s="4" t="s">
        <v>60</v>
      </c>
      <c r="P1486" s="4" t="s">
        <v>60</v>
      </c>
      <c r="Q1486" s="4" t="s">
        <v>60</v>
      </c>
      <c r="R1486" s="4" t="s">
        <v>60</v>
      </c>
      <c r="S1486" s="4" t="s">
        <v>60</v>
      </c>
      <c r="T1486" s="4">
        <v>45825</v>
      </c>
      <c r="U1486" s="4">
        <v>45824.06622685185</v>
      </c>
      <c r="V1486" s="4">
        <v>45825.21162037037</v>
      </c>
      <c r="W1486" s="4">
        <v>45826</v>
      </c>
      <c r="X1486" s="4">
        <v>45829.53707175926</v>
      </c>
      <c r="Y1486" s="4" t="s">
        <v>77</v>
      </c>
      <c r="Z1486" s="4">
        <v>45827</v>
      </c>
      <c r="AA1486" s="4">
        <v>45829.729062500002</v>
      </c>
      <c r="AB1486" s="4" t="s">
        <v>60</v>
      </c>
      <c r="AC1486" s="4">
        <v>45828</v>
      </c>
      <c r="AD1486" s="4">
        <v>45831</v>
      </c>
      <c r="AE1486" s="4">
        <v>45833</v>
      </c>
      <c r="AF1486" s="4">
        <v>45831</v>
      </c>
      <c r="AG1486" s="34" t="s">
        <v>828</v>
      </c>
      <c r="AH1486" s="34" t="s">
        <v>255</v>
      </c>
      <c r="AI1486" s="34" t="s">
        <v>480</v>
      </c>
      <c r="AJ1486" s="34" t="s">
        <v>256</v>
      </c>
      <c r="AK1486" s="34" t="s">
        <v>98</v>
      </c>
      <c r="AL1486" s="34" t="s">
        <v>257</v>
      </c>
      <c r="AM1486" s="34" t="s">
        <v>258</v>
      </c>
      <c r="AN1486" s="34">
        <v>34.14188</v>
      </c>
      <c r="AO1486" s="34" t="s">
        <v>68</v>
      </c>
      <c r="AP1486" s="34"/>
      <c r="AQ1486" s="34"/>
      <c r="AR1486" s="34" t="s">
        <v>68</v>
      </c>
      <c r="AS1486" s="34"/>
      <c r="AT1486" s="34"/>
      <c r="AU1486" s="34" t="s">
        <v>316</v>
      </c>
      <c r="AV1486" s="34" t="s">
        <v>317</v>
      </c>
      <c r="AW1486" s="34">
        <v>126.94747</v>
      </c>
      <c r="AX1486" s="34" t="s">
        <v>481</v>
      </c>
      <c r="AY1486" s="34" t="s">
        <v>482</v>
      </c>
      <c r="AZ1486" s="3">
        <v>1478</v>
      </c>
      <c r="BA1486" s="34" t="s">
        <v>60</v>
      </c>
      <c r="BB1486" s="34">
        <v>1478</v>
      </c>
      <c r="BC1486" s="34" t="s">
        <v>60</v>
      </c>
      <c r="BD1486" s="34" t="s">
        <v>60</v>
      </c>
      <c r="BE1486" s="34" t="s">
        <v>60</v>
      </c>
      <c r="BF1486" s="34" t="str">
        <f>IFERROR(VLOOKUP(Data_Power_app[[#This Row],[PRO ODER]],'Result'!H:J,3,0),"")</f>
        <v>LAMINATION 6</v>
      </c>
      <c r="BG1486" s="11"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URGENT</v>
      </c>
      <c r="BJ1486" s="34" t="str">
        <f>IFERROR(VLOOKUP(Data_Power_app[[#This Row],[PRO ODER]],'Plan Lean DC'!A:C,3,0),"")</f>
        <v/>
      </c>
      <c r="BK1486" s="34" t="str">
        <f>IFERROR(VLOOKUP(Data_Power_app[[#This Row],[PRO ODER]]&amp;"LEAN_IN",'Real Time'!A:D,4,0),"")</f>
        <v>LEANLINE1_2</v>
      </c>
      <c r="BL1486" s="34"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1580</v>
      </c>
      <c r="B1487" s="34" t="s">
        <v>3116</v>
      </c>
      <c r="C1487" s="34" t="s">
        <v>3117</v>
      </c>
      <c r="D1487" s="34" t="s">
        <v>84</v>
      </c>
      <c r="E1487" s="34" t="s">
        <v>155</v>
      </c>
      <c r="F1487" s="34" t="s">
        <v>59</v>
      </c>
      <c r="G1487" s="34">
        <v>1676</v>
      </c>
      <c r="H1487" s="4">
        <v>45820</v>
      </c>
      <c r="I1487" s="4" t="s">
        <v>60</v>
      </c>
      <c r="J1487" s="4">
        <v>45818</v>
      </c>
      <c r="K1487" s="4">
        <v>45821</v>
      </c>
      <c r="L1487" s="4">
        <v>45820.039467592593</v>
      </c>
      <c r="M1487" s="4">
        <v>45824</v>
      </c>
      <c r="N1487" s="4">
        <v>45824.40116898148</v>
      </c>
      <c r="O1487" s="4" t="s">
        <v>60</v>
      </c>
      <c r="P1487" s="4" t="s">
        <v>60</v>
      </c>
      <c r="Q1487" s="4" t="s">
        <v>60</v>
      </c>
      <c r="R1487" s="4" t="s">
        <v>60</v>
      </c>
      <c r="S1487" s="4" t="s">
        <v>60</v>
      </c>
      <c r="T1487" s="4">
        <v>45826</v>
      </c>
      <c r="U1487" s="4">
        <v>45824.891053240739</v>
      </c>
      <c r="V1487" s="4">
        <v>45825.364629629628</v>
      </c>
      <c r="W1487" s="4">
        <v>45828</v>
      </c>
      <c r="X1487" s="4">
        <v>45825.552465277775</v>
      </c>
      <c r="Y1487" s="4" t="s">
        <v>77</v>
      </c>
      <c r="Z1487" s="4">
        <v>45828</v>
      </c>
      <c r="AA1487" s="4">
        <v>45825.223946759259</v>
      </c>
      <c r="AB1487" s="4" t="s">
        <v>60</v>
      </c>
      <c r="AC1487" s="4">
        <v>45829</v>
      </c>
      <c r="AD1487" s="4">
        <v>45831</v>
      </c>
      <c r="AE1487" s="4">
        <v>45833</v>
      </c>
      <c r="AF1487" s="4">
        <v>45827</v>
      </c>
      <c r="AG1487" s="34" t="s">
        <v>828</v>
      </c>
      <c r="AH1487" s="34" t="s">
        <v>273</v>
      </c>
      <c r="AI1487" s="34" t="s">
        <v>3118</v>
      </c>
      <c r="AJ1487" s="34" t="s">
        <v>274</v>
      </c>
      <c r="AK1487" s="34" t="s">
        <v>98</v>
      </c>
      <c r="AL1487" s="34" t="s">
        <v>302</v>
      </c>
      <c r="AM1487" s="34" t="s">
        <v>303</v>
      </c>
      <c r="AN1487" s="34">
        <v>58.325699999999998</v>
      </c>
      <c r="AO1487" s="34" t="s">
        <v>68</v>
      </c>
      <c r="AP1487" s="34"/>
      <c r="AQ1487" s="34"/>
      <c r="AR1487" s="34" t="s">
        <v>68</v>
      </c>
      <c r="AS1487" s="34"/>
      <c r="AT1487" s="34"/>
      <c r="AU1487" s="34" t="s">
        <v>3119</v>
      </c>
      <c r="AV1487" s="34" t="s">
        <v>3120</v>
      </c>
      <c r="AW1487" s="34">
        <v>127.64158</v>
      </c>
      <c r="AX1487" s="34" t="s">
        <v>3121</v>
      </c>
      <c r="AY1487" s="34" t="s">
        <v>3122</v>
      </c>
      <c r="AZ1487" s="3">
        <v>1676</v>
      </c>
      <c r="BA1487" s="34" t="s">
        <v>60</v>
      </c>
      <c r="BB1487" s="34">
        <v>0</v>
      </c>
      <c r="BC1487" s="34" t="s">
        <v>60</v>
      </c>
      <c r="BD1487" s="34" t="s">
        <v>60</v>
      </c>
      <c r="BE1487" s="34" t="s">
        <v>60</v>
      </c>
      <c r="BF1487" s="34" t="str">
        <f>IFERROR(VLOOKUP(Data_Power_app[[#This Row],[PRO ODER]],'Result'!H:J,3,0),"")</f>
        <v>LAMINATION 1</v>
      </c>
      <c r="BG1487" s="11" t="str">
        <f>IFERROR(VLOOKUP(Data_Power_app[[#This Row],[PRO ODER]]&amp;"LAM",'Real Time'!A:E,4,0),"")</f>
        <v>ML-07</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c r="BJ1487" s="34" t="str">
        <f>IFERROR(VLOOKUP(Data_Power_app[[#This Row],[PRO ODER]],'Plan Lean DC'!A:C,3,0),"")</f>
        <v/>
      </c>
      <c r="BK1487" s="34" t="str">
        <f>IFERROR(VLOOKUP(Data_Power_app[[#This Row],[PRO ODER]]&amp;"LEAN_IN",'Real Time'!A:D,4,0),"")</f>
        <v>LEANLINE1_2</v>
      </c>
      <c r="BL1487" s="34"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1581</v>
      </c>
      <c r="B1488" s="34" t="s">
        <v>3123</v>
      </c>
      <c r="C1488" s="34" t="s">
        <v>3124</v>
      </c>
      <c r="D1488" s="34" t="s">
        <v>84</v>
      </c>
      <c r="E1488" s="34" t="s">
        <v>155</v>
      </c>
      <c r="F1488" s="34" t="s">
        <v>59</v>
      </c>
      <c r="G1488" s="34">
        <v>657</v>
      </c>
      <c r="H1488" s="4">
        <v>45820</v>
      </c>
      <c r="I1488" s="4">
        <v>45818</v>
      </c>
      <c r="J1488" s="4">
        <v>45818</v>
      </c>
      <c r="K1488" s="4">
        <v>45821</v>
      </c>
      <c r="L1488" s="4">
        <v>45822.516250000001</v>
      </c>
      <c r="M1488" s="4">
        <v>45824</v>
      </c>
      <c r="N1488" s="4">
        <v>45824.993009259262</v>
      </c>
      <c r="O1488" s="4" t="s">
        <v>60</v>
      </c>
      <c r="P1488" s="4" t="s">
        <v>60</v>
      </c>
      <c r="Q1488" s="4" t="s">
        <v>60</v>
      </c>
      <c r="R1488" s="4" t="s">
        <v>60</v>
      </c>
      <c r="S1488" s="4" t="s">
        <v>60</v>
      </c>
      <c r="T1488" s="4">
        <v>45827</v>
      </c>
      <c r="U1488" s="4">
        <v>45824.123553240737</v>
      </c>
      <c r="V1488" s="4">
        <v>45827.093043981484</v>
      </c>
      <c r="W1488" s="4">
        <v>45828</v>
      </c>
      <c r="X1488" s="4">
        <v>45828.363113425927</v>
      </c>
      <c r="Y1488" s="4" t="s">
        <v>61</v>
      </c>
      <c r="Z1488" s="4">
        <v>45829</v>
      </c>
      <c r="AA1488" s="4"/>
      <c r="AB1488" s="4" t="s">
        <v>60</v>
      </c>
      <c r="AC1488" s="4">
        <v>45830</v>
      </c>
      <c r="AD1488" s="4">
        <v>45831</v>
      </c>
      <c r="AE1488" s="4">
        <v>45833</v>
      </c>
      <c r="AF1488" s="4"/>
      <c r="AG1488" s="34" t="s">
        <v>95</v>
      </c>
      <c r="AH1488" s="34" t="s">
        <v>196</v>
      </c>
      <c r="AI1488" s="34" t="s">
        <v>513</v>
      </c>
      <c r="AJ1488" s="34" t="s">
        <v>157</v>
      </c>
      <c r="AK1488" s="34" t="s">
        <v>98</v>
      </c>
      <c r="AL1488" s="34" t="s">
        <v>158</v>
      </c>
      <c r="AM1488" s="34" t="s">
        <v>159</v>
      </c>
      <c r="AN1488" s="34">
        <v>23.0581</v>
      </c>
      <c r="AO1488" s="34" t="s">
        <v>68</v>
      </c>
      <c r="AP1488" s="34"/>
      <c r="AQ1488" s="34"/>
      <c r="AR1488" s="34" t="s">
        <v>68</v>
      </c>
      <c r="AS1488" s="34"/>
      <c r="AT1488" s="34"/>
      <c r="AU1488" s="34" t="s">
        <v>231</v>
      </c>
      <c r="AV1488" s="34" t="s">
        <v>232</v>
      </c>
      <c r="AW1488" s="34">
        <v>50.425550000000001</v>
      </c>
      <c r="AX1488" s="34" t="s">
        <v>2836</v>
      </c>
      <c r="AY1488" s="34" t="s">
        <v>2837</v>
      </c>
      <c r="AZ1488" s="3">
        <v>444</v>
      </c>
      <c r="BA1488" s="34" t="s">
        <v>60</v>
      </c>
      <c r="BB1488" s="34">
        <v>657</v>
      </c>
      <c r="BC1488" s="34" t="s">
        <v>60</v>
      </c>
      <c r="BD1488" s="34" t="s">
        <v>60</v>
      </c>
      <c r="BE1488" s="34" t="s">
        <v>60</v>
      </c>
      <c r="BF1488" s="34" t="str">
        <f>IFERROR(VLOOKUP(Data_Power_app[[#This Row],[PRO ODER]],'Result'!H:J,3,0),"")</f>
        <v>LAMINATION 6</v>
      </c>
      <c r="BG1488" s="11" t="str">
        <f>IFERROR(VLOOKUP(Data_Power_app[[#This Row],[PRO ODER]]&amp;"LAM",'Real Time'!A:E,4,0),"")</f>
        <v>ML-05</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c r="BJ1488" s="34" t="str">
        <f>IFERROR(VLOOKUP(Data_Power_app[[#This Row],[PRO ODER]],'Plan Lean DC'!A:C,3,0),"")</f>
        <v/>
      </c>
      <c r="BK1488" s="34" t="str">
        <f>IFERROR(VLOOKUP(Data_Power_app[[#This Row],[PRO ODER]]&amp;"LEAN_IN",'Real Time'!A:D,4,0),"")</f>
        <v>LEAN-03</v>
      </c>
      <c r="BL1488" s="34"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1582</v>
      </c>
      <c r="B1489" s="34" t="s">
        <v>6525</v>
      </c>
      <c r="C1489" s="34" t="s">
        <v>6526</v>
      </c>
      <c r="D1489" s="34" t="s">
        <v>84</v>
      </c>
      <c r="E1489" s="34" t="s">
        <v>155</v>
      </c>
      <c r="F1489" s="34" t="s">
        <v>59</v>
      </c>
      <c r="G1489" s="34">
        <v>1260</v>
      </c>
      <c r="H1489" s="4">
        <v>45821</v>
      </c>
      <c r="I1489" s="4">
        <v>45821</v>
      </c>
      <c r="J1489" s="4">
        <v>45821</v>
      </c>
      <c r="K1489" s="4">
        <v>45824</v>
      </c>
      <c r="L1489" s="4">
        <v>45822.889687499999</v>
      </c>
      <c r="M1489" s="4">
        <v>45825</v>
      </c>
      <c r="N1489" s="4">
        <v>45825.394120370373</v>
      </c>
      <c r="O1489" s="4" t="s">
        <v>60</v>
      </c>
      <c r="P1489" s="4" t="s">
        <v>60</v>
      </c>
      <c r="Q1489" s="4" t="s">
        <v>60</v>
      </c>
      <c r="R1489" s="4" t="s">
        <v>60</v>
      </c>
      <c r="S1489" s="4" t="s">
        <v>60</v>
      </c>
      <c r="T1489" s="4">
        <v>45827</v>
      </c>
      <c r="U1489" s="4">
        <v>45828.373287037037</v>
      </c>
      <c r="V1489" s="4">
        <v>45828.828750000001</v>
      </c>
      <c r="W1489" s="4">
        <v>45828</v>
      </c>
      <c r="X1489" s="4">
        <v>45828.876736111109</v>
      </c>
      <c r="Y1489" s="4" t="s">
        <v>61</v>
      </c>
      <c r="Z1489" s="4">
        <v>45829</v>
      </c>
      <c r="AA1489" s="4"/>
      <c r="AB1489" s="4" t="s">
        <v>60</v>
      </c>
      <c r="AC1489" s="4">
        <v>45830</v>
      </c>
      <c r="AD1489" s="4">
        <v>45831</v>
      </c>
      <c r="AE1489" s="4">
        <v>45833</v>
      </c>
      <c r="AF1489" s="4"/>
      <c r="AG1489" s="34" t="s">
        <v>95</v>
      </c>
      <c r="AH1489" s="34" t="s">
        <v>196</v>
      </c>
      <c r="AI1489" s="34" t="s">
        <v>692</v>
      </c>
      <c r="AJ1489" s="34" t="s">
        <v>157</v>
      </c>
      <c r="AK1489" s="34" t="s">
        <v>98</v>
      </c>
      <c r="AL1489" s="34" t="s">
        <v>158</v>
      </c>
      <c r="AM1489" s="34" t="s">
        <v>159</v>
      </c>
      <c r="AN1489" s="34">
        <v>45.005159999999997</v>
      </c>
      <c r="AO1489" s="34" t="s">
        <v>68</v>
      </c>
      <c r="AP1489" s="34"/>
      <c r="AQ1489" s="34"/>
      <c r="AR1489" s="34" t="s">
        <v>68</v>
      </c>
      <c r="AS1489" s="34"/>
      <c r="AT1489" s="34"/>
      <c r="AU1489" s="34" t="s">
        <v>693</v>
      </c>
      <c r="AV1489" s="34" t="s">
        <v>694</v>
      </c>
      <c r="AW1489" s="34">
        <v>98.421149999999997</v>
      </c>
      <c r="AX1489" s="34" t="s">
        <v>2815</v>
      </c>
      <c r="AY1489" s="34" t="s">
        <v>2816</v>
      </c>
      <c r="AZ1489" s="3">
        <v>929</v>
      </c>
      <c r="BA1489" s="34" t="s">
        <v>60</v>
      </c>
      <c r="BB1489" s="34">
        <v>1260</v>
      </c>
      <c r="BC1489" s="34" t="s">
        <v>60</v>
      </c>
      <c r="BD1489" s="34" t="s">
        <v>60</v>
      </c>
      <c r="BE1489" s="34" t="s">
        <v>60</v>
      </c>
      <c r="BF1489" s="34" t="str">
        <f>IFERROR(VLOOKUP(Data_Power_app[[#This Row],[PRO ODER]],'Result'!H:J,3,0),"")</f>
        <v>LAMINATION 5</v>
      </c>
      <c r="BG1489" s="11" t="str">
        <f>IFERROR(VLOOKUP(Data_Power_app[[#This Row],[PRO ODER]]&amp;"LAM",'Real Time'!A:E,4,0),"")</f>
        <v>ML-05</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c r="BJ1489" s="34" t="str">
        <f>IFERROR(VLOOKUP(Data_Power_app[[#This Row],[PRO ODER]],'Plan Lean DC'!A:C,3,0),"")</f>
        <v/>
      </c>
      <c r="BK1489" s="34" t="str">
        <f>IFERROR(VLOOKUP(Data_Power_app[[#This Row],[PRO ODER]]&amp;"LEAN_IN",'Real Time'!A:D,4,0),"")</f>
        <v>LEAN-03</v>
      </c>
      <c r="BL1489" s="34"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1583</v>
      </c>
      <c r="B1490" s="34" t="s">
        <v>1054</v>
      </c>
      <c r="C1490" s="34" t="s">
        <v>1055</v>
      </c>
      <c r="D1490" s="34" t="s">
        <v>84</v>
      </c>
      <c r="E1490" s="34" t="s">
        <v>150</v>
      </c>
      <c r="F1490" s="34" t="s">
        <v>59</v>
      </c>
      <c r="G1490" s="34">
        <v>114</v>
      </c>
      <c r="H1490" s="4">
        <v>45819</v>
      </c>
      <c r="I1490" s="4">
        <v>45805</v>
      </c>
      <c r="J1490" s="4">
        <v>45805</v>
      </c>
      <c r="K1490" s="4">
        <v>45822</v>
      </c>
      <c r="L1490" s="4">
        <v>45807.083310185182</v>
      </c>
      <c r="M1490" s="4">
        <v>45822</v>
      </c>
      <c r="N1490" s="4">
        <v>45808.442546296297</v>
      </c>
      <c r="O1490" s="4" t="s">
        <v>60</v>
      </c>
      <c r="P1490" s="4" t="s">
        <v>60</v>
      </c>
      <c r="Q1490" s="4" t="s">
        <v>60</v>
      </c>
      <c r="R1490" s="4" t="s">
        <v>60</v>
      </c>
      <c r="S1490" s="4" t="s">
        <v>60</v>
      </c>
      <c r="T1490" s="4">
        <v>45825</v>
      </c>
      <c r="U1490" s="4">
        <v>45812.754467592589</v>
      </c>
      <c r="V1490" s="4">
        <v>45818.552974537037</v>
      </c>
      <c r="W1490" s="4">
        <v>45828</v>
      </c>
      <c r="X1490" s="4">
        <v>45818.652928240743</v>
      </c>
      <c r="Y1490" s="4" t="s">
        <v>77</v>
      </c>
      <c r="Z1490" s="4">
        <v>45829</v>
      </c>
      <c r="AA1490" s="4">
        <v>45818.208449074074</v>
      </c>
      <c r="AB1490" s="4">
        <v>45831</v>
      </c>
      <c r="AC1490" s="4">
        <v>45831</v>
      </c>
      <c r="AD1490" s="4">
        <v>45831</v>
      </c>
      <c r="AE1490" s="4">
        <v>45833</v>
      </c>
      <c r="AF1490" s="4"/>
      <c r="AG1490" s="34" t="s">
        <v>829</v>
      </c>
      <c r="AH1490" s="34" t="s">
        <v>168</v>
      </c>
      <c r="AI1490" s="34" t="s">
        <v>754</v>
      </c>
      <c r="AJ1490" s="34" t="s">
        <v>169</v>
      </c>
      <c r="AK1490" s="34" t="s">
        <v>65</v>
      </c>
      <c r="AL1490" s="34" t="s">
        <v>153</v>
      </c>
      <c r="AM1490" s="34" t="s">
        <v>154</v>
      </c>
      <c r="AN1490" s="34">
        <v>3.6840899999999999</v>
      </c>
      <c r="AO1490" s="34" t="s">
        <v>68</v>
      </c>
      <c r="AP1490" s="34"/>
      <c r="AQ1490" s="34"/>
      <c r="AR1490" s="34" t="s">
        <v>68</v>
      </c>
      <c r="AS1490" s="34"/>
      <c r="AT1490" s="34"/>
      <c r="AU1490" s="34" t="s">
        <v>755</v>
      </c>
      <c r="AV1490" s="34" t="s">
        <v>756</v>
      </c>
      <c r="AW1490" s="34">
        <v>8.0576100000000004</v>
      </c>
      <c r="AX1490" s="34" t="s">
        <v>2999</v>
      </c>
      <c r="AY1490" s="34" t="s">
        <v>3000</v>
      </c>
      <c r="AZ1490" s="3">
        <v>85</v>
      </c>
      <c r="BA1490" s="34" t="s">
        <v>60</v>
      </c>
      <c r="BB1490" s="34">
        <v>114</v>
      </c>
      <c r="BC1490" s="34" t="s">
        <v>60</v>
      </c>
      <c r="BD1490" s="34" t="s">
        <v>60</v>
      </c>
      <c r="BE1490" s="34" t="s">
        <v>60</v>
      </c>
      <c r="BF1490" s="34" t="str">
        <f>IFERROR(VLOOKUP(Data_Power_app[[#This Row],[PRO ODER]],'Result'!H:J,3,0),"")</f>
        <v/>
      </c>
      <c r="BG1490" s="11"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LEANLINE1_2</v>
      </c>
      <c r="BL1490" s="34"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1584</v>
      </c>
      <c r="B1491" s="34" t="s">
        <v>11727</v>
      </c>
      <c r="C1491" s="34" t="s">
        <v>11728</v>
      </c>
      <c r="D1491" s="34" t="s">
        <v>84</v>
      </c>
      <c r="E1491" s="34" t="s">
        <v>146</v>
      </c>
      <c r="F1491" s="34" t="s">
        <v>72</v>
      </c>
      <c r="G1491" s="34">
        <v>2</v>
      </c>
      <c r="H1491" s="4">
        <v>45827</v>
      </c>
      <c r="I1491" s="4">
        <v>45826</v>
      </c>
      <c r="J1491" s="4">
        <v>45826</v>
      </c>
      <c r="K1491" s="4">
        <v>45827</v>
      </c>
      <c r="L1491" s="4">
        <v>45828.762881944444</v>
      </c>
      <c r="M1491" s="4" t="s">
        <v>60</v>
      </c>
      <c r="N1491" s="4"/>
      <c r="O1491" s="4" t="s">
        <v>60</v>
      </c>
      <c r="P1491" s="4" t="s">
        <v>60</v>
      </c>
      <c r="Q1491" s="4" t="s">
        <v>60</v>
      </c>
      <c r="R1491" s="4" t="s">
        <v>60</v>
      </c>
      <c r="S1491" s="4" t="s">
        <v>60</v>
      </c>
      <c r="T1491" s="4" t="s">
        <v>60</v>
      </c>
      <c r="U1491" s="4"/>
      <c r="V1491" s="4"/>
      <c r="W1491" s="4"/>
      <c r="X1491" s="4">
        <v>45831.387337962966</v>
      </c>
      <c r="Y1491" s="4" t="s">
        <v>200</v>
      </c>
      <c r="Z1491" s="4" t="s">
        <v>60</v>
      </c>
      <c r="AA1491" s="4">
        <v>45831.392708333333</v>
      </c>
      <c r="AB1491" s="4" t="s">
        <v>60</v>
      </c>
      <c r="AC1491" s="4" t="s">
        <v>60</v>
      </c>
      <c r="AD1491" s="4">
        <v>45831</v>
      </c>
      <c r="AE1491" s="4">
        <v>45833</v>
      </c>
      <c r="AF1491" s="4">
        <v>45831</v>
      </c>
      <c r="AG1491" s="34" t="s">
        <v>828</v>
      </c>
      <c r="AH1491" s="34" t="s">
        <v>147</v>
      </c>
      <c r="AI1491" s="34" t="s">
        <v>2112</v>
      </c>
      <c r="AJ1491" s="34" t="s">
        <v>74</v>
      </c>
      <c r="AK1491" s="34" t="s">
        <v>98</v>
      </c>
      <c r="AL1491" s="34" t="s">
        <v>148</v>
      </c>
      <c r="AM1491" s="34" t="s">
        <v>149</v>
      </c>
      <c r="AN1491" s="34">
        <v>5.6669999999999998E-2</v>
      </c>
      <c r="AO1491" s="34" t="s">
        <v>68</v>
      </c>
      <c r="AP1491" s="34"/>
      <c r="AQ1491" s="34"/>
      <c r="AR1491" s="34" t="s">
        <v>68</v>
      </c>
      <c r="AS1491" s="34"/>
      <c r="AT1491" s="34"/>
      <c r="AU1491" s="34" t="s">
        <v>2113</v>
      </c>
      <c r="AV1491" s="34" t="s">
        <v>2114</v>
      </c>
      <c r="AW1491" s="34">
        <v>0.12393</v>
      </c>
      <c r="AX1491" s="34" t="s">
        <v>2115</v>
      </c>
      <c r="AY1491" s="34" t="s">
        <v>2116</v>
      </c>
      <c r="AZ1491" s="3">
        <v>2</v>
      </c>
      <c r="BA1491" s="34" t="s">
        <v>60</v>
      </c>
      <c r="BB1491" s="34">
        <v>2</v>
      </c>
      <c r="BC1491" s="34" t="s">
        <v>60</v>
      </c>
      <c r="BD1491" s="34" t="s">
        <v>60</v>
      </c>
      <c r="BE1491" s="34" t="s">
        <v>60</v>
      </c>
      <c r="BF1491" s="34" t="str">
        <f>IFERROR(VLOOKUP(Data_Power_app[[#This Row],[PRO ODER]],'Result'!H:J,3,0),"")</f>
        <v>LAMINATION 3</v>
      </c>
      <c r="BG1491" s="11"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URGENT</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1585</v>
      </c>
      <c r="B1492" s="34" t="s">
        <v>11729</v>
      </c>
      <c r="C1492" s="34" t="s">
        <v>11730</v>
      </c>
      <c r="D1492" s="34" t="s">
        <v>84</v>
      </c>
      <c r="E1492" s="34" t="s">
        <v>216</v>
      </c>
      <c r="F1492" s="34" t="s">
        <v>72</v>
      </c>
      <c r="G1492" s="34">
        <v>123</v>
      </c>
      <c r="H1492" s="4">
        <v>45827</v>
      </c>
      <c r="I1492" s="4">
        <v>45826</v>
      </c>
      <c r="J1492" s="4">
        <v>45826</v>
      </c>
      <c r="K1492" s="4">
        <v>45827</v>
      </c>
      <c r="L1492" s="4">
        <v>45827.48033564815</v>
      </c>
      <c r="M1492" s="4" t="s">
        <v>60</v>
      </c>
      <c r="N1492" s="4"/>
      <c r="O1492" s="4" t="s">
        <v>60</v>
      </c>
      <c r="P1492" s="4" t="s">
        <v>60</v>
      </c>
      <c r="Q1492" s="4" t="s">
        <v>60</v>
      </c>
      <c r="R1492" s="4" t="s">
        <v>60</v>
      </c>
      <c r="S1492" s="4" t="s">
        <v>60</v>
      </c>
      <c r="T1492" s="4" t="s">
        <v>60</v>
      </c>
      <c r="U1492" s="4"/>
      <c r="V1492" s="4"/>
      <c r="W1492" s="4"/>
      <c r="X1492" s="4">
        <v>45828.57540509259</v>
      </c>
      <c r="Y1492" s="4" t="s">
        <v>73</v>
      </c>
      <c r="Z1492" s="4" t="s">
        <v>60</v>
      </c>
      <c r="AA1492" s="4">
        <v>45828.578414351854</v>
      </c>
      <c r="AB1492" s="4" t="s">
        <v>60</v>
      </c>
      <c r="AC1492" s="4" t="s">
        <v>60</v>
      </c>
      <c r="AD1492" s="4">
        <v>45831</v>
      </c>
      <c r="AE1492" s="4">
        <v>45833</v>
      </c>
      <c r="AF1492" s="4">
        <v>45828</v>
      </c>
      <c r="AG1492" s="34" t="s">
        <v>828</v>
      </c>
      <c r="AH1492" s="34" t="s">
        <v>217</v>
      </c>
      <c r="AI1492" s="34" t="s">
        <v>5203</v>
      </c>
      <c r="AJ1492" s="34" t="s">
        <v>74</v>
      </c>
      <c r="AK1492" s="34" t="s">
        <v>65</v>
      </c>
      <c r="AL1492" s="34" t="s">
        <v>218</v>
      </c>
      <c r="AM1492" s="34" t="s">
        <v>219</v>
      </c>
      <c r="AN1492" s="34">
        <v>3.6195300000000001</v>
      </c>
      <c r="AO1492" s="34" t="s">
        <v>68</v>
      </c>
      <c r="AP1492" s="34"/>
      <c r="AQ1492" s="34"/>
      <c r="AR1492" s="34" t="s">
        <v>68</v>
      </c>
      <c r="AS1492" s="34"/>
      <c r="AT1492" s="34"/>
      <c r="AU1492" s="34" t="s">
        <v>5204</v>
      </c>
      <c r="AV1492" s="34" t="s">
        <v>5205</v>
      </c>
      <c r="AW1492" s="34">
        <v>7.9168599999999998</v>
      </c>
      <c r="AX1492" s="34" t="s">
        <v>5206</v>
      </c>
      <c r="AY1492" s="34" t="s">
        <v>5207</v>
      </c>
      <c r="AZ1492" s="3">
        <v>123</v>
      </c>
      <c r="BA1492" s="34" t="s">
        <v>194</v>
      </c>
      <c r="BB1492" s="34">
        <v>0</v>
      </c>
      <c r="BC1492" s="34" t="s">
        <v>60</v>
      </c>
      <c r="BD1492" s="34" t="s">
        <v>60</v>
      </c>
      <c r="BE1492" s="34" t="s">
        <v>220</v>
      </c>
      <c r="BF1492" s="34" t="str">
        <f>IFERROR(VLOOKUP(Data_Power_app[[#This Row],[PRO ODER]],'Result'!H:J,3,0),"")</f>
        <v>LAMINATION 1</v>
      </c>
      <c r="BG1492" s="11" t="str">
        <f>IFERROR(VLOOKUP(Data_Power_app[[#This Row],[PRO ODER]]&amp;"LAM",'Real Time'!A:E,4,0),"")</f>
        <v>ML-02</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c r="BJ1492" s="34" t="str">
        <f>IFERROR(VLOOKUP(Data_Power_app[[#This Row],[PRO ODER]],'Plan Lean DC'!A:C,3,0),"")</f>
        <v/>
      </c>
      <c r="BK1492" s="34" t="str">
        <f>IFERROR(VLOOKUP(Data_Power_app[[#This Row],[PRO ODER]]&amp;"LEAN_IN",'Real Time'!A:D,4,0),"")</f>
        <v>LEAN-06</v>
      </c>
      <c r="BL1492" s="34"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1586</v>
      </c>
      <c r="B1493" s="34" t="s">
        <v>11731</v>
      </c>
      <c r="C1493" s="34" t="s">
        <v>11732</v>
      </c>
      <c r="D1493" s="34" t="s">
        <v>84</v>
      </c>
      <c r="E1493" s="34" t="s">
        <v>216</v>
      </c>
      <c r="F1493" s="34" t="s">
        <v>72</v>
      </c>
      <c r="G1493" s="34">
        <v>122</v>
      </c>
      <c r="H1493" s="4">
        <v>45827</v>
      </c>
      <c r="I1493" s="4">
        <v>45826</v>
      </c>
      <c r="J1493" s="4">
        <v>45826</v>
      </c>
      <c r="K1493" s="4">
        <v>45827</v>
      </c>
      <c r="L1493" s="4">
        <v>45827.48028935185</v>
      </c>
      <c r="M1493" s="4" t="s">
        <v>60</v>
      </c>
      <c r="N1493" s="4"/>
      <c r="O1493" s="4" t="s">
        <v>60</v>
      </c>
      <c r="P1493" s="4" t="s">
        <v>60</v>
      </c>
      <c r="Q1493" s="4" t="s">
        <v>60</v>
      </c>
      <c r="R1493" s="4" t="s">
        <v>60</v>
      </c>
      <c r="S1493" s="4" t="s">
        <v>60</v>
      </c>
      <c r="T1493" s="4" t="s">
        <v>60</v>
      </c>
      <c r="U1493" s="4"/>
      <c r="V1493" s="4"/>
      <c r="W1493" s="4"/>
      <c r="X1493" s="4">
        <v>45828.368356481478</v>
      </c>
      <c r="Y1493" s="4" t="s">
        <v>73</v>
      </c>
      <c r="Z1493" s="4" t="s">
        <v>60</v>
      </c>
      <c r="AA1493" s="4">
        <v>45828.370370370372</v>
      </c>
      <c r="AB1493" s="4" t="s">
        <v>60</v>
      </c>
      <c r="AC1493" s="4" t="s">
        <v>60</v>
      </c>
      <c r="AD1493" s="4">
        <v>45831</v>
      </c>
      <c r="AE1493" s="4">
        <v>45833</v>
      </c>
      <c r="AF1493" s="4">
        <v>45828</v>
      </c>
      <c r="AG1493" s="34" t="s">
        <v>828</v>
      </c>
      <c r="AH1493" s="34" t="s">
        <v>217</v>
      </c>
      <c r="AI1493" s="34" t="s">
        <v>5203</v>
      </c>
      <c r="AJ1493" s="34" t="s">
        <v>74</v>
      </c>
      <c r="AK1493" s="34" t="s">
        <v>65</v>
      </c>
      <c r="AL1493" s="34" t="s">
        <v>218</v>
      </c>
      <c r="AM1493" s="34" t="s">
        <v>219</v>
      </c>
      <c r="AN1493" s="34">
        <v>3.5901100000000001</v>
      </c>
      <c r="AO1493" s="34" t="s">
        <v>68</v>
      </c>
      <c r="AP1493" s="34"/>
      <c r="AQ1493" s="34"/>
      <c r="AR1493" s="34" t="s">
        <v>68</v>
      </c>
      <c r="AS1493" s="34"/>
      <c r="AT1493" s="34"/>
      <c r="AU1493" s="34" t="s">
        <v>5204</v>
      </c>
      <c r="AV1493" s="34" t="s">
        <v>5205</v>
      </c>
      <c r="AW1493" s="34">
        <v>7.8524900000000004</v>
      </c>
      <c r="AX1493" s="34" t="s">
        <v>5206</v>
      </c>
      <c r="AY1493" s="34" t="s">
        <v>5207</v>
      </c>
      <c r="AZ1493" s="3">
        <v>122</v>
      </c>
      <c r="BA1493" s="34" t="s">
        <v>194</v>
      </c>
      <c r="BB1493" s="34">
        <v>0</v>
      </c>
      <c r="BC1493" s="34" t="s">
        <v>60</v>
      </c>
      <c r="BD1493" s="34" t="s">
        <v>60</v>
      </c>
      <c r="BE1493" s="34" t="s">
        <v>220</v>
      </c>
      <c r="BF1493" s="34" t="str">
        <f>IFERROR(VLOOKUP(Data_Power_app[[#This Row],[PRO ODER]],'Result'!H:J,3,0),"")</f>
        <v>LAMINATION 1</v>
      </c>
      <c r="BG1493" s="11" t="str">
        <f>IFERROR(VLOOKUP(Data_Power_app[[#This Row],[PRO ODER]]&amp;"LAM",'Real Time'!A:E,4,0),"")</f>
        <v>ML-02</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
      </c>
      <c r="BK1493" s="34" t="str">
        <f>IFERROR(VLOOKUP(Data_Power_app[[#This Row],[PRO ODER]]&amp;"LEAN_IN",'Real Time'!A:D,4,0),"")</f>
        <v>LEAN-06</v>
      </c>
      <c r="BL1493" s="34"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1587</v>
      </c>
      <c r="B1494" s="34" t="s">
        <v>11733</v>
      </c>
      <c r="C1494" s="34" t="s">
        <v>11734</v>
      </c>
      <c r="D1494" s="34" t="s">
        <v>84</v>
      </c>
      <c r="E1494" s="34" t="s">
        <v>216</v>
      </c>
      <c r="F1494" s="34" t="s">
        <v>72</v>
      </c>
      <c r="G1494" s="34">
        <v>119</v>
      </c>
      <c r="H1494" s="4">
        <v>45827</v>
      </c>
      <c r="I1494" s="4">
        <v>45826</v>
      </c>
      <c r="J1494" s="4">
        <v>45826</v>
      </c>
      <c r="K1494" s="4">
        <v>45827</v>
      </c>
      <c r="L1494" s="4">
        <v>45827.480231481481</v>
      </c>
      <c r="M1494" s="4" t="s">
        <v>60</v>
      </c>
      <c r="N1494" s="4"/>
      <c r="O1494" s="4" t="s">
        <v>60</v>
      </c>
      <c r="P1494" s="4" t="s">
        <v>60</v>
      </c>
      <c r="Q1494" s="4" t="s">
        <v>60</v>
      </c>
      <c r="R1494" s="4" t="s">
        <v>60</v>
      </c>
      <c r="S1494" s="4" t="s">
        <v>60</v>
      </c>
      <c r="T1494" s="4" t="s">
        <v>60</v>
      </c>
      <c r="U1494" s="4"/>
      <c r="V1494" s="4"/>
      <c r="W1494" s="4"/>
      <c r="X1494" s="4">
        <v>45828.576018518521</v>
      </c>
      <c r="Y1494" s="4" t="s">
        <v>73</v>
      </c>
      <c r="Z1494" s="4" t="s">
        <v>60</v>
      </c>
      <c r="AA1494" s="4">
        <v>45828.580706018518</v>
      </c>
      <c r="AB1494" s="4" t="s">
        <v>60</v>
      </c>
      <c r="AC1494" s="4" t="s">
        <v>60</v>
      </c>
      <c r="AD1494" s="4">
        <v>45831</v>
      </c>
      <c r="AE1494" s="4">
        <v>45833</v>
      </c>
      <c r="AF1494" s="4"/>
      <c r="AG1494" s="34" t="s">
        <v>62</v>
      </c>
      <c r="AH1494" s="34" t="s">
        <v>217</v>
      </c>
      <c r="AI1494" s="34" t="s">
        <v>5203</v>
      </c>
      <c r="AJ1494" s="34" t="s">
        <v>74</v>
      </c>
      <c r="AK1494" s="34" t="s">
        <v>65</v>
      </c>
      <c r="AL1494" s="34" t="s">
        <v>218</v>
      </c>
      <c r="AM1494" s="34" t="s">
        <v>219</v>
      </c>
      <c r="AN1494" s="34">
        <v>3.1831399999999999</v>
      </c>
      <c r="AO1494" s="34" t="s">
        <v>68</v>
      </c>
      <c r="AP1494" s="34"/>
      <c r="AQ1494" s="34"/>
      <c r="AR1494" s="34" t="s">
        <v>68</v>
      </c>
      <c r="AS1494" s="34"/>
      <c r="AT1494" s="34"/>
      <c r="AU1494" s="34" t="s">
        <v>5204</v>
      </c>
      <c r="AV1494" s="34" t="s">
        <v>5205</v>
      </c>
      <c r="AW1494" s="34">
        <v>6.9631999999999996</v>
      </c>
      <c r="AX1494" s="34" t="s">
        <v>5206</v>
      </c>
      <c r="AY1494" s="34" t="s">
        <v>5207</v>
      </c>
      <c r="AZ1494" s="3">
        <v>119</v>
      </c>
      <c r="BA1494" s="34" t="s">
        <v>194</v>
      </c>
      <c r="BB1494" s="34">
        <v>119</v>
      </c>
      <c r="BC1494" s="34" t="s">
        <v>60</v>
      </c>
      <c r="BD1494" s="34" t="s">
        <v>60</v>
      </c>
      <c r="BE1494" s="34" t="s">
        <v>220</v>
      </c>
      <c r="BF1494" s="34" t="str">
        <f>IFERROR(VLOOKUP(Data_Power_app[[#This Row],[PRO ODER]],'Result'!H:J,3,0),"")</f>
        <v>LAMINATION 1</v>
      </c>
      <c r="BG1494" s="11" t="str">
        <f>IFERROR(VLOOKUP(Data_Power_app[[#This Row],[PRO ODER]]&amp;"LAM",'Real Time'!A:E,4,0),"")</f>
        <v>ML-02</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URGENT</v>
      </c>
      <c r="BJ1494" s="34" t="str">
        <f>IFERROR(VLOOKUP(Data_Power_app[[#This Row],[PRO ODER]],'Plan Lean DC'!A:C,3,0),"")</f>
        <v/>
      </c>
      <c r="BK1494" s="34" t="str">
        <f>IFERROR(VLOOKUP(Data_Power_app[[#This Row],[PRO ODER]]&amp;"LEAN_IN",'Real Time'!A:D,4,0),"")</f>
        <v>LEAN-06</v>
      </c>
      <c r="BL1494" s="34"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1588</v>
      </c>
      <c r="B1495" s="34" t="s">
        <v>11735</v>
      </c>
      <c r="C1495" s="34" t="s">
        <v>11736</v>
      </c>
      <c r="D1495" s="34" t="s">
        <v>84</v>
      </c>
      <c r="E1495" s="34" t="s">
        <v>216</v>
      </c>
      <c r="F1495" s="34" t="s">
        <v>72</v>
      </c>
      <c r="G1495" s="34">
        <v>123</v>
      </c>
      <c r="H1495" s="4">
        <v>45827</v>
      </c>
      <c r="I1495" s="4">
        <v>45826</v>
      </c>
      <c r="J1495" s="4">
        <v>45826</v>
      </c>
      <c r="K1495" s="4">
        <v>45827</v>
      </c>
      <c r="L1495" s="4">
        <v>45827.480196759258</v>
      </c>
      <c r="M1495" s="4" t="s">
        <v>60</v>
      </c>
      <c r="N1495" s="4"/>
      <c r="O1495" s="4" t="s">
        <v>60</v>
      </c>
      <c r="P1495" s="4" t="s">
        <v>60</v>
      </c>
      <c r="Q1495" s="4" t="s">
        <v>60</v>
      </c>
      <c r="R1495" s="4" t="s">
        <v>60</v>
      </c>
      <c r="S1495" s="4" t="s">
        <v>60</v>
      </c>
      <c r="T1495" s="4" t="s">
        <v>60</v>
      </c>
      <c r="U1495" s="4"/>
      <c r="V1495" s="4"/>
      <c r="W1495" s="4"/>
      <c r="X1495" s="4">
        <v>45828.368414351855</v>
      </c>
      <c r="Y1495" s="4" t="s">
        <v>73</v>
      </c>
      <c r="Z1495" s="4" t="s">
        <v>60</v>
      </c>
      <c r="AA1495" s="4">
        <v>45828.370428240742</v>
      </c>
      <c r="AB1495" s="4" t="s">
        <v>60</v>
      </c>
      <c r="AC1495" s="4" t="s">
        <v>60</v>
      </c>
      <c r="AD1495" s="4">
        <v>45831</v>
      </c>
      <c r="AE1495" s="4">
        <v>45833</v>
      </c>
      <c r="AF1495" s="4">
        <v>45828</v>
      </c>
      <c r="AG1495" s="34" t="s">
        <v>828</v>
      </c>
      <c r="AH1495" s="34" t="s">
        <v>217</v>
      </c>
      <c r="AI1495" s="34" t="s">
        <v>5203</v>
      </c>
      <c r="AJ1495" s="34" t="s">
        <v>74</v>
      </c>
      <c r="AK1495" s="34" t="s">
        <v>65</v>
      </c>
      <c r="AL1495" s="34" t="s">
        <v>218</v>
      </c>
      <c r="AM1495" s="34" t="s">
        <v>219</v>
      </c>
      <c r="AN1495" s="34">
        <v>3.2901400000000001</v>
      </c>
      <c r="AO1495" s="34" t="s">
        <v>68</v>
      </c>
      <c r="AP1495" s="34"/>
      <c r="AQ1495" s="34"/>
      <c r="AR1495" s="34" t="s">
        <v>68</v>
      </c>
      <c r="AS1495" s="34"/>
      <c r="AT1495" s="34"/>
      <c r="AU1495" s="34" t="s">
        <v>5204</v>
      </c>
      <c r="AV1495" s="34" t="s">
        <v>5205</v>
      </c>
      <c r="AW1495" s="34">
        <v>7.19726</v>
      </c>
      <c r="AX1495" s="34" t="s">
        <v>5206</v>
      </c>
      <c r="AY1495" s="34" t="s">
        <v>5207</v>
      </c>
      <c r="AZ1495" s="3">
        <v>123</v>
      </c>
      <c r="BA1495" s="34" t="s">
        <v>194</v>
      </c>
      <c r="BB1495" s="34">
        <v>0</v>
      </c>
      <c r="BC1495" s="34" t="s">
        <v>60</v>
      </c>
      <c r="BD1495" s="34" t="s">
        <v>60</v>
      </c>
      <c r="BE1495" s="34" t="s">
        <v>220</v>
      </c>
      <c r="BF1495" s="34" t="str">
        <f>IFERROR(VLOOKUP(Data_Power_app[[#This Row],[PRO ODER]],'Result'!H:J,3,0),"")</f>
        <v>LAMINATION 1</v>
      </c>
      <c r="BG1495" s="11" t="str">
        <f>IFERROR(VLOOKUP(Data_Power_app[[#This Row],[PRO ODER]]&amp;"LAM",'Real Time'!A:E,4,0),"")</f>
        <v>ML-02</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LEAN-06</v>
      </c>
      <c r="BL1495" s="34"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1589</v>
      </c>
      <c r="B1496" s="34" t="s">
        <v>11737</v>
      </c>
      <c r="C1496" s="34" t="s">
        <v>11738</v>
      </c>
      <c r="D1496" s="34" t="s">
        <v>84</v>
      </c>
      <c r="E1496" s="34" t="s">
        <v>216</v>
      </c>
      <c r="F1496" s="34" t="s">
        <v>72</v>
      </c>
      <c r="G1496" s="34">
        <v>136</v>
      </c>
      <c r="H1496" s="4">
        <v>45827</v>
      </c>
      <c r="I1496" s="4">
        <v>45826</v>
      </c>
      <c r="J1496" s="4">
        <v>45826</v>
      </c>
      <c r="K1496" s="4">
        <v>45827</v>
      </c>
      <c r="L1496" s="4">
        <v>45827.480162037034</v>
      </c>
      <c r="M1496" s="4" t="s">
        <v>60</v>
      </c>
      <c r="N1496" s="4"/>
      <c r="O1496" s="4" t="s">
        <v>60</v>
      </c>
      <c r="P1496" s="4" t="s">
        <v>60</v>
      </c>
      <c r="Q1496" s="4" t="s">
        <v>60</v>
      </c>
      <c r="R1496" s="4" t="s">
        <v>60</v>
      </c>
      <c r="S1496" s="4" t="s">
        <v>60</v>
      </c>
      <c r="T1496" s="4" t="s">
        <v>60</v>
      </c>
      <c r="U1496" s="4"/>
      <c r="V1496" s="4"/>
      <c r="W1496" s="4"/>
      <c r="X1496" s="4">
        <v>45828.575358796297</v>
      </c>
      <c r="Y1496" s="4" t="s">
        <v>73</v>
      </c>
      <c r="Z1496" s="4" t="s">
        <v>60</v>
      </c>
      <c r="AA1496" s="4">
        <v>45828.578298611108</v>
      </c>
      <c r="AB1496" s="4" t="s">
        <v>60</v>
      </c>
      <c r="AC1496" s="4" t="s">
        <v>60</v>
      </c>
      <c r="AD1496" s="4">
        <v>45831</v>
      </c>
      <c r="AE1496" s="4">
        <v>45833</v>
      </c>
      <c r="AF1496" s="4">
        <v>45828</v>
      </c>
      <c r="AG1496" s="34" t="s">
        <v>828</v>
      </c>
      <c r="AH1496" s="34" t="s">
        <v>217</v>
      </c>
      <c r="AI1496" s="34" t="s">
        <v>5203</v>
      </c>
      <c r="AJ1496" s="34" t="s">
        <v>74</v>
      </c>
      <c r="AK1496" s="34" t="s">
        <v>65</v>
      </c>
      <c r="AL1496" s="34" t="s">
        <v>218</v>
      </c>
      <c r="AM1496" s="34" t="s">
        <v>219</v>
      </c>
      <c r="AN1496" s="34">
        <v>3.63788</v>
      </c>
      <c r="AO1496" s="34" t="s">
        <v>68</v>
      </c>
      <c r="AP1496" s="34"/>
      <c r="AQ1496" s="34"/>
      <c r="AR1496" s="34" t="s">
        <v>68</v>
      </c>
      <c r="AS1496" s="34"/>
      <c r="AT1496" s="34"/>
      <c r="AU1496" s="34" t="s">
        <v>5204</v>
      </c>
      <c r="AV1496" s="34" t="s">
        <v>5205</v>
      </c>
      <c r="AW1496" s="34">
        <v>7.9579399999999998</v>
      </c>
      <c r="AX1496" s="34" t="s">
        <v>5206</v>
      </c>
      <c r="AY1496" s="34" t="s">
        <v>5207</v>
      </c>
      <c r="AZ1496" s="3">
        <v>136</v>
      </c>
      <c r="BA1496" s="34" t="s">
        <v>194</v>
      </c>
      <c r="BB1496" s="34">
        <v>0</v>
      </c>
      <c r="BC1496" s="34" t="s">
        <v>60</v>
      </c>
      <c r="BD1496" s="34" t="s">
        <v>60</v>
      </c>
      <c r="BE1496" s="34" t="s">
        <v>220</v>
      </c>
      <c r="BF1496" s="34" t="str">
        <f>IFERROR(VLOOKUP(Data_Power_app[[#This Row],[PRO ODER]],'Result'!H:J,3,0),"")</f>
        <v>LAMINATION 1</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c r="BJ1496" s="34" t="str">
        <f>IFERROR(VLOOKUP(Data_Power_app[[#This Row],[PRO ODER]],'Plan Lean DC'!A:C,3,0),"")</f>
        <v/>
      </c>
      <c r="BK1496" s="34" t="str">
        <f>IFERROR(VLOOKUP(Data_Power_app[[#This Row],[PRO ODER]]&amp;"LEAN_IN",'Real Time'!A:D,4,0),"")</f>
        <v>LEAN-06</v>
      </c>
      <c r="BL1496" s="34"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1590</v>
      </c>
      <c r="B1497" s="34" t="s">
        <v>11739</v>
      </c>
      <c r="C1497" s="34" t="s">
        <v>11740</v>
      </c>
      <c r="D1497" s="34" t="s">
        <v>84</v>
      </c>
      <c r="E1497" s="34" t="s">
        <v>216</v>
      </c>
      <c r="F1497" s="34" t="s">
        <v>72</v>
      </c>
      <c r="G1497" s="34">
        <v>133</v>
      </c>
      <c r="H1497" s="4">
        <v>45827</v>
      </c>
      <c r="I1497" s="4">
        <v>45826</v>
      </c>
      <c r="J1497" s="4">
        <v>45826</v>
      </c>
      <c r="K1497" s="4">
        <v>45827</v>
      </c>
      <c r="L1497" s="4">
        <v>45827.480115740742</v>
      </c>
      <c r="M1497" s="4" t="s">
        <v>60</v>
      </c>
      <c r="N1497" s="4"/>
      <c r="O1497" s="4" t="s">
        <v>60</v>
      </c>
      <c r="P1497" s="4" t="s">
        <v>60</v>
      </c>
      <c r="Q1497" s="4" t="s">
        <v>60</v>
      </c>
      <c r="R1497" s="4" t="s">
        <v>60</v>
      </c>
      <c r="S1497" s="4" t="s">
        <v>60</v>
      </c>
      <c r="T1497" s="4" t="s">
        <v>60</v>
      </c>
      <c r="U1497" s="4"/>
      <c r="V1497" s="4"/>
      <c r="W1497" s="4"/>
      <c r="X1497" s="4">
        <v>45828.57545138889</v>
      </c>
      <c r="Y1497" s="4" t="s">
        <v>73</v>
      </c>
      <c r="Z1497" s="4" t="s">
        <v>60</v>
      </c>
      <c r="AA1497" s="4">
        <v>45828.578622685185</v>
      </c>
      <c r="AB1497" s="4" t="s">
        <v>60</v>
      </c>
      <c r="AC1497" s="4" t="s">
        <v>60</v>
      </c>
      <c r="AD1497" s="4">
        <v>45831</v>
      </c>
      <c r="AE1497" s="4">
        <v>45833</v>
      </c>
      <c r="AF1497" s="4">
        <v>45828</v>
      </c>
      <c r="AG1497" s="34" t="s">
        <v>828</v>
      </c>
      <c r="AH1497" s="34" t="s">
        <v>217</v>
      </c>
      <c r="AI1497" s="34" t="s">
        <v>5203</v>
      </c>
      <c r="AJ1497" s="34" t="s">
        <v>74</v>
      </c>
      <c r="AK1497" s="34" t="s">
        <v>65</v>
      </c>
      <c r="AL1497" s="34" t="s">
        <v>218</v>
      </c>
      <c r="AM1497" s="34" t="s">
        <v>219</v>
      </c>
      <c r="AN1497" s="34">
        <v>3.5576300000000001</v>
      </c>
      <c r="AO1497" s="34" t="s">
        <v>68</v>
      </c>
      <c r="AP1497" s="34"/>
      <c r="AQ1497" s="34"/>
      <c r="AR1497" s="34" t="s">
        <v>68</v>
      </c>
      <c r="AS1497" s="34"/>
      <c r="AT1497" s="34"/>
      <c r="AU1497" s="34" t="s">
        <v>5204</v>
      </c>
      <c r="AV1497" s="34" t="s">
        <v>5205</v>
      </c>
      <c r="AW1497" s="34">
        <v>7.7824</v>
      </c>
      <c r="AX1497" s="34" t="s">
        <v>5206</v>
      </c>
      <c r="AY1497" s="34" t="s">
        <v>5207</v>
      </c>
      <c r="AZ1497" s="3">
        <v>133</v>
      </c>
      <c r="BA1497" s="34" t="s">
        <v>194</v>
      </c>
      <c r="BB1497" s="34">
        <v>0</v>
      </c>
      <c r="BC1497" s="34" t="s">
        <v>60</v>
      </c>
      <c r="BD1497" s="34" t="s">
        <v>60</v>
      </c>
      <c r="BE1497" s="34" t="s">
        <v>220</v>
      </c>
      <c r="BF1497" s="34" t="str">
        <f>IFERROR(VLOOKUP(Data_Power_app[[#This Row],[PRO ODER]],'Result'!H:J,3,0),"")</f>
        <v>LAMINATION 1</v>
      </c>
      <c r="BG1497" s="11" t="str">
        <f>IFERROR(VLOOKUP(Data_Power_app[[#This Row],[PRO ODER]]&amp;"LAM",'Real Time'!A:E,4,0),"")</f>
        <v>ML-02</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c r="BJ1497" s="34" t="str">
        <f>IFERROR(VLOOKUP(Data_Power_app[[#This Row],[PRO ODER]],'Plan Lean DC'!A:C,3,0),"")</f>
        <v/>
      </c>
      <c r="BK1497" s="34" t="str">
        <f>IFERROR(VLOOKUP(Data_Power_app[[#This Row],[PRO ODER]]&amp;"LEAN_IN",'Real Time'!A:D,4,0),"")</f>
        <v>LEAN-06</v>
      </c>
      <c r="BL1497" s="34"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1591</v>
      </c>
      <c r="B1498" s="34" t="s">
        <v>11741</v>
      </c>
      <c r="C1498" s="34" t="s">
        <v>11742</v>
      </c>
      <c r="D1498" s="34" t="s">
        <v>84</v>
      </c>
      <c r="E1498" s="34" t="s">
        <v>216</v>
      </c>
      <c r="F1498" s="34" t="s">
        <v>72</v>
      </c>
      <c r="G1498" s="34">
        <v>150</v>
      </c>
      <c r="H1498" s="4">
        <v>45827</v>
      </c>
      <c r="I1498" s="4">
        <v>45826</v>
      </c>
      <c r="J1498" s="4">
        <v>45826</v>
      </c>
      <c r="K1498" s="4">
        <v>45827</v>
      </c>
      <c r="L1498" s="4">
        <v>45827.480081018519</v>
      </c>
      <c r="M1498" s="4" t="s">
        <v>60</v>
      </c>
      <c r="N1498" s="4"/>
      <c r="O1498" s="4" t="s">
        <v>60</v>
      </c>
      <c r="P1498" s="4" t="s">
        <v>60</v>
      </c>
      <c r="Q1498" s="4" t="s">
        <v>60</v>
      </c>
      <c r="R1498" s="4" t="s">
        <v>60</v>
      </c>
      <c r="S1498" s="4" t="s">
        <v>60</v>
      </c>
      <c r="T1498" s="4" t="s">
        <v>60</v>
      </c>
      <c r="U1498" s="4"/>
      <c r="V1498" s="4"/>
      <c r="W1498" s="4"/>
      <c r="X1498" s="4">
        <v>45828.576331018521</v>
      </c>
      <c r="Y1498" s="4" t="s">
        <v>73</v>
      </c>
      <c r="Z1498" s="4" t="s">
        <v>60</v>
      </c>
      <c r="AA1498" s="4">
        <v>45828.581076388888</v>
      </c>
      <c r="AB1498" s="4" t="s">
        <v>60</v>
      </c>
      <c r="AC1498" s="4" t="s">
        <v>60</v>
      </c>
      <c r="AD1498" s="4">
        <v>45831</v>
      </c>
      <c r="AE1498" s="4">
        <v>45833</v>
      </c>
      <c r="AF1498" s="4">
        <v>45828</v>
      </c>
      <c r="AG1498" s="34" t="s">
        <v>828</v>
      </c>
      <c r="AH1498" s="34" t="s">
        <v>217</v>
      </c>
      <c r="AI1498" s="34" t="s">
        <v>5203</v>
      </c>
      <c r="AJ1498" s="34" t="s">
        <v>74</v>
      </c>
      <c r="AK1498" s="34" t="s">
        <v>65</v>
      </c>
      <c r="AL1498" s="34" t="s">
        <v>218</v>
      </c>
      <c r="AM1498" s="34" t="s">
        <v>219</v>
      </c>
      <c r="AN1498" s="34">
        <v>3.51179</v>
      </c>
      <c r="AO1498" s="34" t="s">
        <v>68</v>
      </c>
      <c r="AP1498" s="34"/>
      <c r="AQ1498" s="34"/>
      <c r="AR1498" s="34" t="s">
        <v>68</v>
      </c>
      <c r="AS1498" s="34"/>
      <c r="AT1498" s="34"/>
      <c r="AU1498" s="34" t="s">
        <v>5204</v>
      </c>
      <c r="AV1498" s="34" t="s">
        <v>5205</v>
      </c>
      <c r="AW1498" s="34">
        <v>7.6786500000000002</v>
      </c>
      <c r="AX1498" s="34" t="s">
        <v>5206</v>
      </c>
      <c r="AY1498" s="34" t="s">
        <v>5207</v>
      </c>
      <c r="AZ1498" s="3">
        <v>150</v>
      </c>
      <c r="BA1498" s="34" t="s">
        <v>194</v>
      </c>
      <c r="BB1498" s="34">
        <v>0</v>
      </c>
      <c r="BC1498" s="34" t="s">
        <v>60</v>
      </c>
      <c r="BD1498" s="34" t="s">
        <v>60</v>
      </c>
      <c r="BE1498" s="34" t="s">
        <v>220</v>
      </c>
      <c r="BF1498" s="34" t="str">
        <f>IFERROR(VLOOKUP(Data_Power_app[[#This Row],[PRO ODER]],'Result'!H:J,3,0),"")</f>
        <v>LAMINATION 1</v>
      </c>
      <c r="BG1498" s="11" t="str">
        <f>IFERROR(VLOOKUP(Data_Power_app[[#This Row],[PRO ODER]]&amp;"LAM",'Real Time'!A:E,4,0),"")</f>
        <v>ML-02</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1592</v>
      </c>
      <c r="B1499" s="34" t="s">
        <v>11743</v>
      </c>
      <c r="C1499" s="34" t="s">
        <v>11744</v>
      </c>
      <c r="D1499" s="34" t="s">
        <v>84</v>
      </c>
      <c r="E1499" s="34" t="s">
        <v>216</v>
      </c>
      <c r="F1499" s="34" t="s">
        <v>72</v>
      </c>
      <c r="G1499" s="34">
        <v>154</v>
      </c>
      <c r="H1499" s="4">
        <v>45827</v>
      </c>
      <c r="I1499" s="4">
        <v>45826</v>
      </c>
      <c r="J1499" s="4">
        <v>45826</v>
      </c>
      <c r="K1499" s="4">
        <v>45827</v>
      </c>
      <c r="L1499" s="4">
        <v>45827.480046296296</v>
      </c>
      <c r="M1499" s="4" t="s">
        <v>60</v>
      </c>
      <c r="N1499" s="4"/>
      <c r="O1499" s="4" t="s">
        <v>60</v>
      </c>
      <c r="P1499" s="4" t="s">
        <v>60</v>
      </c>
      <c r="Q1499" s="4" t="s">
        <v>60</v>
      </c>
      <c r="R1499" s="4" t="s">
        <v>60</v>
      </c>
      <c r="S1499" s="4" t="s">
        <v>60</v>
      </c>
      <c r="T1499" s="4" t="s">
        <v>60</v>
      </c>
      <c r="U1499" s="4"/>
      <c r="V1499" s="4"/>
      <c r="W1499" s="4"/>
      <c r="X1499" s="4">
        <v>45828.576296296298</v>
      </c>
      <c r="Y1499" s="4" t="s">
        <v>73</v>
      </c>
      <c r="Z1499" s="4" t="s">
        <v>60</v>
      </c>
      <c r="AA1499" s="4">
        <v>45828.581006944441</v>
      </c>
      <c r="AB1499" s="4" t="s">
        <v>60</v>
      </c>
      <c r="AC1499" s="4" t="s">
        <v>60</v>
      </c>
      <c r="AD1499" s="4">
        <v>45831</v>
      </c>
      <c r="AE1499" s="4">
        <v>45833</v>
      </c>
      <c r="AF1499" s="4">
        <v>45828</v>
      </c>
      <c r="AG1499" s="34" t="s">
        <v>828</v>
      </c>
      <c r="AH1499" s="34" t="s">
        <v>217</v>
      </c>
      <c r="AI1499" s="34" t="s">
        <v>5203</v>
      </c>
      <c r="AJ1499" s="34" t="s">
        <v>74</v>
      </c>
      <c r="AK1499" s="34" t="s">
        <v>65</v>
      </c>
      <c r="AL1499" s="34" t="s">
        <v>218</v>
      </c>
      <c r="AM1499" s="34" t="s">
        <v>219</v>
      </c>
      <c r="AN1499" s="34">
        <v>3.6054300000000001</v>
      </c>
      <c r="AO1499" s="34" t="s">
        <v>68</v>
      </c>
      <c r="AP1499" s="34"/>
      <c r="AQ1499" s="34"/>
      <c r="AR1499" s="34" t="s">
        <v>68</v>
      </c>
      <c r="AS1499" s="34"/>
      <c r="AT1499" s="34"/>
      <c r="AU1499" s="34" t="s">
        <v>5204</v>
      </c>
      <c r="AV1499" s="34" t="s">
        <v>5205</v>
      </c>
      <c r="AW1499" s="34">
        <v>7.8834099999999996</v>
      </c>
      <c r="AX1499" s="34" t="s">
        <v>5206</v>
      </c>
      <c r="AY1499" s="34" t="s">
        <v>5207</v>
      </c>
      <c r="AZ1499" s="3">
        <v>154</v>
      </c>
      <c r="BA1499" s="34" t="s">
        <v>194</v>
      </c>
      <c r="BB1499" s="34">
        <v>0</v>
      </c>
      <c r="BC1499" s="34" t="s">
        <v>60</v>
      </c>
      <c r="BD1499" s="34" t="s">
        <v>60</v>
      </c>
      <c r="BE1499" s="34" t="s">
        <v>220</v>
      </c>
      <c r="BF1499" s="34" t="str">
        <f>IFERROR(VLOOKUP(Data_Power_app[[#This Row],[PRO ODER]],'Result'!H:J,3,0),"")</f>
        <v>LAMINATION 1</v>
      </c>
      <c r="BG1499" s="11" t="str">
        <f>IFERROR(VLOOKUP(Data_Power_app[[#This Row],[PRO ODER]]&amp;"LAM",'Real Time'!A:E,4,0),"")</f>
        <v>ML-02</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LEAN-06</v>
      </c>
      <c r="BL1499" s="34"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1593</v>
      </c>
      <c r="B1500" s="34" t="s">
        <v>11745</v>
      </c>
      <c r="C1500" s="34" t="s">
        <v>11746</v>
      </c>
      <c r="D1500" s="34" t="s">
        <v>84</v>
      </c>
      <c r="E1500" s="34" t="s">
        <v>216</v>
      </c>
      <c r="F1500" s="34" t="s">
        <v>72</v>
      </c>
      <c r="G1500" s="34">
        <v>141</v>
      </c>
      <c r="H1500" s="4">
        <v>45827</v>
      </c>
      <c r="I1500" s="4">
        <v>45826</v>
      </c>
      <c r="J1500" s="4">
        <v>45826</v>
      </c>
      <c r="K1500" s="4">
        <v>45827</v>
      </c>
      <c r="L1500" s="4">
        <v>45827.480011574073</v>
      </c>
      <c r="M1500" s="4" t="s">
        <v>60</v>
      </c>
      <c r="N1500" s="4"/>
      <c r="O1500" s="4" t="s">
        <v>60</v>
      </c>
      <c r="P1500" s="4" t="s">
        <v>60</v>
      </c>
      <c r="Q1500" s="4" t="s">
        <v>60</v>
      </c>
      <c r="R1500" s="4" t="s">
        <v>60</v>
      </c>
      <c r="S1500" s="4" t="s">
        <v>60</v>
      </c>
      <c r="T1500" s="4" t="s">
        <v>60</v>
      </c>
      <c r="U1500" s="4"/>
      <c r="V1500" s="4"/>
      <c r="W1500" s="4"/>
      <c r="X1500" s="4">
        <v>45828.575601851851</v>
      </c>
      <c r="Y1500" s="4" t="s">
        <v>73</v>
      </c>
      <c r="Z1500" s="4" t="s">
        <v>60</v>
      </c>
      <c r="AA1500" s="4">
        <v>45828.578912037039</v>
      </c>
      <c r="AB1500" s="4" t="s">
        <v>60</v>
      </c>
      <c r="AC1500" s="4" t="s">
        <v>60</v>
      </c>
      <c r="AD1500" s="4">
        <v>45831</v>
      </c>
      <c r="AE1500" s="4">
        <v>45833</v>
      </c>
      <c r="AF1500" s="4">
        <v>45828</v>
      </c>
      <c r="AG1500" s="34" t="s">
        <v>828</v>
      </c>
      <c r="AH1500" s="34" t="s">
        <v>217</v>
      </c>
      <c r="AI1500" s="34" t="s">
        <v>5203</v>
      </c>
      <c r="AJ1500" s="34" t="s">
        <v>74</v>
      </c>
      <c r="AK1500" s="34" t="s">
        <v>65</v>
      </c>
      <c r="AL1500" s="34" t="s">
        <v>218</v>
      </c>
      <c r="AM1500" s="34" t="s">
        <v>219</v>
      </c>
      <c r="AN1500" s="34">
        <v>3.3010799999999998</v>
      </c>
      <c r="AO1500" s="34" t="s">
        <v>68</v>
      </c>
      <c r="AP1500" s="34"/>
      <c r="AQ1500" s="34"/>
      <c r="AR1500" s="34" t="s">
        <v>68</v>
      </c>
      <c r="AS1500" s="34"/>
      <c r="AT1500" s="34"/>
      <c r="AU1500" s="34" t="s">
        <v>5204</v>
      </c>
      <c r="AV1500" s="34" t="s">
        <v>5205</v>
      </c>
      <c r="AW1500" s="34">
        <v>7.21793</v>
      </c>
      <c r="AX1500" s="34" t="s">
        <v>5206</v>
      </c>
      <c r="AY1500" s="34" t="s">
        <v>5207</v>
      </c>
      <c r="AZ1500" s="3">
        <v>141</v>
      </c>
      <c r="BA1500" s="34" t="s">
        <v>194</v>
      </c>
      <c r="BB1500" s="34">
        <v>0</v>
      </c>
      <c r="BC1500" s="34" t="s">
        <v>60</v>
      </c>
      <c r="BD1500" s="34" t="s">
        <v>60</v>
      </c>
      <c r="BE1500" s="34" t="s">
        <v>220</v>
      </c>
      <c r="BF1500" s="34" t="str">
        <f>IFERROR(VLOOKUP(Data_Power_app[[#This Row],[PRO ODER]],'Result'!H:J,3,0),"")</f>
        <v>LAMINATION 1</v>
      </c>
      <c r="BG1500" s="11" t="str">
        <f>IFERROR(VLOOKUP(Data_Power_app[[#This Row],[PRO ODER]]&amp;"LAM",'Real Time'!A:E,4,0),"")</f>
        <v>ML-02</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c r="BJ1500" s="34" t="str">
        <f>IFERROR(VLOOKUP(Data_Power_app[[#This Row],[PRO ODER]],'Plan Lean DC'!A:C,3,0),"")</f>
        <v/>
      </c>
      <c r="BK1500" s="34" t="str">
        <f>IFERROR(VLOOKUP(Data_Power_app[[#This Row],[PRO ODER]]&amp;"LEAN_IN",'Real Time'!A:D,4,0),"")</f>
        <v>LEAN-06</v>
      </c>
      <c r="BL1500" s="34"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1594</v>
      </c>
      <c r="B1501" s="34" t="s">
        <v>11747</v>
      </c>
      <c r="C1501" s="34" t="s">
        <v>11748</v>
      </c>
      <c r="D1501" s="34" t="s">
        <v>84</v>
      </c>
      <c r="E1501" s="34" t="s">
        <v>216</v>
      </c>
      <c r="F1501" s="34" t="s">
        <v>72</v>
      </c>
      <c r="G1501" s="34">
        <v>17</v>
      </c>
      <c r="H1501" s="4">
        <v>45827</v>
      </c>
      <c r="I1501" s="4">
        <v>45826</v>
      </c>
      <c r="J1501" s="4">
        <v>45826</v>
      </c>
      <c r="K1501" s="4">
        <v>45827</v>
      </c>
      <c r="L1501" s="4">
        <v>45827.47996527778</v>
      </c>
      <c r="M1501" s="4" t="s">
        <v>60</v>
      </c>
      <c r="N1501" s="4"/>
      <c r="O1501" s="4" t="s">
        <v>60</v>
      </c>
      <c r="P1501" s="4" t="s">
        <v>60</v>
      </c>
      <c r="Q1501" s="4" t="s">
        <v>60</v>
      </c>
      <c r="R1501" s="4" t="s">
        <v>60</v>
      </c>
      <c r="S1501" s="4" t="s">
        <v>60</v>
      </c>
      <c r="T1501" s="4" t="s">
        <v>60</v>
      </c>
      <c r="U1501" s="4"/>
      <c r="V1501" s="4"/>
      <c r="W1501" s="4"/>
      <c r="X1501" s="4">
        <v>45828.575775462959</v>
      </c>
      <c r="Y1501" s="4" t="s">
        <v>73</v>
      </c>
      <c r="Z1501" s="4" t="s">
        <v>60</v>
      </c>
      <c r="AA1501" s="4">
        <v>45828.580509259256</v>
      </c>
      <c r="AB1501" s="4" t="s">
        <v>60</v>
      </c>
      <c r="AC1501" s="4" t="s">
        <v>60</v>
      </c>
      <c r="AD1501" s="4">
        <v>45831</v>
      </c>
      <c r="AE1501" s="4">
        <v>45833</v>
      </c>
      <c r="AF1501" s="4">
        <v>45828</v>
      </c>
      <c r="AG1501" s="34" t="s">
        <v>828</v>
      </c>
      <c r="AH1501" s="34" t="s">
        <v>217</v>
      </c>
      <c r="AI1501" s="34" t="s">
        <v>5203</v>
      </c>
      <c r="AJ1501" s="34" t="s">
        <v>74</v>
      </c>
      <c r="AK1501" s="34" t="s">
        <v>65</v>
      </c>
      <c r="AL1501" s="34" t="s">
        <v>218</v>
      </c>
      <c r="AM1501" s="34" t="s">
        <v>219</v>
      </c>
      <c r="AN1501" s="34">
        <v>0.36473</v>
      </c>
      <c r="AO1501" s="34" t="s">
        <v>68</v>
      </c>
      <c r="AP1501" s="34"/>
      <c r="AQ1501" s="34"/>
      <c r="AR1501" s="34" t="s">
        <v>68</v>
      </c>
      <c r="AS1501" s="34"/>
      <c r="AT1501" s="34"/>
      <c r="AU1501" s="34" t="s">
        <v>5204</v>
      </c>
      <c r="AV1501" s="34" t="s">
        <v>5205</v>
      </c>
      <c r="AW1501" s="34">
        <v>0.79776000000000002</v>
      </c>
      <c r="AX1501" s="34" t="s">
        <v>5206</v>
      </c>
      <c r="AY1501" s="34" t="s">
        <v>5207</v>
      </c>
      <c r="AZ1501" s="3">
        <v>17</v>
      </c>
      <c r="BA1501" s="34" t="s">
        <v>194</v>
      </c>
      <c r="BB1501" s="34">
        <v>0</v>
      </c>
      <c r="BC1501" s="34" t="s">
        <v>60</v>
      </c>
      <c r="BD1501" s="34" t="s">
        <v>60</v>
      </c>
      <c r="BE1501" s="34" t="s">
        <v>220</v>
      </c>
      <c r="BF1501" s="34" t="str">
        <f>IFERROR(VLOOKUP(Data_Power_app[[#This Row],[PRO ODER]],'Result'!H:J,3,0),"")</f>
        <v>LAMINATION 1</v>
      </c>
      <c r="BG1501" s="11" t="str">
        <f>IFERROR(VLOOKUP(Data_Power_app[[#This Row],[PRO ODER]]&amp;"LAM",'Real Time'!A:E,4,0),"")</f>
        <v>ML-02</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c r="BJ1501" s="34" t="str">
        <f>IFERROR(VLOOKUP(Data_Power_app[[#This Row],[PRO ODER]],'Plan Lean DC'!A:C,3,0),"")</f>
        <v/>
      </c>
      <c r="BK1501" s="34" t="str">
        <f>IFERROR(VLOOKUP(Data_Power_app[[#This Row],[PRO ODER]]&amp;"LEAN_IN",'Real Time'!A:D,4,0),"")</f>
        <v>LEAN-06</v>
      </c>
      <c r="BL1501" s="34"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1595</v>
      </c>
      <c r="B1502" s="34" t="s">
        <v>10374</v>
      </c>
      <c r="C1502" s="34" t="s">
        <v>10375</v>
      </c>
      <c r="D1502" s="34" t="s">
        <v>84</v>
      </c>
      <c r="E1502" s="34" t="s">
        <v>150</v>
      </c>
      <c r="F1502" s="34" t="s">
        <v>72</v>
      </c>
      <c r="G1502" s="34">
        <v>8009</v>
      </c>
      <c r="H1502" s="4">
        <v>45825</v>
      </c>
      <c r="I1502" s="4">
        <v>45825</v>
      </c>
      <c r="J1502" s="4">
        <v>45826</v>
      </c>
      <c r="K1502" s="4">
        <v>45826</v>
      </c>
      <c r="L1502" s="4">
        <v>45826.092615740738</v>
      </c>
      <c r="M1502" s="4" t="s">
        <v>60</v>
      </c>
      <c r="N1502" s="4"/>
      <c r="O1502" s="4" t="s">
        <v>60</v>
      </c>
      <c r="P1502" s="4" t="s">
        <v>60</v>
      </c>
      <c r="Q1502" s="4" t="s">
        <v>60</v>
      </c>
      <c r="R1502" s="4" t="s">
        <v>60</v>
      </c>
      <c r="S1502" s="4" t="s">
        <v>60</v>
      </c>
      <c r="T1502" s="4" t="s">
        <v>60</v>
      </c>
      <c r="U1502" s="4"/>
      <c r="V1502" s="4"/>
      <c r="W1502" s="4"/>
      <c r="X1502" s="4">
        <v>45831.359756944446</v>
      </c>
      <c r="Y1502" s="4" t="s">
        <v>242</v>
      </c>
      <c r="Z1502" s="4" t="s">
        <v>60</v>
      </c>
      <c r="AA1502" s="4"/>
      <c r="AB1502" s="4" t="s">
        <v>60</v>
      </c>
      <c r="AC1502" s="4" t="s">
        <v>60</v>
      </c>
      <c r="AD1502" s="4">
        <v>45831</v>
      </c>
      <c r="AE1502" s="4">
        <v>45833</v>
      </c>
      <c r="AF1502" s="4"/>
      <c r="AG1502" s="34" t="s">
        <v>246</v>
      </c>
      <c r="AH1502" s="34" t="s">
        <v>461</v>
      </c>
      <c r="AI1502" s="34" t="s">
        <v>10376</v>
      </c>
      <c r="AJ1502" s="34" t="s">
        <v>74</v>
      </c>
      <c r="AK1502" s="34" t="s">
        <v>98</v>
      </c>
      <c r="AL1502" s="34" t="s">
        <v>148</v>
      </c>
      <c r="AM1502" s="34" t="s">
        <v>149</v>
      </c>
      <c r="AN1502" s="34">
        <v>221.29167000000001</v>
      </c>
      <c r="AO1502" s="34" t="s">
        <v>68</v>
      </c>
      <c r="AP1502" s="34"/>
      <c r="AQ1502" s="34"/>
      <c r="AR1502" s="34" t="s">
        <v>68</v>
      </c>
      <c r="AS1502" s="34"/>
      <c r="AT1502" s="34"/>
      <c r="AU1502" s="34" t="s">
        <v>289</v>
      </c>
      <c r="AV1502" s="34" t="s">
        <v>290</v>
      </c>
      <c r="AW1502" s="34">
        <v>483.94941999999998</v>
      </c>
      <c r="AX1502" s="34" t="s">
        <v>10377</v>
      </c>
      <c r="AY1502" s="34" t="s">
        <v>10378</v>
      </c>
      <c r="AZ1502" s="3">
        <v>7871</v>
      </c>
      <c r="BA1502" s="34" t="s">
        <v>194</v>
      </c>
      <c r="BB1502" s="34">
        <v>8009</v>
      </c>
      <c r="BC1502" s="34" t="s">
        <v>60</v>
      </c>
      <c r="BD1502" s="34" t="s">
        <v>60</v>
      </c>
      <c r="BE1502" s="34" t="s">
        <v>462</v>
      </c>
      <c r="BF1502" s="34" t="str">
        <f>IFERROR(VLOOKUP(Data_Power_app[[#This Row],[PRO ODER]],'Result'!H:J,3,0),"")</f>
        <v>LAMINATION 4</v>
      </c>
      <c r="BG1502" s="11" t="str">
        <f>IFERROR(VLOOKUP(Data_Power_app[[#This Row],[PRO ODER]]&amp;"LAM",'Real Time'!A:E,4,0),"")</f>
        <v>ML-04</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c r="BJ1502" s="34" t="str">
        <f>IFERROR(VLOOKUP(Data_Power_app[[#This Row],[PRO ODER]],'Plan Lean DC'!A:C,3,0),"")</f>
        <v/>
      </c>
      <c r="BK1502" s="34" t="str">
        <f>IFERROR(VLOOKUP(Data_Power_app[[#This Row],[PRO ODER]]&amp;"LEAN_IN",'Real Time'!A:D,4,0),"")</f>
        <v>LEAN-04</v>
      </c>
      <c r="BL1502" s="34"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1596</v>
      </c>
      <c r="B1503" s="34" t="s">
        <v>10844</v>
      </c>
      <c r="C1503" s="34" t="s">
        <v>10845</v>
      </c>
      <c r="D1503" s="34" t="s">
        <v>84</v>
      </c>
      <c r="E1503" s="34" t="s">
        <v>150</v>
      </c>
      <c r="F1503" s="34" t="s">
        <v>72</v>
      </c>
      <c r="G1503" s="34">
        <v>184</v>
      </c>
      <c r="H1503" s="4">
        <v>45825</v>
      </c>
      <c r="I1503" s="4">
        <v>45825</v>
      </c>
      <c r="J1503" s="4">
        <v>45826</v>
      </c>
      <c r="K1503" s="4">
        <v>45826</v>
      </c>
      <c r="L1503" s="4">
        <v>45826.790601851855</v>
      </c>
      <c r="M1503" s="4" t="s">
        <v>60</v>
      </c>
      <c r="N1503" s="4"/>
      <c r="O1503" s="4" t="s">
        <v>60</v>
      </c>
      <c r="P1503" s="4" t="s">
        <v>60</v>
      </c>
      <c r="Q1503" s="4" t="s">
        <v>60</v>
      </c>
      <c r="R1503" s="4" t="s">
        <v>60</v>
      </c>
      <c r="S1503" s="4" t="s">
        <v>60</v>
      </c>
      <c r="T1503" s="4" t="s">
        <v>60</v>
      </c>
      <c r="U1503" s="4"/>
      <c r="V1503" s="4"/>
      <c r="W1503" s="4"/>
      <c r="X1503" s="4">
        <v>45827.099756944444</v>
      </c>
      <c r="Y1503" s="4" t="s">
        <v>242</v>
      </c>
      <c r="Z1503" s="4" t="s">
        <v>60</v>
      </c>
      <c r="AA1503" s="4">
        <v>45827.100868055553</v>
      </c>
      <c r="AB1503" s="4" t="s">
        <v>60</v>
      </c>
      <c r="AC1503" s="4" t="s">
        <v>60</v>
      </c>
      <c r="AD1503" s="4">
        <v>45831</v>
      </c>
      <c r="AE1503" s="4">
        <v>45833</v>
      </c>
      <c r="AF1503" s="4">
        <v>45828</v>
      </c>
      <c r="AG1503" s="34" t="s">
        <v>828</v>
      </c>
      <c r="AH1503" s="34" t="s">
        <v>483</v>
      </c>
      <c r="AI1503" s="34" t="s">
        <v>4215</v>
      </c>
      <c r="AJ1503" s="34" t="s">
        <v>74</v>
      </c>
      <c r="AK1503" s="34" t="s">
        <v>65</v>
      </c>
      <c r="AL1503" s="34" t="s">
        <v>148</v>
      </c>
      <c r="AM1503" s="34" t="s">
        <v>149</v>
      </c>
      <c r="AN1503" s="34">
        <v>3.9506600000000001</v>
      </c>
      <c r="AO1503" s="34" t="s">
        <v>68</v>
      </c>
      <c r="AP1503" s="34"/>
      <c r="AQ1503" s="34"/>
      <c r="AR1503" s="34" t="s">
        <v>68</v>
      </c>
      <c r="AS1503" s="34"/>
      <c r="AT1503" s="34"/>
      <c r="AU1503" s="34" t="s">
        <v>275</v>
      </c>
      <c r="AV1503" s="34" t="s">
        <v>276</v>
      </c>
      <c r="AW1503" s="34">
        <v>8.6407900000000009</v>
      </c>
      <c r="AX1503" s="34" t="s">
        <v>4216</v>
      </c>
      <c r="AY1503" s="34" t="s">
        <v>4217</v>
      </c>
      <c r="AZ1503" s="3">
        <v>184</v>
      </c>
      <c r="BA1503" s="34" t="s">
        <v>60</v>
      </c>
      <c r="BB1503" s="34">
        <v>0</v>
      </c>
      <c r="BC1503" s="34" t="s">
        <v>60</v>
      </c>
      <c r="BD1503" s="34" t="s">
        <v>60</v>
      </c>
      <c r="BE1503" s="34" t="s">
        <v>60</v>
      </c>
      <c r="BF1503" s="34" t="str">
        <f>IFERROR(VLOOKUP(Data_Power_app[[#This Row],[PRO ODER]],'Result'!H:J,3,0),"")</f>
        <v>LAMINATION 4</v>
      </c>
      <c r="BG1503" s="11"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LEAN-04</v>
      </c>
      <c r="BL1503" s="34"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1597</v>
      </c>
      <c r="B1504" s="34" t="s">
        <v>15311</v>
      </c>
      <c r="C1504" s="34" t="s">
        <v>15312</v>
      </c>
      <c r="D1504" s="34" t="s">
        <v>84</v>
      </c>
      <c r="E1504" s="34" t="s">
        <v>418</v>
      </c>
      <c r="F1504" s="34" t="s">
        <v>72</v>
      </c>
      <c r="G1504" s="34">
        <v>8435</v>
      </c>
      <c r="H1504" s="4">
        <v>45827</v>
      </c>
      <c r="I1504" s="4">
        <v>45827</v>
      </c>
      <c r="J1504" s="4">
        <v>45827</v>
      </c>
      <c r="K1504" s="4">
        <v>45828</v>
      </c>
      <c r="L1504" s="4">
        <v>45829.127372685187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45831</v>
      </c>
      <c r="AE1504" s="4">
        <v>45833</v>
      </c>
      <c r="AF1504" s="4"/>
      <c r="AG1504" s="34" t="s">
        <v>138</v>
      </c>
      <c r="AH1504" s="34" t="s">
        <v>217</v>
      </c>
      <c r="AI1504" s="34" t="s">
        <v>2395</v>
      </c>
      <c r="AJ1504" s="34" t="s">
        <v>74</v>
      </c>
      <c r="AK1504" s="34" t="s">
        <v>98</v>
      </c>
      <c r="AL1504" s="34" t="s">
        <v>218</v>
      </c>
      <c r="AM1504" s="34" t="s">
        <v>219</v>
      </c>
      <c r="AN1504" s="34">
        <v>262.80959000000001</v>
      </c>
      <c r="AO1504" s="34" t="s">
        <v>68</v>
      </c>
      <c r="AP1504" s="34"/>
      <c r="AQ1504" s="34"/>
      <c r="AR1504" s="34" t="s">
        <v>68</v>
      </c>
      <c r="AS1504" s="34"/>
      <c r="AT1504" s="34"/>
      <c r="AU1504" s="34" t="s">
        <v>2396</v>
      </c>
      <c r="AV1504" s="34" t="s">
        <v>2397</v>
      </c>
      <c r="AW1504" s="34">
        <v>574.83136999999999</v>
      </c>
      <c r="AX1504" s="34" t="s">
        <v>2398</v>
      </c>
      <c r="AY1504" s="34" t="s">
        <v>2399</v>
      </c>
      <c r="AZ1504" s="3">
        <v>8435</v>
      </c>
      <c r="BA1504" s="34" t="s">
        <v>194</v>
      </c>
      <c r="BB1504" s="34">
        <v>8435</v>
      </c>
      <c r="BC1504" s="34" t="s">
        <v>60</v>
      </c>
      <c r="BD1504" s="34" t="s">
        <v>60</v>
      </c>
      <c r="BE1504" s="34" t="s">
        <v>220</v>
      </c>
      <c r="BF1504" s="34" t="str">
        <f>IFERROR(VLOOKUP(Data_Power_app[[#This Row],[PRO ODER]],'Result'!H:J,3,0),"")</f>
        <v>LAMINATION 1</v>
      </c>
      <c r="BG1504" s="11" t="str">
        <f>IFERROR(VLOOKUP(Data_Power_app[[#This Row],[PRO ODER]]&amp;"LAM",'Real Time'!A:E,4,0),"")</f>
        <v>ML-07</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c r="BJ1504" s="34" t="str">
        <f>IFERROR(VLOOKUP(Data_Power_app[[#This Row],[PRO ODER]],'Plan Lean DC'!A:C,3,0),"")</f>
        <v/>
      </c>
      <c r="BK1504" s="34" t="str">
        <f>IFERROR(VLOOKUP(Data_Power_app[[#This Row],[PRO ODER]]&amp;"LEAN_IN",'Real Time'!A:D,4,0),"")</f>
        <v/>
      </c>
      <c r="BL1504" s="34"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1598</v>
      </c>
      <c r="B1505" s="34" t="s">
        <v>3125</v>
      </c>
      <c r="C1505" s="34" t="s">
        <v>3126</v>
      </c>
      <c r="D1505" s="34" t="s">
        <v>84</v>
      </c>
      <c r="E1505" s="34" t="s">
        <v>150</v>
      </c>
      <c r="F1505" s="34" t="s">
        <v>59</v>
      </c>
      <c r="G1505" s="34">
        <v>13</v>
      </c>
      <c r="H1505" s="4">
        <v>45821</v>
      </c>
      <c r="I1505" s="4" t="s">
        <v>60</v>
      </c>
      <c r="J1505" s="4">
        <v>45818</v>
      </c>
      <c r="K1505" s="4">
        <v>45824</v>
      </c>
      <c r="L1505" s="4">
        <v>45818.076053240744</v>
      </c>
      <c r="M1505" s="4">
        <v>45825</v>
      </c>
      <c r="N1505" s="4">
        <v>45819.299467592595</v>
      </c>
      <c r="O1505" s="4" t="s">
        <v>60</v>
      </c>
      <c r="P1505" s="4" t="s">
        <v>60</v>
      </c>
      <c r="Q1505" s="4" t="s">
        <v>60</v>
      </c>
      <c r="R1505" s="4" t="s">
        <v>60</v>
      </c>
      <c r="S1505" s="4" t="s">
        <v>60</v>
      </c>
      <c r="T1505" s="4">
        <v>45826</v>
      </c>
      <c r="U1505" s="4">
        <v>45819.757835648146</v>
      </c>
      <c r="V1505" s="4">
        <v>45822.524259259262</v>
      </c>
      <c r="W1505" s="4">
        <v>45828</v>
      </c>
      <c r="X1505" s="4">
        <v>45822.553310185183</v>
      </c>
      <c r="Y1505" s="4" t="s">
        <v>77</v>
      </c>
      <c r="Z1505" s="4">
        <v>45829</v>
      </c>
      <c r="AA1505" s="4">
        <v>45822.231296296297</v>
      </c>
      <c r="AB1505" s="4" t="s">
        <v>60</v>
      </c>
      <c r="AC1505" s="4">
        <v>45831</v>
      </c>
      <c r="AD1505" s="4">
        <v>45831</v>
      </c>
      <c r="AE1505" s="4">
        <v>45833</v>
      </c>
      <c r="AF1505" s="4">
        <v>45827</v>
      </c>
      <c r="AG1505" s="34" t="s">
        <v>828</v>
      </c>
      <c r="AH1505" s="34" t="s">
        <v>249</v>
      </c>
      <c r="AI1505" s="34" t="s">
        <v>634</v>
      </c>
      <c r="AJ1505" s="34" t="s">
        <v>179</v>
      </c>
      <c r="AK1505" s="34" t="s">
        <v>65</v>
      </c>
      <c r="AL1505" s="34" t="s">
        <v>250</v>
      </c>
      <c r="AM1505" s="34" t="s">
        <v>251</v>
      </c>
      <c r="AN1505" s="34">
        <v>0.40427999999999997</v>
      </c>
      <c r="AO1505" s="34" t="s">
        <v>68</v>
      </c>
      <c r="AP1505" s="34"/>
      <c r="AQ1505" s="34"/>
      <c r="AR1505" s="34" t="s">
        <v>68</v>
      </c>
      <c r="AS1505" s="34"/>
      <c r="AT1505" s="34"/>
      <c r="AU1505" s="34" t="s">
        <v>231</v>
      </c>
      <c r="AV1505" s="34" t="s">
        <v>232</v>
      </c>
      <c r="AW1505" s="34">
        <v>0.88419000000000003</v>
      </c>
      <c r="AX1505" s="34" t="s">
        <v>593</v>
      </c>
      <c r="AY1505" s="34" t="s">
        <v>357</v>
      </c>
      <c r="AZ1505" s="3">
        <v>13</v>
      </c>
      <c r="BA1505" s="34" t="s">
        <v>60</v>
      </c>
      <c r="BB1505" s="34">
        <v>0</v>
      </c>
      <c r="BC1505" s="34" t="s">
        <v>60</v>
      </c>
      <c r="BD1505" s="34" t="s">
        <v>60</v>
      </c>
      <c r="BE1505" s="34" t="s">
        <v>60</v>
      </c>
      <c r="BF1505" s="34" t="str">
        <f>IFERROR(VLOOKUP(Data_Power_app[[#This Row],[PRO ODER]],'Result'!H:J,3,0),"")</f>
        <v>LAMINATION 5</v>
      </c>
      <c r="BG1505" s="11"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1599</v>
      </c>
      <c r="B1506" s="34" t="s">
        <v>10846</v>
      </c>
      <c r="C1506" s="34" t="s">
        <v>10847</v>
      </c>
      <c r="D1506" s="34" t="s">
        <v>84</v>
      </c>
      <c r="E1506" s="34" t="s">
        <v>150</v>
      </c>
      <c r="F1506" s="34" t="s">
        <v>72</v>
      </c>
      <c r="G1506" s="34">
        <v>705</v>
      </c>
      <c r="H1506" s="4">
        <v>45825</v>
      </c>
      <c r="I1506" s="4">
        <v>45825</v>
      </c>
      <c r="J1506" s="4">
        <v>45826</v>
      </c>
      <c r="K1506" s="4">
        <v>45826</v>
      </c>
      <c r="L1506" s="4">
        <v>45826.790682870371</v>
      </c>
      <c r="M1506" s="4" t="s">
        <v>60</v>
      </c>
      <c r="N1506" s="4"/>
      <c r="O1506" s="4" t="s">
        <v>60</v>
      </c>
      <c r="P1506" s="4" t="s">
        <v>60</v>
      </c>
      <c r="Q1506" s="4" t="s">
        <v>60</v>
      </c>
      <c r="R1506" s="4" t="s">
        <v>60</v>
      </c>
      <c r="S1506" s="4" t="s">
        <v>60</v>
      </c>
      <c r="T1506" s="4" t="s">
        <v>60</v>
      </c>
      <c r="U1506" s="4"/>
      <c r="V1506" s="4"/>
      <c r="W1506" s="4"/>
      <c r="X1506" s="4">
        <v>45827.099872685183</v>
      </c>
      <c r="Y1506" s="4" t="s">
        <v>242</v>
      </c>
      <c r="Z1506" s="4" t="s">
        <v>60</v>
      </c>
      <c r="AA1506" s="4">
        <v>45827.186435185184</v>
      </c>
      <c r="AB1506" s="4" t="s">
        <v>60</v>
      </c>
      <c r="AC1506" s="4" t="s">
        <v>60</v>
      </c>
      <c r="AD1506" s="4">
        <v>45831</v>
      </c>
      <c r="AE1506" s="4">
        <v>45833</v>
      </c>
      <c r="AF1506" s="4">
        <v>45828</v>
      </c>
      <c r="AG1506" s="34" t="s">
        <v>828</v>
      </c>
      <c r="AH1506" s="34" t="s">
        <v>483</v>
      </c>
      <c r="AI1506" s="34" t="s">
        <v>4215</v>
      </c>
      <c r="AJ1506" s="34" t="s">
        <v>74</v>
      </c>
      <c r="AK1506" s="34" t="s">
        <v>65</v>
      </c>
      <c r="AL1506" s="34" t="s">
        <v>148</v>
      </c>
      <c r="AM1506" s="34" t="s">
        <v>149</v>
      </c>
      <c r="AN1506" s="34">
        <v>14.443070000000001</v>
      </c>
      <c r="AO1506" s="34" t="s">
        <v>68</v>
      </c>
      <c r="AP1506" s="34"/>
      <c r="AQ1506" s="34"/>
      <c r="AR1506" s="34" t="s">
        <v>68</v>
      </c>
      <c r="AS1506" s="34"/>
      <c r="AT1506" s="34"/>
      <c r="AU1506" s="34" t="s">
        <v>275</v>
      </c>
      <c r="AV1506" s="34" t="s">
        <v>276</v>
      </c>
      <c r="AW1506" s="34">
        <v>31.588159999999998</v>
      </c>
      <c r="AX1506" s="34" t="s">
        <v>4216</v>
      </c>
      <c r="AY1506" s="34" t="s">
        <v>4217</v>
      </c>
      <c r="AZ1506" s="3">
        <v>705</v>
      </c>
      <c r="BA1506" s="34" t="s">
        <v>60</v>
      </c>
      <c r="BB1506" s="34">
        <v>0</v>
      </c>
      <c r="BC1506" s="34" t="s">
        <v>60</v>
      </c>
      <c r="BD1506" s="34" t="s">
        <v>60</v>
      </c>
      <c r="BE1506" s="34" t="s">
        <v>60</v>
      </c>
      <c r="BF1506" s="34" t="str">
        <f>IFERROR(VLOOKUP(Data_Power_app[[#This Row],[PRO ODER]],'Result'!H:J,3,0),"")</f>
        <v>LAMINATION 4</v>
      </c>
      <c r="BG1506" s="11" t="str">
        <f>IFERROR(VLOOKUP(Data_Power_app[[#This Row],[PRO ODER]]&amp;"LAM",'Real Time'!A:E,4,0),"")</f>
        <v>ML-04</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c r="BJ1506" s="34" t="str">
        <f>IFERROR(VLOOKUP(Data_Power_app[[#This Row],[PRO ODER]],'Plan Lean DC'!A:C,3,0),"")</f>
        <v/>
      </c>
      <c r="BK1506" s="34" t="str">
        <f>IFERROR(VLOOKUP(Data_Power_app[[#This Row],[PRO ODER]]&amp;"LEAN_IN",'Real Time'!A:D,4,0),"")</f>
        <v>LEAN-04</v>
      </c>
      <c r="BL1506" s="34"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1600</v>
      </c>
      <c r="B1507" s="34" t="s">
        <v>10379</v>
      </c>
      <c r="C1507" s="34" t="s">
        <v>10380</v>
      </c>
      <c r="D1507" s="34" t="s">
        <v>84</v>
      </c>
      <c r="E1507" s="34" t="s">
        <v>146</v>
      </c>
      <c r="F1507" s="34" t="s">
        <v>72</v>
      </c>
      <c r="G1507" s="34">
        <v>1</v>
      </c>
      <c r="H1507" s="4">
        <v>45825</v>
      </c>
      <c r="I1507" s="4">
        <v>45825</v>
      </c>
      <c r="J1507" s="4">
        <v>45826</v>
      </c>
      <c r="K1507" s="4">
        <v>45826</v>
      </c>
      <c r="L1507" s="4">
        <v>45826.091747685183</v>
      </c>
      <c r="M1507" s="4" t="s">
        <v>60</v>
      </c>
      <c r="N1507" s="4"/>
      <c r="O1507" s="4" t="s">
        <v>60</v>
      </c>
      <c r="P1507" s="4" t="s">
        <v>60</v>
      </c>
      <c r="Q1507" s="4" t="s">
        <v>60</v>
      </c>
      <c r="R1507" s="4" t="s">
        <v>60</v>
      </c>
      <c r="S1507" s="4" t="s">
        <v>60</v>
      </c>
      <c r="T1507" s="4" t="s">
        <v>60</v>
      </c>
      <c r="U1507" s="4"/>
      <c r="V1507" s="4"/>
      <c r="W1507" s="4"/>
      <c r="X1507" s="4">
        <v>45827.120775462965</v>
      </c>
      <c r="Y1507" s="4" t="s">
        <v>73</v>
      </c>
      <c r="Z1507" s="4" t="s">
        <v>60</v>
      </c>
      <c r="AA1507" s="4">
        <v>45827.125543981485</v>
      </c>
      <c r="AB1507" s="4" t="s">
        <v>60</v>
      </c>
      <c r="AC1507" s="4" t="s">
        <v>60</v>
      </c>
      <c r="AD1507" s="4">
        <v>45831</v>
      </c>
      <c r="AE1507" s="4">
        <v>45833</v>
      </c>
      <c r="AF1507" s="4">
        <v>45828</v>
      </c>
      <c r="AG1507" s="34" t="s">
        <v>828</v>
      </c>
      <c r="AH1507" s="34" t="s">
        <v>147</v>
      </c>
      <c r="AI1507" s="34" t="s">
        <v>2112</v>
      </c>
      <c r="AJ1507" s="34" t="s">
        <v>74</v>
      </c>
      <c r="AK1507" s="34" t="s">
        <v>98</v>
      </c>
      <c r="AL1507" s="34" t="s">
        <v>148</v>
      </c>
      <c r="AM1507" s="34" t="s">
        <v>149</v>
      </c>
      <c r="AN1507" s="34">
        <v>2.8340000000000001E-2</v>
      </c>
      <c r="AO1507" s="34" t="s">
        <v>68</v>
      </c>
      <c r="AP1507" s="34"/>
      <c r="AQ1507" s="34"/>
      <c r="AR1507" s="34" t="s">
        <v>68</v>
      </c>
      <c r="AS1507" s="34"/>
      <c r="AT1507" s="34"/>
      <c r="AU1507" s="34" t="s">
        <v>2113</v>
      </c>
      <c r="AV1507" s="34" t="s">
        <v>2114</v>
      </c>
      <c r="AW1507" s="34">
        <v>6.1969999999999997E-2</v>
      </c>
      <c r="AX1507" s="34" t="s">
        <v>2115</v>
      </c>
      <c r="AY1507" s="34" t="s">
        <v>2116</v>
      </c>
      <c r="AZ1507" s="3">
        <v>1</v>
      </c>
      <c r="BA1507" s="34" t="s">
        <v>60</v>
      </c>
      <c r="BB1507" s="34">
        <v>0</v>
      </c>
      <c r="BC1507" s="34" t="s">
        <v>60</v>
      </c>
      <c r="BD1507" s="34" t="s">
        <v>60</v>
      </c>
      <c r="BE1507" s="34" t="s">
        <v>60</v>
      </c>
      <c r="BF1507" s="34" t="str">
        <f>IFERROR(VLOOKUP(Data_Power_app[[#This Row],[PRO ODER]],'Result'!H:J,3,0),"")</f>
        <v>LAMINATION 4</v>
      </c>
      <c r="BG1507" s="11" t="str">
        <f>IFERROR(VLOOKUP(Data_Power_app[[#This Row],[PRO ODER]]&amp;"LAM",'Real Time'!A:E,4,0),"")</f>
        <v>ML-04</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LEAN-06</v>
      </c>
      <c r="BL1507" s="34"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1601</v>
      </c>
      <c r="B1508" s="34" t="s">
        <v>11755</v>
      </c>
      <c r="C1508" s="34" t="s">
        <v>11756</v>
      </c>
      <c r="D1508" s="34" t="s">
        <v>84</v>
      </c>
      <c r="E1508" s="34" t="s">
        <v>146</v>
      </c>
      <c r="F1508" s="34" t="s">
        <v>72</v>
      </c>
      <c r="G1508" s="34">
        <v>13806</v>
      </c>
      <c r="H1508" s="4">
        <v>45827</v>
      </c>
      <c r="I1508" s="4">
        <v>45826</v>
      </c>
      <c r="J1508" s="4">
        <v>45826</v>
      </c>
      <c r="K1508" s="4">
        <v>45827</v>
      </c>
      <c r="L1508" s="4">
        <v>45827.226458333331</v>
      </c>
      <c r="M1508" s="4" t="s">
        <v>60</v>
      </c>
      <c r="N1508" s="4"/>
      <c r="O1508" s="4" t="s">
        <v>60</v>
      </c>
      <c r="P1508" s="4" t="s">
        <v>60</v>
      </c>
      <c r="Q1508" s="4" t="s">
        <v>60</v>
      </c>
      <c r="R1508" s="4" t="s">
        <v>60</v>
      </c>
      <c r="S1508" s="4" t="s">
        <v>60</v>
      </c>
      <c r="T1508" s="4" t="s">
        <v>60</v>
      </c>
      <c r="U1508" s="4"/>
      <c r="V1508" s="4"/>
      <c r="W1508" s="4"/>
      <c r="X1508" s="4">
        <v>45828.132384259261</v>
      </c>
      <c r="Y1508" s="4" t="s">
        <v>237</v>
      </c>
      <c r="Z1508" s="4" t="s">
        <v>60</v>
      </c>
      <c r="AA1508" s="4"/>
      <c r="AB1508" s="4" t="s">
        <v>60</v>
      </c>
      <c r="AC1508" s="4" t="s">
        <v>60</v>
      </c>
      <c r="AD1508" s="4">
        <v>45831</v>
      </c>
      <c r="AE1508" s="4">
        <v>45833</v>
      </c>
      <c r="AF1508" s="4"/>
      <c r="AG1508" s="34" t="s">
        <v>246</v>
      </c>
      <c r="AH1508" s="34" t="s">
        <v>147</v>
      </c>
      <c r="AI1508" s="34" t="s">
        <v>1307</v>
      </c>
      <c r="AJ1508" s="34" t="s">
        <v>74</v>
      </c>
      <c r="AK1508" s="34" t="s">
        <v>98</v>
      </c>
      <c r="AL1508" s="34" t="s">
        <v>148</v>
      </c>
      <c r="AM1508" s="34" t="s">
        <v>149</v>
      </c>
      <c r="AN1508" s="34">
        <v>356.58393999999998</v>
      </c>
      <c r="AO1508" s="34" t="s">
        <v>68</v>
      </c>
      <c r="AP1508" s="34"/>
      <c r="AQ1508" s="34"/>
      <c r="AR1508" s="34" t="s">
        <v>68</v>
      </c>
      <c r="AS1508" s="34"/>
      <c r="AT1508" s="34"/>
      <c r="AU1508" s="34" t="s">
        <v>231</v>
      </c>
      <c r="AV1508" s="34" t="s">
        <v>232</v>
      </c>
      <c r="AW1508" s="34">
        <v>779.82149000000004</v>
      </c>
      <c r="AX1508" s="34" t="s">
        <v>1308</v>
      </c>
      <c r="AY1508" s="34" t="s">
        <v>1309</v>
      </c>
      <c r="AZ1508" s="3">
        <v>13524</v>
      </c>
      <c r="BA1508" s="34" t="s">
        <v>60</v>
      </c>
      <c r="BB1508" s="34">
        <v>13806</v>
      </c>
      <c r="BC1508" s="34" t="s">
        <v>60</v>
      </c>
      <c r="BD1508" s="34" t="s">
        <v>60</v>
      </c>
      <c r="BE1508" s="34" t="s">
        <v>60</v>
      </c>
      <c r="BF1508" s="34" t="str">
        <f>IFERROR(VLOOKUP(Data_Power_app[[#This Row],[PRO ODER]],'Result'!H:J,3,0),"")</f>
        <v>LAMINATION 3</v>
      </c>
      <c r="BG1508" s="11" t="str">
        <f>IFERROR(VLOOKUP(Data_Power_app[[#This Row],[PRO ODER]]&amp;"LAM",'Real Time'!A:E,4,0),"")</f>
        <v>ML-04</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URGENT</v>
      </c>
      <c r="BJ1508" s="34" t="str">
        <f>IFERROR(VLOOKUP(Data_Power_app[[#This Row],[PRO ODER]],'Plan Lean DC'!A:C,3,0),"")</f>
        <v/>
      </c>
      <c r="BK1508" s="34" t="str">
        <f>IFERROR(VLOOKUP(Data_Power_app[[#This Row],[PRO ODER]]&amp;"LEAN_IN",'Real Time'!A:D,4,0),"")</f>
        <v>LEAN-05</v>
      </c>
      <c r="BL1508" s="34"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1602</v>
      </c>
      <c r="B1509" s="34" t="s">
        <v>6527</v>
      </c>
      <c r="C1509" s="34" t="s">
        <v>6528</v>
      </c>
      <c r="D1509" s="34" t="s">
        <v>57</v>
      </c>
      <c r="E1509" s="34" t="s">
        <v>128</v>
      </c>
      <c r="F1509" s="34" t="s">
        <v>59</v>
      </c>
      <c r="G1509" s="34">
        <v>2375</v>
      </c>
      <c r="H1509" s="4">
        <v>45821</v>
      </c>
      <c r="I1509" s="4">
        <v>45821</v>
      </c>
      <c r="J1509" s="4">
        <v>45821</v>
      </c>
      <c r="K1509" s="4">
        <v>45822</v>
      </c>
      <c r="L1509" s="4">
        <v>45822.847939814812</v>
      </c>
      <c r="M1509" s="4">
        <v>45824</v>
      </c>
      <c r="N1509" s="4">
        <v>45824.675046296295</v>
      </c>
      <c r="O1509" s="4" t="s">
        <v>60</v>
      </c>
      <c r="P1509" s="4" t="s">
        <v>60</v>
      </c>
      <c r="Q1509" s="4" t="s">
        <v>60</v>
      </c>
      <c r="R1509" s="4" t="s">
        <v>60</v>
      </c>
      <c r="S1509" s="4" t="s">
        <v>60</v>
      </c>
      <c r="T1509" s="4">
        <v>45824</v>
      </c>
      <c r="U1509" s="4">
        <v>45824.675821759258</v>
      </c>
      <c r="V1509" s="4">
        <v>45825.092418981483</v>
      </c>
      <c r="W1509" s="4">
        <v>45828</v>
      </c>
      <c r="X1509" s="4">
        <v>45829.84202546296</v>
      </c>
      <c r="Y1509" s="4" t="s">
        <v>77</v>
      </c>
      <c r="Z1509" s="4">
        <v>45829</v>
      </c>
      <c r="AA1509" s="4">
        <v>45829.197858796295</v>
      </c>
      <c r="AB1509" s="4" t="s">
        <v>60</v>
      </c>
      <c r="AC1509" s="4">
        <v>45831</v>
      </c>
      <c r="AD1509" s="4">
        <v>45831</v>
      </c>
      <c r="AE1509" s="4">
        <v>45833</v>
      </c>
      <c r="AF1509" s="4"/>
      <c r="AG1509" s="34" t="s">
        <v>62</v>
      </c>
      <c r="AH1509" s="34" t="s">
        <v>129</v>
      </c>
      <c r="AI1509" s="34" t="s">
        <v>2925</v>
      </c>
      <c r="AJ1509" s="34" t="s">
        <v>64</v>
      </c>
      <c r="AK1509" s="34" t="s">
        <v>98</v>
      </c>
      <c r="AL1509" s="34" t="s">
        <v>66</v>
      </c>
      <c r="AM1509" s="34" t="s">
        <v>67</v>
      </c>
      <c r="AN1509" s="34">
        <v>88.587339999999998</v>
      </c>
      <c r="AO1509" s="34" t="s">
        <v>68</v>
      </c>
      <c r="AP1509" s="34"/>
      <c r="AQ1509" s="34"/>
      <c r="AR1509" s="34" t="s">
        <v>68</v>
      </c>
      <c r="AS1509" s="34"/>
      <c r="AT1509" s="34"/>
      <c r="AU1509" s="34" t="s">
        <v>632</v>
      </c>
      <c r="AV1509" s="34" t="s">
        <v>633</v>
      </c>
      <c r="AW1509" s="34">
        <v>193.72738000000001</v>
      </c>
      <c r="AX1509" s="34" t="s">
        <v>635</v>
      </c>
      <c r="AY1509" s="34" t="s">
        <v>636</v>
      </c>
      <c r="AZ1509" s="3">
        <v>2375</v>
      </c>
      <c r="BA1509" s="34" t="s">
        <v>60</v>
      </c>
      <c r="BB1509" s="34">
        <v>2375</v>
      </c>
      <c r="BC1509" s="34" t="s">
        <v>60</v>
      </c>
      <c r="BD1509" s="34" t="s">
        <v>60</v>
      </c>
      <c r="BE1509" s="34" t="s">
        <v>60</v>
      </c>
      <c r="BF1509" s="34" t="str">
        <f>IFERROR(VLOOKUP(Data_Power_app[[#This Row],[PRO ODER]],'Result'!H:J,3,0),"")</f>
        <v>LAMINATION 6</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URGENT</v>
      </c>
      <c r="BJ1509" s="34" t="str">
        <f>IFERROR(VLOOKUP(Data_Power_app[[#This Row],[PRO ODER]],'Plan Lean DC'!A:C,3,0),"")</f>
        <v/>
      </c>
      <c r="BK1509" s="34" t="str">
        <f>IFERROR(VLOOKUP(Data_Power_app[[#This Row],[PRO ODER]]&amp;"LEAN_IN",'Real Time'!A:D,4,0),"")</f>
        <v>LEANLINE1_2</v>
      </c>
      <c r="BL1509" s="34"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1603</v>
      </c>
      <c r="B1510" s="34" t="s">
        <v>6529</v>
      </c>
      <c r="C1510" s="34" t="s">
        <v>6530</v>
      </c>
      <c r="D1510" s="34" t="s">
        <v>57</v>
      </c>
      <c r="E1510" s="34" t="s">
        <v>128</v>
      </c>
      <c r="F1510" s="34" t="s">
        <v>59</v>
      </c>
      <c r="G1510" s="34">
        <v>40</v>
      </c>
      <c r="H1510" s="4">
        <v>45821</v>
      </c>
      <c r="I1510" s="4">
        <v>45821</v>
      </c>
      <c r="J1510" s="4">
        <v>45821</v>
      </c>
      <c r="K1510" s="4">
        <v>45822</v>
      </c>
      <c r="L1510" s="4">
        <v>45822.847974537035</v>
      </c>
      <c r="M1510" s="4">
        <v>45824</v>
      </c>
      <c r="N1510" s="4">
        <v>45824.587581018517</v>
      </c>
      <c r="O1510" s="4" t="s">
        <v>60</v>
      </c>
      <c r="P1510" s="4" t="s">
        <v>60</v>
      </c>
      <c r="Q1510" s="4" t="s">
        <v>60</v>
      </c>
      <c r="R1510" s="4" t="s">
        <v>60</v>
      </c>
      <c r="S1510" s="4" t="s">
        <v>60</v>
      </c>
      <c r="T1510" s="4">
        <v>45824</v>
      </c>
      <c r="U1510" s="4">
        <v>45824.810613425929</v>
      </c>
      <c r="V1510" s="4">
        <v>45825.068668981483</v>
      </c>
      <c r="W1510" s="4">
        <v>45828</v>
      </c>
      <c r="X1510" s="4">
        <v>45829.321736111109</v>
      </c>
      <c r="Y1510" s="4" t="s">
        <v>61</v>
      </c>
      <c r="Z1510" s="4">
        <v>45829</v>
      </c>
      <c r="AA1510" s="4">
        <v>45829.322048611109</v>
      </c>
      <c r="AB1510" s="4" t="s">
        <v>60</v>
      </c>
      <c r="AC1510" s="4">
        <v>45831</v>
      </c>
      <c r="AD1510" s="4">
        <v>45831</v>
      </c>
      <c r="AE1510" s="4">
        <v>45833</v>
      </c>
      <c r="AF1510" s="4">
        <v>45829</v>
      </c>
      <c r="AG1510" s="34" t="s">
        <v>828</v>
      </c>
      <c r="AH1510" s="34" t="s">
        <v>129</v>
      </c>
      <c r="AI1510" s="34" t="s">
        <v>2925</v>
      </c>
      <c r="AJ1510" s="34" t="s">
        <v>64</v>
      </c>
      <c r="AK1510" s="34" t="s">
        <v>98</v>
      </c>
      <c r="AL1510" s="34" t="s">
        <v>66</v>
      </c>
      <c r="AM1510" s="34" t="s">
        <v>67</v>
      </c>
      <c r="AN1510" s="34">
        <v>1.5580400000000001</v>
      </c>
      <c r="AO1510" s="34" t="s">
        <v>68</v>
      </c>
      <c r="AP1510" s="34"/>
      <c r="AQ1510" s="34"/>
      <c r="AR1510" s="34" t="s">
        <v>68</v>
      </c>
      <c r="AS1510" s="34"/>
      <c r="AT1510" s="34"/>
      <c r="AU1510" s="34" t="s">
        <v>632</v>
      </c>
      <c r="AV1510" s="34" t="s">
        <v>633</v>
      </c>
      <c r="AW1510" s="34">
        <v>3.407</v>
      </c>
      <c r="AX1510" s="34" t="s">
        <v>635</v>
      </c>
      <c r="AY1510" s="34" t="s">
        <v>636</v>
      </c>
      <c r="AZ1510" s="3">
        <v>40</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URGENT</v>
      </c>
      <c r="BJ1510" s="34" t="str">
        <f>IFERROR(VLOOKUP(Data_Power_app[[#This Row],[PRO ODER]],'Plan Lean DC'!A:C,3,0),"")</f>
        <v/>
      </c>
      <c r="BK1510" s="34" t="str">
        <f>IFERROR(VLOOKUP(Data_Power_app[[#This Row],[PRO ODER]]&amp;"LEAN_IN",'Real Time'!A:D,4,0),"")</f>
        <v>LEAN-03</v>
      </c>
      <c r="BL1510" s="34"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1604</v>
      </c>
      <c r="B1511" s="34" t="s">
        <v>6531</v>
      </c>
      <c r="C1511" s="34" t="s">
        <v>6532</v>
      </c>
      <c r="D1511" s="34" t="s">
        <v>57</v>
      </c>
      <c r="E1511" s="34" t="s">
        <v>128</v>
      </c>
      <c r="F1511" s="34" t="s">
        <v>59</v>
      </c>
      <c r="G1511" s="34">
        <v>151</v>
      </c>
      <c r="H1511" s="4">
        <v>45821</v>
      </c>
      <c r="I1511" s="4">
        <v>45821</v>
      </c>
      <c r="J1511" s="4">
        <v>45821</v>
      </c>
      <c r="K1511" s="4">
        <v>45822</v>
      </c>
      <c r="L1511" s="4">
        <v>45822.848032407404</v>
      </c>
      <c r="M1511" s="4">
        <v>45824</v>
      </c>
      <c r="N1511" s="4">
        <v>45824.675324074073</v>
      </c>
      <c r="O1511" s="4" t="s">
        <v>60</v>
      </c>
      <c r="P1511" s="4" t="s">
        <v>60</v>
      </c>
      <c r="Q1511" s="4" t="s">
        <v>60</v>
      </c>
      <c r="R1511" s="4" t="s">
        <v>60</v>
      </c>
      <c r="S1511" s="4" t="s">
        <v>60</v>
      </c>
      <c r="T1511" s="4">
        <v>45824</v>
      </c>
      <c r="U1511" s="4">
        <v>45824.675671296296</v>
      </c>
      <c r="V1511" s="4">
        <v>45825.994525462964</v>
      </c>
      <c r="W1511" s="4">
        <v>45828</v>
      </c>
      <c r="X1511" s="4">
        <v>45825.038506944446</v>
      </c>
      <c r="Y1511" s="4" t="s">
        <v>77</v>
      </c>
      <c r="Z1511" s="4">
        <v>45829</v>
      </c>
      <c r="AA1511" s="4">
        <v>45827.23097222222</v>
      </c>
      <c r="AB1511" s="4" t="s">
        <v>60</v>
      </c>
      <c r="AC1511" s="4">
        <v>45831</v>
      </c>
      <c r="AD1511" s="4">
        <v>45831</v>
      </c>
      <c r="AE1511" s="4">
        <v>45833</v>
      </c>
      <c r="AF1511" s="4">
        <v>45829</v>
      </c>
      <c r="AG1511" s="34" t="s">
        <v>828</v>
      </c>
      <c r="AH1511" s="34" t="s">
        <v>129</v>
      </c>
      <c r="AI1511" s="34" t="s">
        <v>2927</v>
      </c>
      <c r="AJ1511" s="34" t="s">
        <v>64</v>
      </c>
      <c r="AK1511" s="34" t="s">
        <v>65</v>
      </c>
      <c r="AL1511" s="34" t="s">
        <v>66</v>
      </c>
      <c r="AM1511" s="34" t="s">
        <v>67</v>
      </c>
      <c r="AN1511" s="34">
        <v>4.6483400000000001</v>
      </c>
      <c r="AO1511" s="34" t="s">
        <v>68</v>
      </c>
      <c r="AP1511" s="34"/>
      <c r="AQ1511" s="34"/>
      <c r="AR1511" s="34" t="s">
        <v>68</v>
      </c>
      <c r="AS1511" s="34"/>
      <c r="AT1511" s="34"/>
      <c r="AU1511" s="34" t="s">
        <v>632</v>
      </c>
      <c r="AV1511" s="34" t="s">
        <v>633</v>
      </c>
      <c r="AW1511" s="34">
        <v>10.16663</v>
      </c>
      <c r="AX1511" s="34" t="s">
        <v>635</v>
      </c>
      <c r="AY1511" s="34" t="s">
        <v>636</v>
      </c>
      <c r="AZ1511" s="3">
        <v>151</v>
      </c>
      <c r="BA1511" s="34" t="s">
        <v>60</v>
      </c>
      <c r="BB1511" s="34">
        <v>0</v>
      </c>
      <c r="BC1511" s="34" t="s">
        <v>60</v>
      </c>
      <c r="BD1511" s="34" t="s">
        <v>60</v>
      </c>
      <c r="BE1511" s="34" t="s">
        <v>60</v>
      </c>
      <c r="BF1511" s="34" t="str">
        <f>IFERROR(VLOOKUP(Data_Power_app[[#This Row],[PRO ODER]],'Result'!H:J,3,0),"")</f>
        <v>LAMINATION 6</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URGENT</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1605</v>
      </c>
      <c r="B1512" s="34" t="s">
        <v>6533</v>
      </c>
      <c r="C1512" s="34" t="s">
        <v>6534</v>
      </c>
      <c r="D1512" s="34" t="s">
        <v>57</v>
      </c>
      <c r="E1512" s="34" t="s">
        <v>128</v>
      </c>
      <c r="F1512" s="34" t="s">
        <v>59</v>
      </c>
      <c r="G1512" s="34">
        <v>20</v>
      </c>
      <c r="H1512" s="4">
        <v>45821</v>
      </c>
      <c r="I1512" s="4">
        <v>45821</v>
      </c>
      <c r="J1512" s="4">
        <v>45821</v>
      </c>
      <c r="K1512" s="4">
        <v>45822</v>
      </c>
      <c r="L1512" s="4">
        <v>45822.848067129627</v>
      </c>
      <c r="M1512" s="4">
        <v>45824</v>
      </c>
      <c r="N1512" s="4">
        <v>45824.587650462963</v>
      </c>
      <c r="O1512" s="4" t="s">
        <v>60</v>
      </c>
      <c r="P1512" s="4" t="s">
        <v>60</v>
      </c>
      <c r="Q1512" s="4" t="s">
        <v>60</v>
      </c>
      <c r="R1512" s="4" t="s">
        <v>60</v>
      </c>
      <c r="S1512" s="4" t="s">
        <v>60</v>
      </c>
      <c r="T1512" s="4">
        <v>45824</v>
      </c>
      <c r="U1512" s="4">
        <v>45824.810694444444</v>
      </c>
      <c r="V1512" s="4">
        <v>45825.849930555552</v>
      </c>
      <c r="W1512" s="4">
        <v>45828</v>
      </c>
      <c r="X1512" s="4">
        <v>45825.040034722224</v>
      </c>
      <c r="Y1512" s="4" t="s">
        <v>77</v>
      </c>
      <c r="Z1512" s="4">
        <v>45829</v>
      </c>
      <c r="AA1512" s="4"/>
      <c r="AB1512" s="4" t="s">
        <v>60</v>
      </c>
      <c r="AC1512" s="4">
        <v>45831</v>
      </c>
      <c r="AD1512" s="4">
        <v>45831</v>
      </c>
      <c r="AE1512" s="4">
        <v>45833</v>
      </c>
      <c r="AF1512" s="4"/>
      <c r="AG1512" s="34" t="s">
        <v>95</v>
      </c>
      <c r="AH1512" s="34" t="s">
        <v>129</v>
      </c>
      <c r="AI1512" s="34" t="s">
        <v>2927</v>
      </c>
      <c r="AJ1512" s="34" t="s">
        <v>64</v>
      </c>
      <c r="AK1512" s="34" t="s">
        <v>65</v>
      </c>
      <c r="AL1512" s="34" t="s">
        <v>66</v>
      </c>
      <c r="AM1512" s="34" t="s">
        <v>67</v>
      </c>
      <c r="AN1512" s="34">
        <v>0.64903</v>
      </c>
      <c r="AO1512" s="34" t="s">
        <v>68</v>
      </c>
      <c r="AP1512" s="34"/>
      <c r="AQ1512" s="34"/>
      <c r="AR1512" s="34" t="s">
        <v>68</v>
      </c>
      <c r="AS1512" s="34"/>
      <c r="AT1512" s="34"/>
      <c r="AU1512" s="34" t="s">
        <v>632</v>
      </c>
      <c r="AV1512" s="34" t="s">
        <v>633</v>
      </c>
      <c r="AW1512" s="34">
        <v>1.41953</v>
      </c>
      <c r="AX1512" s="34" t="s">
        <v>635</v>
      </c>
      <c r="AY1512" s="34" t="s">
        <v>636</v>
      </c>
      <c r="AZ1512" s="3">
        <v>20</v>
      </c>
      <c r="BA1512" s="34" t="s">
        <v>60</v>
      </c>
      <c r="BB1512" s="34">
        <v>20</v>
      </c>
      <c r="BC1512" s="34" t="s">
        <v>60</v>
      </c>
      <c r="BD1512" s="34" t="s">
        <v>60</v>
      </c>
      <c r="BE1512" s="34" t="s">
        <v>60</v>
      </c>
      <c r="BF1512" s="34" t="str">
        <f>IFERROR(VLOOKUP(Data_Power_app[[#This Row],[PRO ODER]],'Result'!H:J,3,0),"")</f>
        <v>LAMINATION 6</v>
      </c>
      <c r="BG1512" s="11" t="str">
        <f>IFERROR(VLOOKUP(Data_Power_app[[#This Row],[PRO ODER]]&amp;"LAM",'Real Time'!A:E,4,0),"")</f>
        <v>ML-06</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URGENT</v>
      </c>
      <c r="BJ1512" s="34" t="str">
        <f>IFERROR(VLOOKUP(Data_Power_app[[#This Row],[PRO ODER]],'Plan Lean DC'!A:C,3,0),"")</f>
        <v/>
      </c>
      <c r="BK1512" s="34" t="str">
        <f>IFERROR(VLOOKUP(Data_Power_app[[#This Row],[PRO ODER]]&amp;"LEAN_IN",'Real Time'!A:D,4,0),"")</f>
        <v>LEANLINE1_2</v>
      </c>
      <c r="BL1512" s="34"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1606</v>
      </c>
      <c r="B1513" s="34" t="s">
        <v>6535</v>
      </c>
      <c r="C1513" s="34" t="s">
        <v>6536</v>
      </c>
      <c r="D1513" s="34" t="s">
        <v>57</v>
      </c>
      <c r="E1513" s="34" t="s">
        <v>128</v>
      </c>
      <c r="F1513" s="34" t="s">
        <v>59</v>
      </c>
      <c r="G1513" s="34">
        <v>80</v>
      </c>
      <c r="H1513" s="4">
        <v>45821</v>
      </c>
      <c r="I1513" s="4">
        <v>45821</v>
      </c>
      <c r="J1513" s="4">
        <v>45821</v>
      </c>
      <c r="K1513" s="4">
        <v>45822</v>
      </c>
      <c r="L1513" s="4">
        <v>45822.848113425927</v>
      </c>
      <c r="M1513" s="4">
        <v>45824</v>
      </c>
      <c r="N1513" s="4">
        <v>45824.675138888888</v>
      </c>
      <c r="O1513" s="4" t="s">
        <v>60</v>
      </c>
      <c r="P1513" s="4" t="s">
        <v>60</v>
      </c>
      <c r="Q1513" s="4" t="s">
        <v>60</v>
      </c>
      <c r="R1513" s="4" t="s">
        <v>60</v>
      </c>
      <c r="S1513" s="4" t="s">
        <v>60</v>
      </c>
      <c r="T1513" s="4">
        <v>45824</v>
      </c>
      <c r="U1513" s="4">
        <v>45824.675868055558</v>
      </c>
      <c r="V1513" s="4">
        <v>45825.092557870368</v>
      </c>
      <c r="W1513" s="4">
        <v>45828</v>
      </c>
      <c r="X1513" s="4">
        <v>45829.842060185183</v>
      </c>
      <c r="Y1513" s="4" t="s">
        <v>77</v>
      </c>
      <c r="Z1513" s="4">
        <v>45829</v>
      </c>
      <c r="AA1513" s="4"/>
      <c r="AB1513" s="4" t="s">
        <v>60</v>
      </c>
      <c r="AC1513" s="4">
        <v>45831</v>
      </c>
      <c r="AD1513" s="4">
        <v>45831</v>
      </c>
      <c r="AE1513" s="4">
        <v>45833</v>
      </c>
      <c r="AF1513" s="4"/>
      <c r="AG1513" s="34" t="s">
        <v>95</v>
      </c>
      <c r="AH1513" s="34" t="s">
        <v>129</v>
      </c>
      <c r="AI1513" s="34" t="s">
        <v>2925</v>
      </c>
      <c r="AJ1513" s="34" t="s">
        <v>64</v>
      </c>
      <c r="AK1513" s="34" t="s">
        <v>98</v>
      </c>
      <c r="AL1513" s="34" t="s">
        <v>66</v>
      </c>
      <c r="AM1513" s="34" t="s">
        <v>67</v>
      </c>
      <c r="AN1513" s="34">
        <v>2.9117000000000002</v>
      </c>
      <c r="AO1513" s="34" t="s">
        <v>68</v>
      </c>
      <c r="AP1513" s="34"/>
      <c r="AQ1513" s="34"/>
      <c r="AR1513" s="34" t="s">
        <v>68</v>
      </c>
      <c r="AS1513" s="34"/>
      <c r="AT1513" s="34"/>
      <c r="AU1513" s="34" t="s">
        <v>632</v>
      </c>
      <c r="AV1513" s="34" t="s">
        <v>633</v>
      </c>
      <c r="AW1513" s="34">
        <v>6.3676599999999999</v>
      </c>
      <c r="AX1513" s="34" t="s">
        <v>635</v>
      </c>
      <c r="AY1513" s="34" t="s">
        <v>636</v>
      </c>
      <c r="AZ1513" s="3">
        <v>80</v>
      </c>
      <c r="BA1513" s="34" t="s">
        <v>60</v>
      </c>
      <c r="BB1513" s="34">
        <v>80</v>
      </c>
      <c r="BC1513" s="34" t="s">
        <v>60</v>
      </c>
      <c r="BD1513" s="34" t="s">
        <v>60</v>
      </c>
      <c r="BE1513" s="34" t="s">
        <v>60</v>
      </c>
      <c r="BF1513" s="34" t="str">
        <f>IFERROR(VLOOKUP(Data_Power_app[[#This Row],[PRO ODER]],'Result'!H:J,3,0),"")</f>
        <v>LAMINATION 6</v>
      </c>
      <c r="BG1513" s="11"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URGENT</v>
      </c>
      <c r="BJ1513" s="34" t="str">
        <f>IFERROR(VLOOKUP(Data_Power_app[[#This Row],[PRO ODER]],'Plan Lean DC'!A:C,3,0),"")</f>
        <v/>
      </c>
      <c r="BK1513" s="34" t="str">
        <f>IFERROR(VLOOKUP(Data_Power_app[[#This Row],[PRO ODER]]&amp;"LEAN_IN",'Real Time'!A:D,4,0),"")</f>
        <v>LEANLINE1_2</v>
      </c>
      <c r="BL1513" s="34"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1607</v>
      </c>
      <c r="B1514" s="34" t="s">
        <v>6537</v>
      </c>
      <c r="C1514" s="34" t="s">
        <v>6538</v>
      </c>
      <c r="D1514" s="34" t="s">
        <v>57</v>
      </c>
      <c r="E1514" s="34" t="s">
        <v>128</v>
      </c>
      <c r="F1514" s="34" t="s">
        <v>59</v>
      </c>
      <c r="G1514" s="34">
        <v>985</v>
      </c>
      <c r="H1514" s="4">
        <v>45821</v>
      </c>
      <c r="I1514" s="4">
        <v>45821</v>
      </c>
      <c r="J1514" s="4">
        <v>45821</v>
      </c>
      <c r="K1514" s="4">
        <v>45822</v>
      </c>
      <c r="L1514" s="4">
        <v>45822.84814814815</v>
      </c>
      <c r="M1514" s="4">
        <v>45824</v>
      </c>
      <c r="N1514" s="4">
        <v>45824.675266203703</v>
      </c>
      <c r="O1514" s="4" t="s">
        <v>60</v>
      </c>
      <c r="P1514" s="4" t="s">
        <v>60</v>
      </c>
      <c r="Q1514" s="4" t="s">
        <v>60</v>
      </c>
      <c r="R1514" s="4" t="s">
        <v>60</v>
      </c>
      <c r="S1514" s="4" t="s">
        <v>60</v>
      </c>
      <c r="T1514" s="4">
        <v>45824</v>
      </c>
      <c r="U1514" s="4">
        <v>45824.675925925927</v>
      </c>
      <c r="V1514" s="4">
        <v>45825.092638888891</v>
      </c>
      <c r="W1514" s="4">
        <v>45828</v>
      </c>
      <c r="X1514" s="4">
        <v>45829.842094907406</v>
      </c>
      <c r="Y1514" s="4" t="s">
        <v>77</v>
      </c>
      <c r="Z1514" s="4">
        <v>45829</v>
      </c>
      <c r="AA1514" s="4"/>
      <c r="AB1514" s="4" t="s">
        <v>60</v>
      </c>
      <c r="AC1514" s="4">
        <v>45831</v>
      </c>
      <c r="AD1514" s="4">
        <v>45831</v>
      </c>
      <c r="AE1514" s="4">
        <v>45833</v>
      </c>
      <c r="AF1514" s="4"/>
      <c r="AG1514" s="34" t="s">
        <v>95</v>
      </c>
      <c r="AH1514" s="34" t="s">
        <v>129</v>
      </c>
      <c r="AI1514" s="34" t="s">
        <v>2925</v>
      </c>
      <c r="AJ1514" s="34" t="s">
        <v>64</v>
      </c>
      <c r="AK1514" s="34" t="s">
        <v>98</v>
      </c>
      <c r="AL1514" s="34" t="s">
        <v>66</v>
      </c>
      <c r="AM1514" s="34" t="s">
        <v>67</v>
      </c>
      <c r="AN1514" s="34">
        <v>36.698230000000002</v>
      </c>
      <c r="AO1514" s="34" t="s">
        <v>68</v>
      </c>
      <c r="AP1514" s="34"/>
      <c r="AQ1514" s="34"/>
      <c r="AR1514" s="34" t="s">
        <v>68</v>
      </c>
      <c r="AS1514" s="34"/>
      <c r="AT1514" s="34"/>
      <c r="AU1514" s="34" t="s">
        <v>632</v>
      </c>
      <c r="AV1514" s="34" t="s">
        <v>633</v>
      </c>
      <c r="AW1514" s="34">
        <v>80.253699999999995</v>
      </c>
      <c r="AX1514" s="34" t="s">
        <v>635</v>
      </c>
      <c r="AY1514" s="34" t="s">
        <v>636</v>
      </c>
      <c r="AZ1514" s="3">
        <v>985</v>
      </c>
      <c r="BA1514" s="34" t="s">
        <v>60</v>
      </c>
      <c r="BB1514" s="34">
        <v>985</v>
      </c>
      <c r="BC1514" s="34" t="s">
        <v>60</v>
      </c>
      <c r="BD1514" s="34" t="s">
        <v>60</v>
      </c>
      <c r="BE1514" s="34" t="s">
        <v>60</v>
      </c>
      <c r="BF1514" s="34" t="str">
        <f>IFERROR(VLOOKUP(Data_Power_app[[#This Row],[PRO ODER]],'Result'!H:J,3,0),"")</f>
        <v>LAMINATION 6</v>
      </c>
      <c r="BG1514" s="11" t="str">
        <f>IFERROR(VLOOKUP(Data_Power_app[[#This Row],[PRO ODER]]&amp;"LAM",'Real Time'!A:E,4,0),"")</f>
        <v>ML-06</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c r="BJ1514" s="34" t="str">
        <f>IFERROR(VLOOKUP(Data_Power_app[[#This Row],[PRO ODER]],'Plan Lean DC'!A:C,3,0),"")</f>
        <v/>
      </c>
      <c r="BK1514" s="34" t="str">
        <f>IFERROR(VLOOKUP(Data_Power_app[[#This Row],[PRO ODER]]&amp;"LEAN_IN",'Real Time'!A:D,4,0),"")</f>
        <v>LEANLINE1_2</v>
      </c>
      <c r="BL1514" s="34"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1608</v>
      </c>
      <c r="B1515" s="34" t="s">
        <v>6539</v>
      </c>
      <c r="C1515" s="34" t="s">
        <v>6540</v>
      </c>
      <c r="D1515" s="34" t="s">
        <v>57</v>
      </c>
      <c r="E1515" s="34" t="s">
        <v>128</v>
      </c>
      <c r="F1515" s="34" t="s">
        <v>59</v>
      </c>
      <c r="G1515" s="34">
        <v>10</v>
      </c>
      <c r="H1515" s="4">
        <v>45821</v>
      </c>
      <c r="I1515" s="4" t="s">
        <v>60</v>
      </c>
      <c r="J1515" s="4">
        <v>45821</v>
      </c>
      <c r="K1515" s="4">
        <v>45822</v>
      </c>
      <c r="L1515" s="4">
        <v>45822.848194444443</v>
      </c>
      <c r="M1515" s="4">
        <v>45824</v>
      </c>
      <c r="N1515" s="4">
        <v>45824.587534722225</v>
      </c>
      <c r="O1515" s="4" t="s">
        <v>60</v>
      </c>
      <c r="P1515" s="4" t="s">
        <v>60</v>
      </c>
      <c r="Q1515" s="4" t="s">
        <v>60</v>
      </c>
      <c r="R1515" s="4" t="s">
        <v>60</v>
      </c>
      <c r="S1515" s="4" t="s">
        <v>60</v>
      </c>
      <c r="T1515" s="4">
        <v>45824</v>
      </c>
      <c r="U1515" s="4">
        <v>45824.81077546296</v>
      </c>
      <c r="V1515" s="4">
        <v>45825.849849537037</v>
      </c>
      <c r="W1515" s="4">
        <v>45828</v>
      </c>
      <c r="X1515" s="4">
        <v>45825.039965277778</v>
      </c>
      <c r="Y1515" s="4" t="s">
        <v>77</v>
      </c>
      <c r="Z1515" s="4">
        <v>45829</v>
      </c>
      <c r="AA1515" s="4">
        <v>45826.548680555556</v>
      </c>
      <c r="AB1515" s="4" t="s">
        <v>60</v>
      </c>
      <c r="AC1515" s="4">
        <v>45831</v>
      </c>
      <c r="AD1515" s="4">
        <v>45831</v>
      </c>
      <c r="AE1515" s="4">
        <v>45833</v>
      </c>
      <c r="AF1515" s="4">
        <v>45827</v>
      </c>
      <c r="AG1515" s="34" t="s">
        <v>828</v>
      </c>
      <c r="AH1515" s="34" t="s">
        <v>129</v>
      </c>
      <c r="AI1515" s="34" t="s">
        <v>2927</v>
      </c>
      <c r="AJ1515" s="34" t="s">
        <v>64</v>
      </c>
      <c r="AK1515" s="34" t="s">
        <v>65</v>
      </c>
      <c r="AL1515" s="34" t="s">
        <v>66</v>
      </c>
      <c r="AM1515" s="34" t="s">
        <v>67</v>
      </c>
      <c r="AN1515" s="34">
        <v>0.30906</v>
      </c>
      <c r="AO1515" s="34" t="s">
        <v>68</v>
      </c>
      <c r="AP1515" s="34"/>
      <c r="AQ1515" s="34"/>
      <c r="AR1515" s="34" t="s">
        <v>68</v>
      </c>
      <c r="AS1515" s="34"/>
      <c r="AT1515" s="34"/>
      <c r="AU1515" s="34" t="s">
        <v>632</v>
      </c>
      <c r="AV1515" s="34" t="s">
        <v>633</v>
      </c>
      <c r="AW1515" s="34">
        <v>0.67595000000000005</v>
      </c>
      <c r="AX1515" s="34" t="s">
        <v>635</v>
      </c>
      <c r="AY1515" s="34" t="s">
        <v>636</v>
      </c>
      <c r="AZ1515" s="3">
        <v>10</v>
      </c>
      <c r="BA1515" s="34" t="s">
        <v>60</v>
      </c>
      <c r="BB1515" s="34">
        <v>0</v>
      </c>
      <c r="BC1515" s="34" t="s">
        <v>60</v>
      </c>
      <c r="BD1515" s="34" t="s">
        <v>60</v>
      </c>
      <c r="BE1515" s="34" t="s">
        <v>60</v>
      </c>
      <c r="BF1515" s="34" t="str">
        <f>IFERROR(VLOOKUP(Data_Power_app[[#This Row],[PRO ODER]],'Result'!H:J,3,0),"")</f>
        <v>LAMINATION 6</v>
      </c>
      <c r="BG1515" s="11"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LEANLINE1_2</v>
      </c>
      <c r="BL1515" s="34"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1609</v>
      </c>
      <c r="B1516" s="34" t="s">
        <v>6541</v>
      </c>
      <c r="C1516" s="34" t="s">
        <v>6542</v>
      </c>
      <c r="D1516" s="34" t="s">
        <v>57</v>
      </c>
      <c r="E1516" s="34" t="s">
        <v>128</v>
      </c>
      <c r="F1516" s="34" t="s">
        <v>59</v>
      </c>
      <c r="G1516" s="34">
        <v>181</v>
      </c>
      <c r="H1516" s="4">
        <v>45821</v>
      </c>
      <c r="I1516" s="4">
        <v>45821</v>
      </c>
      <c r="J1516" s="4">
        <v>45821</v>
      </c>
      <c r="K1516" s="4">
        <v>45822</v>
      </c>
      <c r="L1516" s="4">
        <v>45822.848240740743</v>
      </c>
      <c r="M1516" s="4">
        <v>45824</v>
      </c>
      <c r="N1516" s="4">
        <v>45824.58761574074</v>
      </c>
      <c r="O1516" s="4" t="s">
        <v>60</v>
      </c>
      <c r="P1516" s="4" t="s">
        <v>60</v>
      </c>
      <c r="Q1516" s="4" t="s">
        <v>60</v>
      </c>
      <c r="R1516" s="4" t="s">
        <v>60</v>
      </c>
      <c r="S1516" s="4" t="s">
        <v>60</v>
      </c>
      <c r="T1516" s="4">
        <v>45824</v>
      </c>
      <c r="U1516" s="4">
        <v>45824.675775462965</v>
      </c>
      <c r="V1516" s="4">
        <v>45825.06994212963</v>
      </c>
      <c r="W1516" s="4">
        <v>45828</v>
      </c>
      <c r="X1516" s="4">
        <v>45827.093402777777</v>
      </c>
      <c r="Y1516" s="4" t="s">
        <v>77</v>
      </c>
      <c r="Z1516" s="4">
        <v>45829</v>
      </c>
      <c r="AA1516" s="4">
        <v>45828.639039351852</v>
      </c>
      <c r="AB1516" s="4" t="s">
        <v>60</v>
      </c>
      <c r="AC1516" s="4">
        <v>45831</v>
      </c>
      <c r="AD1516" s="4">
        <v>45831</v>
      </c>
      <c r="AE1516" s="4">
        <v>45833</v>
      </c>
      <c r="AF1516" s="4">
        <v>45831</v>
      </c>
      <c r="AG1516" s="34" t="s">
        <v>828</v>
      </c>
      <c r="AH1516" s="34" t="s">
        <v>129</v>
      </c>
      <c r="AI1516" s="34" t="s">
        <v>2925</v>
      </c>
      <c r="AJ1516" s="34" t="s">
        <v>64</v>
      </c>
      <c r="AK1516" s="34" t="s">
        <v>98</v>
      </c>
      <c r="AL1516" s="34" t="s">
        <v>66</v>
      </c>
      <c r="AM1516" s="34" t="s">
        <v>67</v>
      </c>
      <c r="AN1516" s="34">
        <v>6.6153300000000002</v>
      </c>
      <c r="AO1516" s="34" t="s">
        <v>68</v>
      </c>
      <c r="AP1516" s="34"/>
      <c r="AQ1516" s="34"/>
      <c r="AR1516" s="34" t="s">
        <v>68</v>
      </c>
      <c r="AS1516" s="34"/>
      <c r="AT1516" s="34"/>
      <c r="AU1516" s="34" t="s">
        <v>632</v>
      </c>
      <c r="AV1516" s="34" t="s">
        <v>633</v>
      </c>
      <c r="AW1516" s="34">
        <v>14.46715</v>
      </c>
      <c r="AX1516" s="34" t="s">
        <v>635</v>
      </c>
      <c r="AY1516" s="34" t="s">
        <v>636</v>
      </c>
      <c r="AZ1516" s="3">
        <v>181</v>
      </c>
      <c r="BA1516" s="34" t="s">
        <v>60</v>
      </c>
      <c r="BB1516" s="34">
        <v>181</v>
      </c>
      <c r="BC1516" s="34" t="s">
        <v>60</v>
      </c>
      <c r="BD1516" s="34" t="s">
        <v>60</v>
      </c>
      <c r="BE1516" s="34" t="s">
        <v>60</v>
      </c>
      <c r="BF1516" s="34" t="str">
        <f>IFERROR(VLOOKUP(Data_Power_app[[#This Row],[PRO ODER]],'Result'!H:J,3,0),"")</f>
        <v>LAMINATION 6</v>
      </c>
      <c r="BG1516" s="11" t="str">
        <f>IFERROR(VLOOKUP(Data_Power_app[[#This Row],[PRO ODER]]&amp;"LAM",'Real Time'!A:E,4,0),"")</f>
        <v>ML-06</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URGENT</v>
      </c>
      <c r="BJ1516" s="34" t="str">
        <f>IFERROR(VLOOKUP(Data_Power_app[[#This Row],[PRO ODER]],'Plan Lean DC'!A:C,3,0),"")</f>
        <v/>
      </c>
      <c r="BK1516" s="34" t="str">
        <f>IFERROR(VLOOKUP(Data_Power_app[[#This Row],[PRO ODER]]&amp;"LEAN_IN",'Real Time'!A:D,4,0),"")</f>
        <v>LEANLINE1_2</v>
      </c>
      <c r="BL1516" s="34"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1610</v>
      </c>
      <c r="B1517" s="34" t="s">
        <v>7782</v>
      </c>
      <c r="C1517" s="34" t="s">
        <v>7783</v>
      </c>
      <c r="D1517" s="34" t="s">
        <v>57</v>
      </c>
      <c r="E1517" s="34" t="s">
        <v>128</v>
      </c>
      <c r="F1517" s="34" t="s">
        <v>59</v>
      </c>
      <c r="G1517" s="34">
        <v>25</v>
      </c>
      <c r="H1517" s="4">
        <v>45825</v>
      </c>
      <c r="I1517" s="4">
        <v>45822</v>
      </c>
      <c r="J1517" s="4">
        <v>45822</v>
      </c>
      <c r="K1517" s="4">
        <v>45826</v>
      </c>
      <c r="L1517" s="4">
        <v>45824.374756944446</v>
      </c>
      <c r="M1517" s="4">
        <v>45827</v>
      </c>
      <c r="N1517" s="4">
        <v>45824.587685185186</v>
      </c>
      <c r="O1517" s="4" t="s">
        <v>60</v>
      </c>
      <c r="P1517" s="4" t="s">
        <v>60</v>
      </c>
      <c r="Q1517" s="4" t="s">
        <v>60</v>
      </c>
      <c r="R1517" s="4" t="s">
        <v>60</v>
      </c>
      <c r="S1517" s="4" t="s">
        <v>60</v>
      </c>
      <c r="T1517" s="4">
        <v>45828</v>
      </c>
      <c r="U1517" s="4">
        <v>45824.675717592596</v>
      </c>
      <c r="V1517" s="4">
        <v>45825.068541666667</v>
      </c>
      <c r="W1517" s="4">
        <v>45829</v>
      </c>
      <c r="X1517" s="4">
        <v>45827.093321759261</v>
      </c>
      <c r="Y1517" s="4" t="s">
        <v>77</v>
      </c>
      <c r="Z1517" s="4">
        <v>45830</v>
      </c>
      <c r="AA1517" s="4">
        <v>45828.529861111114</v>
      </c>
      <c r="AB1517" s="4" t="s">
        <v>60</v>
      </c>
      <c r="AC1517" s="4">
        <v>45831</v>
      </c>
      <c r="AD1517" s="4">
        <v>45831</v>
      </c>
      <c r="AE1517" s="4">
        <v>45833</v>
      </c>
      <c r="AF1517" s="4">
        <v>45829</v>
      </c>
      <c r="AG1517" s="34" t="s">
        <v>828</v>
      </c>
      <c r="AH1517" s="34" t="s">
        <v>129</v>
      </c>
      <c r="AI1517" s="34" t="s">
        <v>2925</v>
      </c>
      <c r="AJ1517" s="34" t="s">
        <v>64</v>
      </c>
      <c r="AK1517" s="34" t="s">
        <v>98</v>
      </c>
      <c r="AL1517" s="34" t="s">
        <v>66</v>
      </c>
      <c r="AM1517" s="34" t="s">
        <v>67</v>
      </c>
      <c r="AN1517" s="34">
        <v>0.88244999999999996</v>
      </c>
      <c r="AO1517" s="34" t="s">
        <v>68</v>
      </c>
      <c r="AP1517" s="34"/>
      <c r="AQ1517" s="34"/>
      <c r="AR1517" s="34" t="s">
        <v>68</v>
      </c>
      <c r="AS1517" s="34"/>
      <c r="AT1517" s="34"/>
      <c r="AU1517" s="34" t="s">
        <v>632</v>
      </c>
      <c r="AV1517" s="34" t="s">
        <v>633</v>
      </c>
      <c r="AW1517" s="34">
        <v>1.9298900000000001</v>
      </c>
      <c r="AX1517" s="34" t="s">
        <v>635</v>
      </c>
      <c r="AY1517" s="34" t="s">
        <v>636</v>
      </c>
      <c r="AZ1517" s="3">
        <v>25</v>
      </c>
      <c r="BA1517" s="34" t="s">
        <v>60</v>
      </c>
      <c r="BB1517" s="34">
        <v>0</v>
      </c>
      <c r="BC1517" s="34" t="s">
        <v>60</v>
      </c>
      <c r="BD1517" s="34" t="s">
        <v>60</v>
      </c>
      <c r="BE1517" s="34" t="s">
        <v>60</v>
      </c>
      <c r="BF1517" s="34" t="str">
        <f>IFERROR(VLOOKUP(Data_Power_app[[#This Row],[PRO ODER]],'Result'!H:J,3,0),"")</f>
        <v>LAMINATION 6</v>
      </c>
      <c r="BG1517" s="11" t="str">
        <f>IFERROR(VLOOKUP(Data_Power_app[[#This Row],[PRO ODER]]&amp;"LAM",'Real Time'!A:E,4,0),"")</f>
        <v>ML-06</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URGENT</v>
      </c>
      <c r="BJ1517" s="34" t="str">
        <f>IFERROR(VLOOKUP(Data_Power_app[[#This Row],[PRO ODER]],'Plan Lean DC'!A:C,3,0),"")</f>
        <v/>
      </c>
      <c r="BK1517" s="34" t="str">
        <f>IFERROR(VLOOKUP(Data_Power_app[[#This Row],[PRO ODER]]&amp;"LEAN_IN",'Real Time'!A:D,4,0),"")</f>
        <v>LEANLINE1_2</v>
      </c>
      <c r="BL1517" s="34"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1611</v>
      </c>
      <c r="B1518" s="34" t="s">
        <v>7784</v>
      </c>
      <c r="C1518" s="34" t="s">
        <v>7785</v>
      </c>
      <c r="D1518" s="34" t="s">
        <v>57</v>
      </c>
      <c r="E1518" s="34" t="s">
        <v>128</v>
      </c>
      <c r="F1518" s="34" t="s">
        <v>59</v>
      </c>
      <c r="G1518" s="34">
        <v>25</v>
      </c>
      <c r="H1518" s="4">
        <v>45824</v>
      </c>
      <c r="I1518" s="4">
        <v>45822</v>
      </c>
      <c r="J1518" s="4">
        <v>45822</v>
      </c>
      <c r="K1518" s="4">
        <v>45825</v>
      </c>
      <c r="L1518" s="4">
        <v>45822.048333333332</v>
      </c>
      <c r="M1518" s="4">
        <v>45826</v>
      </c>
      <c r="N1518" s="4">
        <v>45824.488194444442</v>
      </c>
      <c r="O1518" s="4" t="s">
        <v>60</v>
      </c>
      <c r="P1518" s="4" t="s">
        <v>60</v>
      </c>
      <c r="Q1518" s="4" t="s">
        <v>60</v>
      </c>
      <c r="R1518" s="4" t="s">
        <v>60</v>
      </c>
      <c r="S1518" s="4" t="s">
        <v>60</v>
      </c>
      <c r="T1518" s="4">
        <v>45827</v>
      </c>
      <c r="U1518" s="4">
        <v>45824.781192129631</v>
      </c>
      <c r="V1518" s="4">
        <v>45825.99324074074</v>
      </c>
      <c r="W1518" s="4">
        <v>45828</v>
      </c>
      <c r="X1518" s="4">
        <v>45825.038657407407</v>
      </c>
      <c r="Y1518" s="4" t="s">
        <v>77</v>
      </c>
      <c r="Z1518" s="4">
        <v>45828</v>
      </c>
      <c r="AA1518" s="4">
        <v>45828.560624999998</v>
      </c>
      <c r="AB1518" s="4" t="s">
        <v>60</v>
      </c>
      <c r="AC1518" s="4">
        <v>45829</v>
      </c>
      <c r="AD1518" s="4">
        <v>45831</v>
      </c>
      <c r="AE1518" s="4">
        <v>45833</v>
      </c>
      <c r="AF1518" s="4">
        <v>45829</v>
      </c>
      <c r="AG1518" s="34" t="s">
        <v>828</v>
      </c>
      <c r="AH1518" s="34" t="s">
        <v>129</v>
      </c>
      <c r="AI1518" s="34" t="s">
        <v>1194</v>
      </c>
      <c r="AJ1518" s="34" t="s">
        <v>64</v>
      </c>
      <c r="AK1518" s="34" t="s">
        <v>65</v>
      </c>
      <c r="AL1518" s="34" t="s">
        <v>66</v>
      </c>
      <c r="AM1518" s="34" t="s">
        <v>67</v>
      </c>
      <c r="AN1518" s="34">
        <v>0.75280999999999998</v>
      </c>
      <c r="AO1518" s="34" t="s">
        <v>68</v>
      </c>
      <c r="AP1518" s="34"/>
      <c r="AQ1518" s="34"/>
      <c r="AR1518" s="34" t="s">
        <v>68</v>
      </c>
      <c r="AS1518" s="34"/>
      <c r="AT1518" s="34"/>
      <c r="AU1518" s="34" t="s">
        <v>588</v>
      </c>
      <c r="AV1518" s="34" t="s">
        <v>589</v>
      </c>
      <c r="AW1518" s="34">
        <v>1.64659</v>
      </c>
      <c r="AX1518" s="34" t="s">
        <v>635</v>
      </c>
      <c r="AY1518" s="34" t="s">
        <v>636</v>
      </c>
      <c r="AZ1518" s="3">
        <v>25</v>
      </c>
      <c r="BA1518" s="34" t="s">
        <v>60</v>
      </c>
      <c r="BB1518" s="34">
        <v>0</v>
      </c>
      <c r="BC1518" s="34" t="s">
        <v>60</v>
      </c>
      <c r="BD1518" s="34" t="s">
        <v>60</v>
      </c>
      <c r="BE1518" s="34" t="s">
        <v>60</v>
      </c>
      <c r="BF1518" s="34" t="str">
        <f>IFERROR(VLOOKUP(Data_Power_app[[#This Row],[PRO ODER]],'Result'!H:J,3,0),"")</f>
        <v>LAMINATION 6</v>
      </c>
      <c r="BG1518" s="11" t="str">
        <f>IFERROR(VLOOKUP(Data_Power_app[[#This Row],[PRO ODER]]&amp;"LAM",'Real Time'!A:E,4,0),"")</f>
        <v>ML-06</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URGENT</v>
      </c>
      <c r="BJ1518" s="34" t="str">
        <f>IFERROR(VLOOKUP(Data_Power_app[[#This Row],[PRO ODER]],'Plan Lean DC'!A:C,3,0),"")</f>
        <v/>
      </c>
      <c r="BK1518" s="34" t="str">
        <f>IFERROR(VLOOKUP(Data_Power_app[[#This Row],[PRO ODER]]&amp;"LEAN_IN",'Real Time'!A:D,4,0),"")</f>
        <v>LEANLINE1_2</v>
      </c>
      <c r="BL1518" s="34"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1612</v>
      </c>
      <c r="B1519" s="34" t="s">
        <v>7786</v>
      </c>
      <c r="C1519" s="34" t="s">
        <v>7787</v>
      </c>
      <c r="D1519" s="34" t="s">
        <v>57</v>
      </c>
      <c r="E1519" s="34" t="s">
        <v>128</v>
      </c>
      <c r="F1519" s="34" t="s">
        <v>59</v>
      </c>
      <c r="G1519" s="34">
        <v>212</v>
      </c>
      <c r="H1519" s="4">
        <v>45824</v>
      </c>
      <c r="I1519" s="4">
        <v>45822</v>
      </c>
      <c r="J1519" s="4">
        <v>45822</v>
      </c>
      <c r="K1519" s="4">
        <v>45825</v>
      </c>
      <c r="L1519" s="4">
        <v>45822.048564814817</v>
      </c>
      <c r="M1519" s="4">
        <v>45826</v>
      </c>
      <c r="N1519" s="4">
        <v>45824.488449074073</v>
      </c>
      <c r="O1519" s="4" t="s">
        <v>60</v>
      </c>
      <c r="P1519" s="4" t="s">
        <v>60</v>
      </c>
      <c r="Q1519" s="4" t="s">
        <v>60</v>
      </c>
      <c r="R1519" s="4" t="s">
        <v>60</v>
      </c>
      <c r="S1519" s="4" t="s">
        <v>60</v>
      </c>
      <c r="T1519" s="4">
        <v>45827</v>
      </c>
      <c r="U1519" s="4">
        <v>45824.781226851854</v>
      </c>
      <c r="V1519" s="4">
        <v>45825.993333333332</v>
      </c>
      <c r="W1519" s="4">
        <v>45828</v>
      </c>
      <c r="X1519" s="4">
        <v>45825.03875</v>
      </c>
      <c r="Y1519" s="4" t="s">
        <v>77</v>
      </c>
      <c r="Z1519" s="4">
        <v>45828</v>
      </c>
      <c r="AA1519" s="4">
        <v>45828.606041666666</v>
      </c>
      <c r="AB1519" s="4" t="s">
        <v>60</v>
      </c>
      <c r="AC1519" s="4">
        <v>45829</v>
      </c>
      <c r="AD1519" s="4">
        <v>45831</v>
      </c>
      <c r="AE1519" s="4">
        <v>45833</v>
      </c>
      <c r="AF1519" s="4">
        <v>45829</v>
      </c>
      <c r="AG1519" s="34" t="s">
        <v>828</v>
      </c>
      <c r="AH1519" s="34" t="s">
        <v>129</v>
      </c>
      <c r="AI1519" s="34" t="s">
        <v>1194</v>
      </c>
      <c r="AJ1519" s="34" t="s">
        <v>64</v>
      </c>
      <c r="AK1519" s="34" t="s">
        <v>65</v>
      </c>
      <c r="AL1519" s="34" t="s">
        <v>66</v>
      </c>
      <c r="AM1519" s="34" t="s">
        <v>67</v>
      </c>
      <c r="AN1519" s="34">
        <v>6.3606199999999999</v>
      </c>
      <c r="AO1519" s="34" t="s">
        <v>68</v>
      </c>
      <c r="AP1519" s="34"/>
      <c r="AQ1519" s="34"/>
      <c r="AR1519" s="34" t="s">
        <v>68</v>
      </c>
      <c r="AS1519" s="34"/>
      <c r="AT1519" s="34"/>
      <c r="AU1519" s="34" t="s">
        <v>588</v>
      </c>
      <c r="AV1519" s="34" t="s">
        <v>589</v>
      </c>
      <c r="AW1519" s="34">
        <v>13.91151</v>
      </c>
      <c r="AX1519" s="34" t="s">
        <v>635</v>
      </c>
      <c r="AY1519" s="34" t="s">
        <v>636</v>
      </c>
      <c r="AZ1519" s="3">
        <v>212</v>
      </c>
      <c r="BA1519" s="34" t="s">
        <v>60</v>
      </c>
      <c r="BB1519" s="34">
        <v>0</v>
      </c>
      <c r="BC1519" s="34" t="s">
        <v>60</v>
      </c>
      <c r="BD1519" s="34" t="s">
        <v>60</v>
      </c>
      <c r="BE1519" s="34" t="s">
        <v>60</v>
      </c>
      <c r="BF1519" s="34" t="str">
        <f>IFERROR(VLOOKUP(Data_Power_app[[#This Row],[PRO ODER]],'Result'!H:J,3,0),"")</f>
        <v>LAMINATION 6</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URGENT</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1613</v>
      </c>
      <c r="B1520" s="34" t="s">
        <v>8970</v>
      </c>
      <c r="C1520" s="34" t="s">
        <v>8971</v>
      </c>
      <c r="D1520" s="34" t="s">
        <v>57</v>
      </c>
      <c r="E1520" s="34" t="s">
        <v>128</v>
      </c>
      <c r="F1520" s="34" t="s">
        <v>59</v>
      </c>
      <c r="G1520" s="34">
        <v>800</v>
      </c>
      <c r="H1520" s="4">
        <v>45824</v>
      </c>
      <c r="I1520" s="4">
        <v>45824</v>
      </c>
      <c r="J1520" s="4">
        <v>45824</v>
      </c>
      <c r="K1520" s="4">
        <v>45825</v>
      </c>
      <c r="L1520" s="4">
        <v>45826.384930555556</v>
      </c>
      <c r="M1520" s="4">
        <v>45826</v>
      </c>
      <c r="N1520" s="4">
        <v>45826.867060185185</v>
      </c>
      <c r="O1520" s="4" t="s">
        <v>60</v>
      </c>
      <c r="P1520" s="4" t="s">
        <v>60</v>
      </c>
      <c r="Q1520" s="4" t="s">
        <v>60</v>
      </c>
      <c r="R1520" s="4" t="s">
        <v>60</v>
      </c>
      <c r="S1520" s="4" t="s">
        <v>60</v>
      </c>
      <c r="T1520" s="4">
        <v>45828</v>
      </c>
      <c r="U1520" s="4">
        <v>45826.9528587963</v>
      </c>
      <c r="V1520" s="4">
        <v>45828.124745370369</v>
      </c>
      <c r="W1520" s="4">
        <v>45829</v>
      </c>
      <c r="X1520" s="4">
        <v>45829.841828703706</v>
      </c>
      <c r="Y1520" s="4" t="s">
        <v>77</v>
      </c>
      <c r="Z1520" s="4">
        <v>45829</v>
      </c>
      <c r="AA1520" s="4"/>
      <c r="AB1520" s="4" t="s">
        <v>60</v>
      </c>
      <c r="AC1520" s="4">
        <v>45831</v>
      </c>
      <c r="AD1520" s="4">
        <v>45831</v>
      </c>
      <c r="AE1520" s="4">
        <v>45833</v>
      </c>
      <c r="AF1520" s="4"/>
      <c r="AG1520" s="34" t="s">
        <v>95</v>
      </c>
      <c r="AH1520" s="34" t="s">
        <v>129</v>
      </c>
      <c r="AI1520" s="34" t="s">
        <v>918</v>
      </c>
      <c r="AJ1520" s="34" t="s">
        <v>64</v>
      </c>
      <c r="AK1520" s="34" t="s">
        <v>98</v>
      </c>
      <c r="AL1520" s="34" t="s">
        <v>66</v>
      </c>
      <c r="AM1520" s="34" t="s">
        <v>67</v>
      </c>
      <c r="AN1520" s="34">
        <v>27.716809999999999</v>
      </c>
      <c r="AO1520" s="34" t="s">
        <v>68</v>
      </c>
      <c r="AP1520" s="34"/>
      <c r="AQ1520" s="34"/>
      <c r="AR1520" s="34" t="s">
        <v>68</v>
      </c>
      <c r="AS1520" s="34"/>
      <c r="AT1520" s="34"/>
      <c r="AU1520" s="34" t="s">
        <v>588</v>
      </c>
      <c r="AV1520" s="34" t="s">
        <v>589</v>
      </c>
      <c r="AW1520" s="34">
        <v>60.618720000000003</v>
      </c>
      <c r="AX1520" s="34" t="s">
        <v>635</v>
      </c>
      <c r="AY1520" s="34" t="s">
        <v>636</v>
      </c>
      <c r="AZ1520" s="3">
        <v>800</v>
      </c>
      <c r="BA1520" s="34" t="s">
        <v>60</v>
      </c>
      <c r="BB1520" s="34">
        <v>800</v>
      </c>
      <c r="BC1520" s="34" t="s">
        <v>60</v>
      </c>
      <c r="BD1520" s="34" t="s">
        <v>60</v>
      </c>
      <c r="BE1520" s="34" t="s">
        <v>60</v>
      </c>
      <c r="BF1520" s="34" t="str">
        <f>IFERROR(VLOOKUP(Data_Power_app[[#This Row],[PRO ODER]],'Result'!H:J,3,0),"")</f>
        <v>LAMINATION 5</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URGENT</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1614</v>
      </c>
      <c r="B1521" s="34" t="s">
        <v>7788</v>
      </c>
      <c r="C1521" s="34" t="s">
        <v>7789</v>
      </c>
      <c r="D1521" s="34" t="s">
        <v>57</v>
      </c>
      <c r="E1521" s="34" t="s">
        <v>128</v>
      </c>
      <c r="F1521" s="34" t="s">
        <v>59</v>
      </c>
      <c r="G1521" s="34">
        <v>106</v>
      </c>
      <c r="H1521" s="4">
        <v>45824</v>
      </c>
      <c r="I1521" s="4">
        <v>45822</v>
      </c>
      <c r="J1521" s="4">
        <v>45822</v>
      </c>
      <c r="K1521" s="4">
        <v>45825</v>
      </c>
      <c r="L1521" s="4">
        <v>45822.048657407409</v>
      </c>
      <c r="M1521" s="4">
        <v>45826</v>
      </c>
      <c r="N1521" s="4">
        <v>45824.781863425924</v>
      </c>
      <c r="O1521" s="4" t="s">
        <v>60</v>
      </c>
      <c r="P1521" s="4" t="s">
        <v>60</v>
      </c>
      <c r="Q1521" s="4" t="s">
        <v>60</v>
      </c>
      <c r="R1521" s="4" t="s">
        <v>60</v>
      </c>
      <c r="S1521" s="4" t="s">
        <v>60</v>
      </c>
      <c r="T1521" s="4">
        <v>45827</v>
      </c>
      <c r="U1521" s="4">
        <v>45824.782129629632</v>
      </c>
      <c r="V1521" s="4">
        <v>45825.993634259263</v>
      </c>
      <c r="W1521" s="4">
        <v>45828</v>
      </c>
      <c r="X1521" s="4">
        <v>45825.038622685184</v>
      </c>
      <c r="Y1521" s="4" t="s">
        <v>77</v>
      </c>
      <c r="Z1521" s="4">
        <v>45828</v>
      </c>
      <c r="AA1521" s="4">
        <v>45828.605879629627</v>
      </c>
      <c r="AB1521" s="4" t="s">
        <v>60</v>
      </c>
      <c r="AC1521" s="4">
        <v>45829</v>
      </c>
      <c r="AD1521" s="4">
        <v>45831</v>
      </c>
      <c r="AE1521" s="4">
        <v>45833</v>
      </c>
      <c r="AF1521" s="4"/>
      <c r="AG1521" s="34" t="s">
        <v>62</v>
      </c>
      <c r="AH1521" s="34" t="s">
        <v>129</v>
      </c>
      <c r="AI1521" s="34" t="s">
        <v>918</v>
      </c>
      <c r="AJ1521" s="34" t="s">
        <v>64</v>
      </c>
      <c r="AK1521" s="34" t="s">
        <v>98</v>
      </c>
      <c r="AL1521" s="34" t="s">
        <v>66</v>
      </c>
      <c r="AM1521" s="34" t="s">
        <v>67</v>
      </c>
      <c r="AN1521" s="34">
        <v>3.7071399999999999</v>
      </c>
      <c r="AO1521" s="34" t="s">
        <v>68</v>
      </c>
      <c r="AP1521" s="34"/>
      <c r="AQ1521" s="34"/>
      <c r="AR1521" s="34" t="s">
        <v>68</v>
      </c>
      <c r="AS1521" s="34"/>
      <c r="AT1521" s="34"/>
      <c r="AU1521" s="34" t="s">
        <v>588</v>
      </c>
      <c r="AV1521" s="34" t="s">
        <v>589</v>
      </c>
      <c r="AW1521" s="34">
        <v>8.1075300000000006</v>
      </c>
      <c r="AX1521" s="34" t="s">
        <v>635</v>
      </c>
      <c r="AY1521" s="34" t="s">
        <v>636</v>
      </c>
      <c r="AZ1521" s="3">
        <v>106</v>
      </c>
      <c r="BA1521" s="34" t="s">
        <v>60</v>
      </c>
      <c r="BB1521" s="34">
        <v>106</v>
      </c>
      <c r="BC1521" s="34" t="s">
        <v>60</v>
      </c>
      <c r="BD1521" s="34" t="s">
        <v>60</v>
      </c>
      <c r="BE1521" s="34" t="s">
        <v>60</v>
      </c>
      <c r="BF1521" s="34" t="str">
        <f>IFERROR(VLOOKUP(Data_Power_app[[#This Row],[PRO ODER]],'Result'!H:J,3,0),"")</f>
        <v>LAMINATION 6</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URGENT</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1615</v>
      </c>
      <c r="B1522" s="34" t="s">
        <v>8972</v>
      </c>
      <c r="C1522" s="34" t="s">
        <v>8973</v>
      </c>
      <c r="D1522" s="34" t="s">
        <v>57</v>
      </c>
      <c r="E1522" s="34" t="s">
        <v>128</v>
      </c>
      <c r="F1522" s="34" t="s">
        <v>59</v>
      </c>
      <c r="G1522" s="34">
        <v>1010</v>
      </c>
      <c r="H1522" s="4">
        <v>45824</v>
      </c>
      <c r="I1522" s="4">
        <v>45824</v>
      </c>
      <c r="J1522" s="4">
        <v>45824</v>
      </c>
      <c r="K1522" s="4">
        <v>45825</v>
      </c>
      <c r="L1522" s="4">
        <v>45826.384976851848</v>
      </c>
      <c r="M1522" s="4">
        <v>45826</v>
      </c>
      <c r="N1522" s="4">
        <v>45826.8669212963</v>
      </c>
      <c r="O1522" s="4" t="s">
        <v>60</v>
      </c>
      <c r="P1522" s="4" t="s">
        <v>60</v>
      </c>
      <c r="Q1522" s="4" t="s">
        <v>60</v>
      </c>
      <c r="R1522" s="4" t="s">
        <v>60</v>
      </c>
      <c r="S1522" s="4" t="s">
        <v>60</v>
      </c>
      <c r="T1522" s="4">
        <v>45828</v>
      </c>
      <c r="U1522" s="4">
        <v>45826.987615740742</v>
      </c>
      <c r="V1522" s="4">
        <v>45827.125428240739</v>
      </c>
      <c r="W1522" s="4">
        <v>45829</v>
      </c>
      <c r="X1522" s="4">
        <v>45828.174861111111</v>
      </c>
      <c r="Y1522" s="4" t="s">
        <v>77</v>
      </c>
      <c r="Z1522" s="4">
        <v>45829</v>
      </c>
      <c r="AA1522" s="4">
        <v>45828.175856481481</v>
      </c>
      <c r="AB1522" s="4" t="s">
        <v>60</v>
      </c>
      <c r="AC1522" s="4">
        <v>45831</v>
      </c>
      <c r="AD1522" s="4">
        <v>45831</v>
      </c>
      <c r="AE1522" s="4">
        <v>45833</v>
      </c>
      <c r="AF1522" s="4">
        <v>45829</v>
      </c>
      <c r="AG1522" s="34" t="s">
        <v>828</v>
      </c>
      <c r="AH1522" s="34" t="s">
        <v>129</v>
      </c>
      <c r="AI1522" s="34" t="s">
        <v>1194</v>
      </c>
      <c r="AJ1522" s="34" t="s">
        <v>64</v>
      </c>
      <c r="AK1522" s="34" t="s">
        <v>65</v>
      </c>
      <c r="AL1522" s="34" t="s">
        <v>66</v>
      </c>
      <c r="AM1522" s="34" t="s">
        <v>67</v>
      </c>
      <c r="AN1522" s="34">
        <v>30.482749999999999</v>
      </c>
      <c r="AO1522" s="34" t="s">
        <v>68</v>
      </c>
      <c r="AP1522" s="34"/>
      <c r="AQ1522" s="34"/>
      <c r="AR1522" s="34" t="s">
        <v>68</v>
      </c>
      <c r="AS1522" s="34"/>
      <c r="AT1522" s="34"/>
      <c r="AU1522" s="34" t="s">
        <v>588</v>
      </c>
      <c r="AV1522" s="34" t="s">
        <v>589</v>
      </c>
      <c r="AW1522" s="34">
        <v>66.671289999999999</v>
      </c>
      <c r="AX1522" s="34" t="s">
        <v>635</v>
      </c>
      <c r="AY1522" s="34" t="s">
        <v>636</v>
      </c>
      <c r="AZ1522" s="3">
        <v>1010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ML-06</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URGENT</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1616</v>
      </c>
      <c r="B1523" s="34" t="s">
        <v>7790</v>
      </c>
      <c r="C1523" s="34" t="s">
        <v>7791</v>
      </c>
      <c r="D1523" s="34" t="s">
        <v>57</v>
      </c>
      <c r="E1523" s="34" t="s">
        <v>128</v>
      </c>
      <c r="F1523" s="34" t="s">
        <v>59</v>
      </c>
      <c r="G1523" s="34">
        <v>323</v>
      </c>
      <c r="H1523" s="4">
        <v>45824</v>
      </c>
      <c r="I1523" s="4">
        <v>45822</v>
      </c>
      <c r="J1523" s="4">
        <v>45822</v>
      </c>
      <c r="K1523" s="4">
        <v>45825</v>
      </c>
      <c r="L1523" s="4">
        <v>45822.048750000002</v>
      </c>
      <c r="M1523" s="4">
        <v>45826</v>
      </c>
      <c r="N1523" s="4">
        <v>45824.488668981481</v>
      </c>
      <c r="O1523" s="4" t="s">
        <v>60</v>
      </c>
      <c r="P1523" s="4" t="s">
        <v>60</v>
      </c>
      <c r="Q1523" s="4" t="s">
        <v>60</v>
      </c>
      <c r="R1523" s="4" t="s">
        <v>60</v>
      </c>
      <c r="S1523" s="4" t="s">
        <v>60</v>
      </c>
      <c r="T1523" s="4">
        <v>45827</v>
      </c>
      <c r="U1523" s="4">
        <v>45824.781504629631</v>
      </c>
      <c r="V1523" s="4">
        <v>45825.993784722225</v>
      </c>
      <c r="W1523" s="4">
        <v>45828</v>
      </c>
      <c r="X1523" s="4">
        <v>45825.038958333331</v>
      </c>
      <c r="Y1523" s="4" t="s">
        <v>77</v>
      </c>
      <c r="Z1523" s="4">
        <v>45828</v>
      </c>
      <c r="AA1523" s="4">
        <v>45827.230775462966</v>
      </c>
      <c r="AB1523" s="4" t="s">
        <v>60</v>
      </c>
      <c r="AC1523" s="4">
        <v>45829</v>
      </c>
      <c r="AD1523" s="4">
        <v>45831</v>
      </c>
      <c r="AE1523" s="4">
        <v>45833</v>
      </c>
      <c r="AF1523" s="4">
        <v>45829</v>
      </c>
      <c r="AG1523" s="34" t="s">
        <v>828</v>
      </c>
      <c r="AH1523" s="34" t="s">
        <v>129</v>
      </c>
      <c r="AI1523" s="34" t="s">
        <v>918</v>
      </c>
      <c r="AJ1523" s="34" t="s">
        <v>64</v>
      </c>
      <c r="AK1523" s="34" t="s">
        <v>98</v>
      </c>
      <c r="AL1523" s="34" t="s">
        <v>66</v>
      </c>
      <c r="AM1523" s="34" t="s">
        <v>67</v>
      </c>
      <c r="AN1523" s="34">
        <v>11.64939</v>
      </c>
      <c r="AO1523" s="34" t="s">
        <v>68</v>
      </c>
      <c r="AP1523" s="34"/>
      <c r="AQ1523" s="34"/>
      <c r="AR1523" s="34" t="s">
        <v>68</v>
      </c>
      <c r="AS1523" s="34"/>
      <c r="AT1523" s="34"/>
      <c r="AU1523" s="34" t="s">
        <v>588</v>
      </c>
      <c r="AV1523" s="34" t="s">
        <v>589</v>
      </c>
      <c r="AW1523" s="34">
        <v>25.476790000000001</v>
      </c>
      <c r="AX1523" s="34" t="s">
        <v>635</v>
      </c>
      <c r="AY1523" s="34" t="s">
        <v>636</v>
      </c>
      <c r="AZ1523" s="3">
        <v>323</v>
      </c>
      <c r="BA1523" s="34" t="s">
        <v>60</v>
      </c>
      <c r="BB1523" s="34">
        <v>0</v>
      </c>
      <c r="BC1523" s="34" t="s">
        <v>60</v>
      </c>
      <c r="BD1523" s="34" t="s">
        <v>60</v>
      </c>
      <c r="BE1523" s="34" t="s">
        <v>60</v>
      </c>
      <c r="BF1523" s="34" t="str">
        <f>IFERROR(VLOOKUP(Data_Power_app[[#This Row],[PRO ODER]],'Result'!H:J,3,0),"")</f>
        <v>LAMINATION 6</v>
      </c>
      <c r="BG1523" s="11" t="str">
        <f>IFERROR(VLOOKUP(Data_Power_app[[#This Row],[PRO ODER]]&amp;"LAM",'Real Time'!A:E,4,0),"")</f>
        <v>ML-06</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URGENT</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31">
        <v>1617</v>
      </c>
      <c r="B1524" s="34" t="s">
        <v>8974</v>
      </c>
      <c r="C1524" s="34" t="s">
        <v>8975</v>
      </c>
      <c r="D1524" s="34" t="s">
        <v>57</v>
      </c>
      <c r="E1524" s="34" t="s">
        <v>128</v>
      </c>
      <c r="F1524" s="34" t="s">
        <v>59</v>
      </c>
      <c r="G1524" s="34">
        <v>277</v>
      </c>
      <c r="H1524" s="4">
        <v>45824</v>
      </c>
      <c r="I1524" s="4">
        <v>45824</v>
      </c>
      <c r="J1524" s="4">
        <v>45824</v>
      </c>
      <c r="K1524" s="4">
        <v>45825</v>
      </c>
      <c r="L1524" s="4">
        <v>45826.385034722225</v>
      </c>
      <c r="M1524" s="4">
        <v>45826</v>
      </c>
      <c r="N1524" s="4">
        <v>45826.037835648145</v>
      </c>
      <c r="O1524" s="4" t="s">
        <v>60</v>
      </c>
      <c r="P1524" s="4" t="s">
        <v>60</v>
      </c>
      <c r="Q1524" s="4" t="s">
        <v>60</v>
      </c>
      <c r="R1524" s="4" t="s">
        <v>60</v>
      </c>
      <c r="S1524" s="4" t="s">
        <v>60</v>
      </c>
      <c r="T1524" s="4">
        <v>45828</v>
      </c>
      <c r="U1524" s="4">
        <v>45826.088854166665</v>
      </c>
      <c r="V1524" s="4">
        <v>45828.125659722224</v>
      </c>
      <c r="W1524" s="4">
        <v>45829</v>
      </c>
      <c r="X1524" s="4">
        <v>45828.192997685182</v>
      </c>
      <c r="Y1524" s="4" t="s">
        <v>77</v>
      </c>
      <c r="Z1524" s="4">
        <v>45829</v>
      </c>
      <c r="AA1524" s="4"/>
      <c r="AB1524" s="4" t="s">
        <v>60</v>
      </c>
      <c r="AC1524" s="4">
        <v>45831</v>
      </c>
      <c r="AD1524" s="4">
        <v>45831</v>
      </c>
      <c r="AE1524" s="4">
        <v>45833</v>
      </c>
      <c r="AF1524" s="4"/>
      <c r="AG1524" s="34" t="s">
        <v>95</v>
      </c>
      <c r="AH1524" s="34" t="s">
        <v>129</v>
      </c>
      <c r="AI1524" s="34" t="s">
        <v>918</v>
      </c>
      <c r="AJ1524" s="34" t="s">
        <v>64</v>
      </c>
      <c r="AK1524" s="34" t="s">
        <v>98</v>
      </c>
      <c r="AL1524" s="34" t="s">
        <v>66</v>
      </c>
      <c r="AM1524" s="34" t="s">
        <v>67</v>
      </c>
      <c r="AN1524" s="34">
        <v>9.9808400000000006</v>
      </c>
      <c r="AO1524" s="34" t="s">
        <v>68</v>
      </c>
      <c r="AP1524" s="34"/>
      <c r="AQ1524" s="34"/>
      <c r="AR1524" s="34" t="s">
        <v>68</v>
      </c>
      <c r="AS1524" s="34"/>
      <c r="AT1524" s="34"/>
      <c r="AU1524" s="34" t="s">
        <v>588</v>
      </c>
      <c r="AV1524" s="34" t="s">
        <v>589</v>
      </c>
      <c r="AW1524" s="34">
        <v>21.8278</v>
      </c>
      <c r="AX1524" s="34" t="s">
        <v>635</v>
      </c>
      <c r="AY1524" s="34" t="s">
        <v>636</v>
      </c>
      <c r="AZ1524" s="3">
        <v>277</v>
      </c>
      <c r="BA1524" s="34" t="s">
        <v>60</v>
      </c>
      <c r="BB1524" s="34">
        <v>277</v>
      </c>
      <c r="BC1524" s="34" t="s">
        <v>60</v>
      </c>
      <c r="BD1524" s="34" t="s">
        <v>60</v>
      </c>
      <c r="BE1524" s="34" t="s">
        <v>60</v>
      </c>
      <c r="BF1524" s="34" t="str">
        <f>IFERROR(VLOOKUP(Data_Power_app[[#This Row],[PRO ODER]],'Result'!H:J,3,0),"")</f>
        <v>LAMINATION 5</v>
      </c>
      <c r="BG1524" s="11" t="str">
        <f>IFERROR(VLOOKUP(Data_Power_app[[#This Row],[PRO ODER]]&amp;"LAM",'Real Time'!A:E,4,0),"")</f>
        <v>ML-06</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URGENT</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1618</v>
      </c>
      <c r="B1525" s="34" t="s">
        <v>8976</v>
      </c>
      <c r="C1525" s="34" t="s">
        <v>8977</v>
      </c>
      <c r="D1525" s="34" t="s">
        <v>57</v>
      </c>
      <c r="E1525" s="34" t="s">
        <v>128</v>
      </c>
      <c r="F1525" s="34" t="s">
        <v>59</v>
      </c>
      <c r="G1525" s="34">
        <v>277</v>
      </c>
      <c r="H1525" s="4">
        <v>45824</v>
      </c>
      <c r="I1525" s="4">
        <v>45824</v>
      </c>
      <c r="J1525" s="4">
        <v>45824</v>
      </c>
      <c r="K1525" s="4">
        <v>45825</v>
      </c>
      <c r="L1525" s="4">
        <v>45826.385081018518</v>
      </c>
      <c r="M1525" s="4">
        <v>45826</v>
      </c>
      <c r="N1525" s="4">
        <v>45826.866944444446</v>
      </c>
      <c r="O1525" s="4" t="s">
        <v>60</v>
      </c>
      <c r="P1525" s="4" t="s">
        <v>60</v>
      </c>
      <c r="Q1525" s="4" t="s">
        <v>60</v>
      </c>
      <c r="R1525" s="4" t="s">
        <v>60</v>
      </c>
      <c r="S1525" s="4" t="s">
        <v>60</v>
      </c>
      <c r="T1525" s="4">
        <v>45828</v>
      </c>
      <c r="U1525" s="4">
        <v>45826.987696759257</v>
      </c>
      <c r="V1525" s="4">
        <v>45827.125474537039</v>
      </c>
      <c r="W1525" s="4">
        <v>45829</v>
      </c>
      <c r="X1525" s="4">
        <v>45828.174386574072</v>
      </c>
      <c r="Y1525" s="4" t="s">
        <v>77</v>
      </c>
      <c r="Z1525" s="4">
        <v>45829</v>
      </c>
      <c r="AA1525" s="4">
        <v>45828.175740740742</v>
      </c>
      <c r="AB1525" s="4" t="s">
        <v>60</v>
      </c>
      <c r="AC1525" s="4">
        <v>45831</v>
      </c>
      <c r="AD1525" s="4">
        <v>45831</v>
      </c>
      <c r="AE1525" s="4">
        <v>45833</v>
      </c>
      <c r="AF1525" s="4">
        <v>45829</v>
      </c>
      <c r="AG1525" s="34" t="s">
        <v>828</v>
      </c>
      <c r="AH1525" s="34" t="s">
        <v>129</v>
      </c>
      <c r="AI1525" s="34" t="s">
        <v>1194</v>
      </c>
      <c r="AJ1525" s="34" t="s">
        <v>64</v>
      </c>
      <c r="AK1525" s="34" t="s">
        <v>65</v>
      </c>
      <c r="AL1525" s="34" t="s">
        <v>66</v>
      </c>
      <c r="AM1525" s="34" t="s">
        <v>67</v>
      </c>
      <c r="AN1525" s="34">
        <v>8.4610599999999998</v>
      </c>
      <c r="AO1525" s="34" t="s">
        <v>68</v>
      </c>
      <c r="AP1525" s="34"/>
      <c r="AQ1525" s="34"/>
      <c r="AR1525" s="34" t="s">
        <v>68</v>
      </c>
      <c r="AS1525" s="34"/>
      <c r="AT1525" s="34"/>
      <c r="AU1525" s="34" t="s">
        <v>588</v>
      </c>
      <c r="AV1525" s="34" t="s">
        <v>589</v>
      </c>
      <c r="AW1525" s="34">
        <v>18.505700000000001</v>
      </c>
      <c r="AX1525" s="34" t="s">
        <v>635</v>
      </c>
      <c r="AY1525" s="34" t="s">
        <v>636</v>
      </c>
      <c r="AZ1525" s="3">
        <v>277</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ML-06</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URGENT</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1619</v>
      </c>
      <c r="B1526" s="34" t="s">
        <v>8978</v>
      </c>
      <c r="C1526" s="34" t="s">
        <v>8979</v>
      </c>
      <c r="D1526" s="34" t="s">
        <v>57</v>
      </c>
      <c r="E1526" s="34" t="s">
        <v>128</v>
      </c>
      <c r="F1526" s="34" t="s">
        <v>59</v>
      </c>
      <c r="G1526" s="34">
        <v>1045</v>
      </c>
      <c r="H1526" s="4">
        <v>45824</v>
      </c>
      <c r="I1526" s="4">
        <v>45824</v>
      </c>
      <c r="J1526" s="4">
        <v>45824</v>
      </c>
      <c r="K1526" s="4">
        <v>45825</v>
      </c>
      <c r="L1526" s="4">
        <v>45826.385127314818</v>
      </c>
      <c r="M1526" s="4">
        <v>45826</v>
      </c>
      <c r="N1526" s="4">
        <v>45826.867094907408</v>
      </c>
      <c r="O1526" s="4" t="s">
        <v>60</v>
      </c>
      <c r="P1526" s="4" t="s">
        <v>60</v>
      </c>
      <c r="Q1526" s="4" t="s">
        <v>60</v>
      </c>
      <c r="R1526" s="4" t="s">
        <v>60</v>
      </c>
      <c r="S1526" s="4" t="s">
        <v>60</v>
      </c>
      <c r="T1526" s="4">
        <v>45828</v>
      </c>
      <c r="U1526" s="4">
        <v>45826.952893518515</v>
      </c>
      <c r="V1526" s="4">
        <v>45828.124965277777</v>
      </c>
      <c r="W1526" s="4">
        <v>45829</v>
      </c>
      <c r="X1526" s="4">
        <v>45829.841874999998</v>
      </c>
      <c r="Y1526" s="4" t="s">
        <v>77</v>
      </c>
      <c r="Z1526" s="4">
        <v>45829</v>
      </c>
      <c r="AA1526" s="4"/>
      <c r="AB1526" s="4" t="s">
        <v>60</v>
      </c>
      <c r="AC1526" s="4">
        <v>45831</v>
      </c>
      <c r="AD1526" s="4">
        <v>45831</v>
      </c>
      <c r="AE1526" s="4">
        <v>45833</v>
      </c>
      <c r="AF1526" s="4"/>
      <c r="AG1526" s="34" t="s">
        <v>95</v>
      </c>
      <c r="AH1526" s="34" t="s">
        <v>129</v>
      </c>
      <c r="AI1526" s="34" t="s">
        <v>918</v>
      </c>
      <c r="AJ1526" s="34" t="s">
        <v>64</v>
      </c>
      <c r="AK1526" s="34" t="s">
        <v>98</v>
      </c>
      <c r="AL1526" s="34" t="s">
        <v>66</v>
      </c>
      <c r="AM1526" s="34" t="s">
        <v>67</v>
      </c>
      <c r="AN1526" s="34">
        <v>38.6967</v>
      </c>
      <c r="AO1526" s="34" t="s">
        <v>68</v>
      </c>
      <c r="AP1526" s="34"/>
      <c r="AQ1526" s="34"/>
      <c r="AR1526" s="34" t="s">
        <v>68</v>
      </c>
      <c r="AS1526" s="34"/>
      <c r="AT1526" s="34"/>
      <c r="AU1526" s="34" t="s">
        <v>588</v>
      </c>
      <c r="AV1526" s="34" t="s">
        <v>589</v>
      </c>
      <c r="AW1526" s="34">
        <v>84.625119999999995</v>
      </c>
      <c r="AX1526" s="34" t="s">
        <v>635</v>
      </c>
      <c r="AY1526" s="34" t="s">
        <v>636</v>
      </c>
      <c r="AZ1526" s="3">
        <v>1045</v>
      </c>
      <c r="BA1526" s="34" t="s">
        <v>60</v>
      </c>
      <c r="BB1526" s="34">
        <v>1045</v>
      </c>
      <c r="BC1526" s="34" t="s">
        <v>60</v>
      </c>
      <c r="BD1526" s="34" t="s">
        <v>60</v>
      </c>
      <c r="BE1526" s="34" t="s">
        <v>60</v>
      </c>
      <c r="BF1526" s="34" t="str">
        <f>IFERROR(VLOOKUP(Data_Power_app[[#This Row],[PRO ODER]],'Result'!H:J,3,0),"")</f>
        <v>LAMINATION 5</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1620</v>
      </c>
      <c r="B1527" s="34" t="s">
        <v>8980</v>
      </c>
      <c r="C1527" s="34" t="s">
        <v>8981</v>
      </c>
      <c r="D1527" s="34" t="s">
        <v>57</v>
      </c>
      <c r="E1527" s="34" t="s">
        <v>128</v>
      </c>
      <c r="F1527" s="34" t="s">
        <v>59</v>
      </c>
      <c r="G1527" s="34">
        <v>755</v>
      </c>
      <c r="H1527" s="4">
        <v>45824</v>
      </c>
      <c r="I1527" s="4">
        <v>45824</v>
      </c>
      <c r="J1527" s="4">
        <v>45824</v>
      </c>
      <c r="K1527" s="4">
        <v>45825</v>
      </c>
      <c r="L1527" s="4">
        <v>45826.534618055557</v>
      </c>
      <c r="M1527" s="4">
        <v>45826</v>
      </c>
      <c r="N1527" s="4">
        <v>45826.03802083333</v>
      </c>
      <c r="O1527" s="4" t="s">
        <v>60</v>
      </c>
      <c r="P1527" s="4" t="s">
        <v>60</v>
      </c>
      <c r="Q1527" s="4" t="s">
        <v>60</v>
      </c>
      <c r="R1527" s="4" t="s">
        <v>60</v>
      </c>
      <c r="S1527" s="4" t="s">
        <v>60</v>
      </c>
      <c r="T1527" s="4">
        <v>45828</v>
      </c>
      <c r="U1527" s="4">
        <v>45826.088958333334</v>
      </c>
      <c r="V1527" s="4">
        <v>45828.126064814816</v>
      </c>
      <c r="W1527" s="4">
        <v>45829</v>
      </c>
      <c r="X1527" s="4">
        <v>45828.193043981482</v>
      </c>
      <c r="Y1527" s="4" t="s">
        <v>77</v>
      </c>
      <c r="Z1527" s="4">
        <v>45829</v>
      </c>
      <c r="AA1527" s="4">
        <v>45829.730115740742</v>
      </c>
      <c r="AB1527" s="4" t="s">
        <v>60</v>
      </c>
      <c r="AC1527" s="4">
        <v>45831</v>
      </c>
      <c r="AD1527" s="4">
        <v>45831</v>
      </c>
      <c r="AE1527" s="4">
        <v>45833</v>
      </c>
      <c r="AF1527" s="4"/>
      <c r="AG1527" s="34" t="s">
        <v>62</v>
      </c>
      <c r="AH1527" s="34" t="s">
        <v>129</v>
      </c>
      <c r="AI1527" s="34" t="s">
        <v>918</v>
      </c>
      <c r="AJ1527" s="34" t="s">
        <v>64</v>
      </c>
      <c r="AK1527" s="34" t="s">
        <v>98</v>
      </c>
      <c r="AL1527" s="34" t="s">
        <v>66</v>
      </c>
      <c r="AM1527" s="34" t="s">
        <v>67</v>
      </c>
      <c r="AN1527" s="34">
        <v>28.15878</v>
      </c>
      <c r="AO1527" s="34" t="s">
        <v>68</v>
      </c>
      <c r="AP1527" s="34"/>
      <c r="AQ1527" s="34"/>
      <c r="AR1527" s="34" t="s">
        <v>68</v>
      </c>
      <c r="AS1527" s="34"/>
      <c r="AT1527" s="34"/>
      <c r="AU1527" s="34" t="s">
        <v>588</v>
      </c>
      <c r="AV1527" s="34" t="s">
        <v>589</v>
      </c>
      <c r="AW1527" s="34">
        <v>61.579140000000002</v>
      </c>
      <c r="AX1527" s="34" t="s">
        <v>635</v>
      </c>
      <c r="AY1527" s="34" t="s">
        <v>636</v>
      </c>
      <c r="AZ1527" s="3">
        <v>755</v>
      </c>
      <c r="BA1527" s="34" t="s">
        <v>60</v>
      </c>
      <c r="BB1527" s="34">
        <v>755</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1621</v>
      </c>
      <c r="B1528" s="34" t="s">
        <v>8982</v>
      </c>
      <c r="C1528" s="34" t="s">
        <v>8983</v>
      </c>
      <c r="D1528" s="34" t="s">
        <v>57</v>
      </c>
      <c r="E1528" s="34" t="s">
        <v>128</v>
      </c>
      <c r="F1528" s="34" t="s">
        <v>59</v>
      </c>
      <c r="G1528" s="34">
        <v>1065</v>
      </c>
      <c r="H1528" s="4">
        <v>45824</v>
      </c>
      <c r="I1528" s="4">
        <v>45824</v>
      </c>
      <c r="J1528" s="4">
        <v>45824</v>
      </c>
      <c r="K1528" s="4">
        <v>45825</v>
      </c>
      <c r="L1528" s="4">
        <v>45826.38517361111</v>
      </c>
      <c r="M1528" s="4">
        <v>45826</v>
      </c>
      <c r="N1528" s="4">
        <v>45826.866990740738</v>
      </c>
      <c r="O1528" s="4" t="s">
        <v>60</v>
      </c>
      <c r="P1528" s="4" t="s">
        <v>60</v>
      </c>
      <c r="Q1528" s="4" t="s">
        <v>60</v>
      </c>
      <c r="R1528" s="4" t="s">
        <v>60</v>
      </c>
      <c r="S1528" s="4" t="s">
        <v>60</v>
      </c>
      <c r="T1528" s="4">
        <v>45828</v>
      </c>
      <c r="U1528" s="4">
        <v>45826.98777777778</v>
      </c>
      <c r="V1528" s="4">
        <v>45827.125532407408</v>
      </c>
      <c r="W1528" s="4">
        <v>45829</v>
      </c>
      <c r="X1528" s="4">
        <v>45828.527581018519</v>
      </c>
      <c r="Y1528" s="4" t="s">
        <v>77</v>
      </c>
      <c r="Z1528" s="4">
        <v>45829</v>
      </c>
      <c r="AA1528" s="4">
        <v>45828.173587962963</v>
      </c>
      <c r="AB1528" s="4" t="s">
        <v>60</v>
      </c>
      <c r="AC1528" s="4">
        <v>45831</v>
      </c>
      <c r="AD1528" s="4">
        <v>45831</v>
      </c>
      <c r="AE1528" s="4">
        <v>45833</v>
      </c>
      <c r="AF1528" s="4">
        <v>45829</v>
      </c>
      <c r="AG1528" s="34" t="s">
        <v>828</v>
      </c>
      <c r="AH1528" s="34" t="s">
        <v>129</v>
      </c>
      <c r="AI1528" s="34" t="s">
        <v>1194</v>
      </c>
      <c r="AJ1528" s="34" t="s">
        <v>64</v>
      </c>
      <c r="AK1528" s="34" t="s">
        <v>65</v>
      </c>
      <c r="AL1528" s="34" t="s">
        <v>66</v>
      </c>
      <c r="AM1528" s="34" t="s">
        <v>67</v>
      </c>
      <c r="AN1528" s="34">
        <v>32.800730000000001</v>
      </c>
      <c r="AO1528" s="34" t="s">
        <v>68</v>
      </c>
      <c r="AP1528" s="34"/>
      <c r="AQ1528" s="34"/>
      <c r="AR1528" s="34" t="s">
        <v>68</v>
      </c>
      <c r="AS1528" s="34"/>
      <c r="AT1528" s="34"/>
      <c r="AU1528" s="34" t="s">
        <v>588</v>
      </c>
      <c r="AV1528" s="34" t="s">
        <v>589</v>
      </c>
      <c r="AW1528" s="34">
        <v>71.740319999999997</v>
      </c>
      <c r="AX1528" s="34" t="s">
        <v>635</v>
      </c>
      <c r="AY1528" s="34" t="s">
        <v>636</v>
      </c>
      <c r="AZ1528" s="3">
        <v>1065</v>
      </c>
      <c r="BA1528" s="34" t="s">
        <v>60</v>
      </c>
      <c r="BB1528" s="34">
        <v>0</v>
      </c>
      <c r="BC1528" s="34" t="s">
        <v>60</v>
      </c>
      <c r="BD1528" s="34" t="s">
        <v>60</v>
      </c>
      <c r="BE1528" s="34" t="s">
        <v>60</v>
      </c>
      <c r="BF1528" s="34" t="str">
        <f>IFERROR(VLOOKUP(Data_Power_app[[#This Row],[PRO ODER]],'Result'!H:J,3,0),"")</f>
        <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URGENT</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1622</v>
      </c>
      <c r="B1529" s="34" t="s">
        <v>7792</v>
      </c>
      <c r="C1529" s="34" t="s">
        <v>7793</v>
      </c>
      <c r="D1529" s="34" t="s">
        <v>57</v>
      </c>
      <c r="E1529" s="34" t="s">
        <v>128</v>
      </c>
      <c r="F1529" s="34" t="s">
        <v>59</v>
      </c>
      <c r="G1529" s="34">
        <v>30</v>
      </c>
      <c r="H1529" s="4">
        <v>45824</v>
      </c>
      <c r="I1529" s="4">
        <v>45822</v>
      </c>
      <c r="J1529" s="4">
        <v>45822</v>
      </c>
      <c r="K1529" s="4">
        <v>45825</v>
      </c>
      <c r="L1529" s="4">
        <v>45822.04886574074</v>
      </c>
      <c r="M1529" s="4">
        <v>45826</v>
      </c>
      <c r="N1529" s="4">
        <v>45824.488240740742</v>
      </c>
      <c r="O1529" s="4" t="s">
        <v>60</v>
      </c>
      <c r="P1529" s="4" t="s">
        <v>60</v>
      </c>
      <c r="Q1529" s="4" t="s">
        <v>60</v>
      </c>
      <c r="R1529" s="4" t="s">
        <v>60</v>
      </c>
      <c r="S1529" s="4" t="s">
        <v>60</v>
      </c>
      <c r="T1529" s="4">
        <v>45827</v>
      </c>
      <c r="U1529" s="4">
        <v>45824.781273148146</v>
      </c>
      <c r="V1529" s="4">
        <v>45825.993391203701</v>
      </c>
      <c r="W1529" s="4">
        <v>45828</v>
      </c>
      <c r="X1529" s="4">
        <v>45825.038819444446</v>
      </c>
      <c r="Y1529" s="4" t="s">
        <v>77</v>
      </c>
      <c r="Z1529" s="4">
        <v>45828</v>
      </c>
      <c r="AA1529" s="4">
        <v>45828.560729166667</v>
      </c>
      <c r="AB1529" s="4" t="s">
        <v>60</v>
      </c>
      <c r="AC1529" s="4">
        <v>45829</v>
      </c>
      <c r="AD1529" s="4">
        <v>45831</v>
      </c>
      <c r="AE1529" s="4">
        <v>45833</v>
      </c>
      <c r="AF1529" s="4">
        <v>45829</v>
      </c>
      <c r="AG1529" s="34" t="s">
        <v>828</v>
      </c>
      <c r="AH1529" s="34" t="s">
        <v>129</v>
      </c>
      <c r="AI1529" s="34" t="s">
        <v>1194</v>
      </c>
      <c r="AJ1529" s="34" t="s">
        <v>64</v>
      </c>
      <c r="AK1529" s="34" t="s">
        <v>65</v>
      </c>
      <c r="AL1529" s="34" t="s">
        <v>66</v>
      </c>
      <c r="AM1529" s="34" t="s">
        <v>67</v>
      </c>
      <c r="AN1529" s="34">
        <v>0.88658000000000003</v>
      </c>
      <c r="AO1529" s="34" t="s">
        <v>68</v>
      </c>
      <c r="AP1529" s="34"/>
      <c r="AQ1529" s="34"/>
      <c r="AR1529" s="34" t="s">
        <v>68</v>
      </c>
      <c r="AS1529" s="34"/>
      <c r="AT1529" s="34"/>
      <c r="AU1529" s="34" t="s">
        <v>588</v>
      </c>
      <c r="AV1529" s="34" t="s">
        <v>589</v>
      </c>
      <c r="AW1529" s="34">
        <v>1.93892</v>
      </c>
      <c r="AX1529" s="34" t="s">
        <v>635</v>
      </c>
      <c r="AY1529" s="34" t="s">
        <v>636</v>
      </c>
      <c r="AZ1529" s="3">
        <v>30</v>
      </c>
      <c r="BA1529" s="34" t="s">
        <v>60</v>
      </c>
      <c r="BB1529" s="34">
        <v>0</v>
      </c>
      <c r="BC1529" s="34" t="s">
        <v>60</v>
      </c>
      <c r="BD1529" s="34" t="s">
        <v>60</v>
      </c>
      <c r="BE1529" s="34" t="s">
        <v>60</v>
      </c>
      <c r="BF1529" s="34" t="str">
        <f>IFERROR(VLOOKUP(Data_Power_app[[#This Row],[PRO ODER]],'Result'!H:J,3,0),"")</f>
        <v/>
      </c>
      <c r="BG1529" s="11" t="str">
        <f>IFERROR(VLOOKUP(Data_Power_app[[#This Row],[PRO ODER]]&amp;"LAM",'Real Time'!A:E,4,0),"")</f>
        <v>ML-06</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4" t="str">
        <f>IFERROR(VLOOKUP(Data_Power_app[[#This Row],[PRO ODER]],'Xuất-Delay-SLT'!B:C,2,0),"")</f>
        <v>URGENT</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1623</v>
      </c>
      <c r="B1530" s="34" t="s">
        <v>8984</v>
      </c>
      <c r="C1530" s="34" t="s">
        <v>8985</v>
      </c>
      <c r="D1530" s="34" t="s">
        <v>57</v>
      </c>
      <c r="E1530" s="34" t="s">
        <v>128</v>
      </c>
      <c r="F1530" s="34" t="s">
        <v>59</v>
      </c>
      <c r="G1530" s="34">
        <v>313</v>
      </c>
      <c r="H1530" s="4">
        <v>45824</v>
      </c>
      <c r="I1530" s="4">
        <v>45824</v>
      </c>
      <c r="J1530" s="4">
        <v>45824</v>
      </c>
      <c r="K1530" s="4">
        <v>45825</v>
      </c>
      <c r="L1530" s="4">
        <v>45826.385231481479</v>
      </c>
      <c r="M1530" s="4">
        <v>45826</v>
      </c>
      <c r="N1530" s="4">
        <v>45826.867118055554</v>
      </c>
      <c r="O1530" s="4" t="s">
        <v>60</v>
      </c>
      <c r="P1530" s="4" t="s">
        <v>60</v>
      </c>
      <c r="Q1530" s="4" t="s">
        <v>60</v>
      </c>
      <c r="R1530" s="4" t="s">
        <v>60</v>
      </c>
      <c r="S1530" s="4" t="s">
        <v>60</v>
      </c>
      <c r="T1530" s="4">
        <v>45828</v>
      </c>
      <c r="U1530" s="4">
        <v>45826.952939814815</v>
      </c>
      <c r="V1530" s="4">
        <v>45828.125231481485</v>
      </c>
      <c r="W1530" s="4">
        <v>45829</v>
      </c>
      <c r="X1530" s="4">
        <v>45829.841909722221</v>
      </c>
      <c r="Y1530" s="4" t="s">
        <v>77</v>
      </c>
      <c r="Z1530" s="4">
        <v>45829</v>
      </c>
      <c r="AA1530" s="4"/>
      <c r="AB1530" s="4" t="s">
        <v>60</v>
      </c>
      <c r="AC1530" s="4">
        <v>45831</v>
      </c>
      <c r="AD1530" s="4">
        <v>45831</v>
      </c>
      <c r="AE1530" s="4">
        <v>45833</v>
      </c>
      <c r="AF1530" s="4"/>
      <c r="AG1530" s="34" t="s">
        <v>95</v>
      </c>
      <c r="AH1530" s="34" t="s">
        <v>129</v>
      </c>
      <c r="AI1530" s="34" t="s">
        <v>918</v>
      </c>
      <c r="AJ1530" s="34" t="s">
        <v>64</v>
      </c>
      <c r="AK1530" s="34" t="s">
        <v>98</v>
      </c>
      <c r="AL1530" s="34" t="s">
        <v>66</v>
      </c>
      <c r="AM1530" s="34" t="s">
        <v>67</v>
      </c>
      <c r="AN1530" s="34">
        <v>10.90226</v>
      </c>
      <c r="AO1530" s="34" t="s">
        <v>68</v>
      </c>
      <c r="AP1530" s="34"/>
      <c r="AQ1530" s="34"/>
      <c r="AR1530" s="34" t="s">
        <v>68</v>
      </c>
      <c r="AS1530" s="34"/>
      <c r="AT1530" s="34"/>
      <c r="AU1530" s="34" t="s">
        <v>588</v>
      </c>
      <c r="AV1530" s="34" t="s">
        <v>589</v>
      </c>
      <c r="AW1530" s="34">
        <v>23.843830000000001</v>
      </c>
      <c r="AX1530" s="34" t="s">
        <v>635</v>
      </c>
      <c r="AY1530" s="34" t="s">
        <v>636</v>
      </c>
      <c r="AZ1530" s="3">
        <v>313</v>
      </c>
      <c r="BA1530" s="34" t="s">
        <v>60</v>
      </c>
      <c r="BB1530" s="34">
        <v>313</v>
      </c>
      <c r="BC1530" s="34" t="s">
        <v>60</v>
      </c>
      <c r="BD1530" s="34" t="s">
        <v>60</v>
      </c>
      <c r="BE1530" s="34" t="s">
        <v>60</v>
      </c>
      <c r="BF1530" s="34" t="str">
        <f>IFERROR(VLOOKUP(Data_Power_app[[#This Row],[PRO ODER]],'Result'!H:J,3,0),"")</f>
        <v/>
      </c>
      <c r="BG1530" s="11" t="str">
        <f>IFERROR(VLOOKUP(Data_Power_app[[#This Row],[PRO ODER]]&amp;"LAM",'Real Time'!A:E,4,0),"")</f>
        <v>ML-06</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URGENT</v>
      </c>
      <c r="BJ1530" s="34" t="str">
        <f>IFERROR(VLOOKUP(Data_Power_app[[#This Row],[PRO ODER]],'Plan Lean DC'!A:C,3,0),"")</f>
        <v/>
      </c>
      <c r="BK1530" s="34" t="str">
        <f>IFERROR(VLOOKUP(Data_Power_app[[#This Row],[PRO ODER]]&amp;"LEAN_IN",'Real Time'!A:D,4,0),"")</f>
        <v>LEANLINE1_2</v>
      </c>
      <c r="BL1530" s="34"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1624</v>
      </c>
      <c r="B1531" s="34" t="s">
        <v>7794</v>
      </c>
      <c r="C1531" s="34" t="s">
        <v>7795</v>
      </c>
      <c r="D1531" s="34" t="s">
        <v>57</v>
      </c>
      <c r="E1531" s="34" t="s">
        <v>128</v>
      </c>
      <c r="F1531" s="34" t="s">
        <v>59</v>
      </c>
      <c r="G1531" s="34">
        <v>5</v>
      </c>
      <c r="H1531" s="4">
        <v>45824</v>
      </c>
      <c r="I1531" s="4" t="s">
        <v>60</v>
      </c>
      <c r="J1531" s="4">
        <v>45822</v>
      </c>
      <c r="K1531" s="4">
        <v>45825</v>
      </c>
      <c r="L1531" s="4">
        <v>45822.049074074072</v>
      </c>
      <c r="M1531" s="4">
        <v>45826</v>
      </c>
      <c r="N1531" s="4">
        <v>45824.488541666666</v>
      </c>
      <c r="O1531" s="4" t="s">
        <v>60</v>
      </c>
      <c r="P1531" s="4" t="s">
        <v>60</v>
      </c>
      <c r="Q1531" s="4" t="s">
        <v>60</v>
      </c>
      <c r="R1531" s="4" t="s">
        <v>60</v>
      </c>
      <c r="S1531" s="4" t="s">
        <v>60</v>
      </c>
      <c r="T1531" s="4">
        <v>45827</v>
      </c>
      <c r="U1531" s="4">
        <v>45824.781412037039</v>
      </c>
      <c r="V1531" s="4">
        <v>45825.849479166667</v>
      </c>
      <c r="W1531" s="4">
        <v>45828</v>
      </c>
      <c r="X1531" s="4">
        <v>45825.039803240739</v>
      </c>
      <c r="Y1531" s="4" t="s">
        <v>77</v>
      </c>
      <c r="Z1531" s="4">
        <v>45828</v>
      </c>
      <c r="AA1531" s="4">
        <v>45826.57953703704</v>
      </c>
      <c r="AB1531" s="4" t="s">
        <v>60</v>
      </c>
      <c r="AC1531" s="4">
        <v>45829</v>
      </c>
      <c r="AD1531" s="4">
        <v>45831</v>
      </c>
      <c r="AE1531" s="4">
        <v>45833</v>
      </c>
      <c r="AF1531" s="4">
        <v>45827</v>
      </c>
      <c r="AG1531" s="34" t="s">
        <v>828</v>
      </c>
      <c r="AH1531" s="34" t="s">
        <v>129</v>
      </c>
      <c r="AI1531" s="34" t="s">
        <v>918</v>
      </c>
      <c r="AJ1531" s="34" t="s">
        <v>64</v>
      </c>
      <c r="AK1531" s="34" t="s">
        <v>98</v>
      </c>
      <c r="AL1531" s="34" t="s">
        <v>66</v>
      </c>
      <c r="AM1531" s="34" t="s">
        <v>67</v>
      </c>
      <c r="AN1531" s="34">
        <v>0.16997999999999999</v>
      </c>
      <c r="AO1531" s="34" t="s">
        <v>68</v>
      </c>
      <c r="AP1531" s="34"/>
      <c r="AQ1531" s="34"/>
      <c r="AR1531" s="34" t="s">
        <v>68</v>
      </c>
      <c r="AS1531" s="34"/>
      <c r="AT1531" s="34"/>
      <c r="AU1531" s="34" t="s">
        <v>588</v>
      </c>
      <c r="AV1531" s="34" t="s">
        <v>589</v>
      </c>
      <c r="AW1531" s="34">
        <v>0.37179000000000001</v>
      </c>
      <c r="AX1531" s="34" t="s">
        <v>635</v>
      </c>
      <c r="AY1531" s="34" t="s">
        <v>636</v>
      </c>
      <c r="AZ1531" s="3">
        <v>5</v>
      </c>
      <c r="BA1531" s="34" t="s">
        <v>60</v>
      </c>
      <c r="BB1531" s="34">
        <v>0</v>
      </c>
      <c r="BC1531" s="34" t="s">
        <v>60</v>
      </c>
      <c r="BD1531" s="34" t="s">
        <v>60</v>
      </c>
      <c r="BE1531" s="34" t="s">
        <v>60</v>
      </c>
      <c r="BF1531" s="34" t="str">
        <f>IFERROR(VLOOKUP(Data_Power_app[[#This Row],[PRO ODER]],'Result'!H:J,3,0),"")</f>
        <v/>
      </c>
      <c r="BG1531" s="11"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c r="BJ1531" s="34" t="str">
        <f>IFERROR(VLOOKUP(Data_Power_app[[#This Row],[PRO ODER]],'Plan Lean DC'!A:C,3,0),"")</f>
        <v/>
      </c>
      <c r="BK1531" s="34" t="str">
        <f>IFERROR(VLOOKUP(Data_Power_app[[#This Row],[PRO ODER]]&amp;"LEAN_IN",'Real Time'!A:D,4,0),"")</f>
        <v>LEANLINE1_2</v>
      </c>
      <c r="BL1531" s="34"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1625</v>
      </c>
      <c r="B1532" s="34" t="s">
        <v>8986</v>
      </c>
      <c r="C1532" s="34" t="s">
        <v>8987</v>
      </c>
      <c r="D1532" s="34" t="s">
        <v>57</v>
      </c>
      <c r="E1532" s="34" t="s">
        <v>128</v>
      </c>
      <c r="F1532" s="34" t="s">
        <v>59</v>
      </c>
      <c r="G1532" s="34">
        <v>257</v>
      </c>
      <c r="H1532" s="4">
        <v>45824</v>
      </c>
      <c r="I1532" s="4">
        <v>45824</v>
      </c>
      <c r="J1532" s="4">
        <v>45824</v>
      </c>
      <c r="K1532" s="4">
        <v>45825</v>
      </c>
      <c r="L1532" s="4">
        <v>45826.385300925926</v>
      </c>
      <c r="M1532" s="4">
        <v>45826</v>
      </c>
      <c r="N1532" s="4">
        <v>45826.867013888892</v>
      </c>
      <c r="O1532" s="4" t="s">
        <v>60</v>
      </c>
      <c r="P1532" s="4" t="s">
        <v>60</v>
      </c>
      <c r="Q1532" s="4" t="s">
        <v>60</v>
      </c>
      <c r="R1532" s="4" t="s">
        <v>60</v>
      </c>
      <c r="S1532" s="4" t="s">
        <v>60</v>
      </c>
      <c r="T1532" s="4">
        <v>45828</v>
      </c>
      <c r="U1532" s="4">
        <v>45826.987870370373</v>
      </c>
      <c r="V1532" s="4">
        <v>45827.125590277778</v>
      </c>
      <c r="W1532" s="4">
        <v>45829</v>
      </c>
      <c r="X1532" s="4">
        <v>45828.527604166666</v>
      </c>
      <c r="Y1532" s="4" t="s">
        <v>77</v>
      </c>
      <c r="Z1532" s="4">
        <v>45829</v>
      </c>
      <c r="AA1532" s="4">
        <v>45828.173425925925</v>
      </c>
      <c r="AB1532" s="4" t="s">
        <v>60</v>
      </c>
      <c r="AC1532" s="4">
        <v>45831</v>
      </c>
      <c r="AD1532" s="4">
        <v>45831</v>
      </c>
      <c r="AE1532" s="4">
        <v>45833</v>
      </c>
      <c r="AF1532" s="4">
        <v>45829</v>
      </c>
      <c r="AG1532" s="34" t="s">
        <v>828</v>
      </c>
      <c r="AH1532" s="34" t="s">
        <v>129</v>
      </c>
      <c r="AI1532" s="34" t="s">
        <v>1194</v>
      </c>
      <c r="AJ1532" s="34" t="s">
        <v>64</v>
      </c>
      <c r="AK1532" s="34" t="s">
        <v>65</v>
      </c>
      <c r="AL1532" s="34" t="s">
        <v>66</v>
      </c>
      <c r="AM1532" s="34" t="s">
        <v>67</v>
      </c>
      <c r="AN1532" s="34">
        <v>7.5435600000000003</v>
      </c>
      <c r="AO1532" s="34" t="s">
        <v>68</v>
      </c>
      <c r="AP1532" s="34"/>
      <c r="AQ1532" s="34"/>
      <c r="AR1532" s="34" t="s">
        <v>68</v>
      </c>
      <c r="AS1532" s="34"/>
      <c r="AT1532" s="34"/>
      <c r="AU1532" s="34" t="s">
        <v>588</v>
      </c>
      <c r="AV1532" s="34" t="s">
        <v>589</v>
      </c>
      <c r="AW1532" s="34">
        <v>16.498429999999999</v>
      </c>
      <c r="AX1532" s="34" t="s">
        <v>635</v>
      </c>
      <c r="AY1532" s="34" t="s">
        <v>636</v>
      </c>
      <c r="AZ1532" s="3">
        <v>257</v>
      </c>
      <c r="BA1532" s="34" t="s">
        <v>60</v>
      </c>
      <c r="BB1532" s="34">
        <v>0</v>
      </c>
      <c r="BC1532" s="34" t="s">
        <v>60</v>
      </c>
      <c r="BD1532" s="34" t="s">
        <v>60</v>
      </c>
      <c r="BE1532" s="34" t="s">
        <v>60</v>
      </c>
      <c r="BF1532" s="34" t="str">
        <f>IFERROR(VLOOKUP(Data_Power_app[[#This Row],[PRO ODER]],'Result'!H:J,3,0),"")</f>
        <v/>
      </c>
      <c r="BG1532" s="11" t="str">
        <f>IFERROR(VLOOKUP(Data_Power_app[[#This Row],[PRO ODER]]&amp;"LAM",'Real Time'!A:E,4,0),"")</f>
        <v>ML-06</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URGENT</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1626</v>
      </c>
      <c r="B1533" s="34" t="s">
        <v>8988</v>
      </c>
      <c r="C1533" s="34" t="s">
        <v>8989</v>
      </c>
      <c r="D1533" s="34" t="s">
        <v>57</v>
      </c>
      <c r="E1533" s="34" t="s">
        <v>128</v>
      </c>
      <c r="F1533" s="34" t="s">
        <v>59</v>
      </c>
      <c r="G1533" s="34">
        <v>3325</v>
      </c>
      <c r="H1533" s="4">
        <v>45824</v>
      </c>
      <c r="I1533" s="4">
        <v>45824</v>
      </c>
      <c r="J1533" s="4">
        <v>45824</v>
      </c>
      <c r="K1533" s="4">
        <v>45825</v>
      </c>
      <c r="L1533" s="4">
        <v>45826.534675925926</v>
      </c>
      <c r="M1533" s="4">
        <v>45826</v>
      </c>
      <c r="N1533" s="4">
        <v>45826.038078703707</v>
      </c>
      <c r="O1533" s="4" t="s">
        <v>60</v>
      </c>
      <c r="P1533" s="4" t="s">
        <v>60</v>
      </c>
      <c r="Q1533" s="4" t="s">
        <v>60</v>
      </c>
      <c r="R1533" s="4" t="s">
        <v>60</v>
      </c>
      <c r="S1533" s="4" t="s">
        <v>60</v>
      </c>
      <c r="T1533" s="4">
        <v>45828</v>
      </c>
      <c r="U1533" s="4">
        <v>45828.573055555556</v>
      </c>
      <c r="V1533" s="4">
        <v>45829.357037037036</v>
      </c>
      <c r="W1533" s="4">
        <v>45829</v>
      </c>
      <c r="X1533" s="4">
        <v>45829.84165509259</v>
      </c>
      <c r="Y1533" s="4" t="s">
        <v>77</v>
      </c>
      <c r="Z1533" s="4">
        <v>45829</v>
      </c>
      <c r="AA1533" s="4"/>
      <c r="AB1533" s="4" t="s">
        <v>60</v>
      </c>
      <c r="AC1533" s="4">
        <v>45831</v>
      </c>
      <c r="AD1533" s="4">
        <v>45831</v>
      </c>
      <c r="AE1533" s="4">
        <v>45833</v>
      </c>
      <c r="AF1533" s="4"/>
      <c r="AG1533" s="34" t="s">
        <v>95</v>
      </c>
      <c r="AH1533" s="34" t="s">
        <v>129</v>
      </c>
      <c r="AI1533" s="34" t="s">
        <v>918</v>
      </c>
      <c r="AJ1533" s="34" t="s">
        <v>64</v>
      </c>
      <c r="AK1533" s="34" t="s">
        <v>98</v>
      </c>
      <c r="AL1533" s="34" t="s">
        <v>66</v>
      </c>
      <c r="AM1533" s="34" t="s">
        <v>67</v>
      </c>
      <c r="AN1533" s="34">
        <v>123.922</v>
      </c>
      <c r="AO1533" s="34" t="s">
        <v>68</v>
      </c>
      <c r="AP1533" s="34"/>
      <c r="AQ1533" s="34"/>
      <c r="AR1533" s="34" t="s">
        <v>68</v>
      </c>
      <c r="AS1533" s="34"/>
      <c r="AT1533" s="34"/>
      <c r="AU1533" s="34" t="s">
        <v>588</v>
      </c>
      <c r="AV1533" s="34" t="s">
        <v>589</v>
      </c>
      <c r="AW1533" s="34">
        <v>270.99952999999999</v>
      </c>
      <c r="AX1533" s="34" t="s">
        <v>635</v>
      </c>
      <c r="AY1533" s="34" t="s">
        <v>636</v>
      </c>
      <c r="AZ1533" s="3">
        <v>3325</v>
      </c>
      <c r="BA1533" s="34" t="s">
        <v>60</v>
      </c>
      <c r="BB1533" s="34">
        <v>3325</v>
      </c>
      <c r="BC1533" s="34" t="s">
        <v>60</v>
      </c>
      <c r="BD1533" s="34" t="s">
        <v>60</v>
      </c>
      <c r="BE1533" s="34" t="s">
        <v>60</v>
      </c>
      <c r="BF1533" s="34" t="str">
        <f>IFERROR(VLOOKUP(Data_Power_app[[#This Row],[PRO ODER]],'Result'!H:J,3,0),"")</f>
        <v/>
      </c>
      <c r="BG1533" s="11"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4" t="str">
        <f>IFERROR(VLOOKUP(Data_Power_app[[#This Row],[PRO ODER]],'Xuất-Delay-SLT'!B:C,2,0),"")</f>
        <v>URGENT</v>
      </c>
      <c r="BJ1533" s="34" t="str">
        <f>IFERROR(VLOOKUP(Data_Power_app[[#This Row],[PRO ODER]],'Plan Lean DC'!A:C,3,0),"")</f>
        <v/>
      </c>
      <c r="BK1533" s="34" t="str">
        <f>IFERROR(VLOOKUP(Data_Power_app[[#This Row],[PRO ODER]]&amp;"LEAN_IN",'Real Time'!A:D,4,0),"")</f>
        <v>LEANLINE1_2</v>
      </c>
      <c r="BL1533" s="34"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1627</v>
      </c>
      <c r="B1534" s="34" t="s">
        <v>8990</v>
      </c>
      <c r="C1534" s="34" t="s">
        <v>8991</v>
      </c>
      <c r="D1534" s="34" t="s">
        <v>57</v>
      </c>
      <c r="E1534" s="34" t="s">
        <v>128</v>
      </c>
      <c r="F1534" s="34" t="s">
        <v>59</v>
      </c>
      <c r="G1534" s="34">
        <v>1785</v>
      </c>
      <c r="H1534" s="4">
        <v>45824</v>
      </c>
      <c r="I1534" s="4">
        <v>45824</v>
      </c>
      <c r="J1534" s="4">
        <v>45824</v>
      </c>
      <c r="K1534" s="4">
        <v>45825</v>
      </c>
      <c r="L1534" s="4">
        <v>45826.534745370373</v>
      </c>
      <c r="M1534" s="4">
        <v>45826</v>
      </c>
      <c r="N1534" s="4">
        <v>45826.037928240738</v>
      </c>
      <c r="O1534" s="4" t="s">
        <v>60</v>
      </c>
      <c r="P1534" s="4" t="s">
        <v>60</v>
      </c>
      <c r="Q1534" s="4" t="s">
        <v>60</v>
      </c>
      <c r="R1534" s="4" t="s">
        <v>60</v>
      </c>
      <c r="S1534" s="4" t="s">
        <v>60</v>
      </c>
      <c r="T1534" s="4">
        <v>45828</v>
      </c>
      <c r="U1534" s="4">
        <v>45826.088888888888</v>
      </c>
      <c r="V1534" s="4">
        <v>45828.125879629632</v>
      </c>
      <c r="W1534" s="4">
        <v>45829</v>
      </c>
      <c r="X1534" s="4">
        <v>45828.193020833336</v>
      </c>
      <c r="Y1534" s="4" t="s">
        <v>77</v>
      </c>
      <c r="Z1534" s="4">
        <v>45829</v>
      </c>
      <c r="AA1534" s="4">
        <v>45829.72997685185</v>
      </c>
      <c r="AB1534" s="4" t="s">
        <v>60</v>
      </c>
      <c r="AC1534" s="4">
        <v>45831</v>
      </c>
      <c r="AD1534" s="4">
        <v>45831</v>
      </c>
      <c r="AE1534" s="4">
        <v>45833</v>
      </c>
      <c r="AF1534" s="4"/>
      <c r="AG1534" s="34" t="s">
        <v>62</v>
      </c>
      <c r="AH1534" s="34" t="s">
        <v>129</v>
      </c>
      <c r="AI1534" s="34" t="s">
        <v>918</v>
      </c>
      <c r="AJ1534" s="34" t="s">
        <v>64</v>
      </c>
      <c r="AK1534" s="34" t="s">
        <v>98</v>
      </c>
      <c r="AL1534" s="34" t="s">
        <v>66</v>
      </c>
      <c r="AM1534" s="34" t="s">
        <v>67</v>
      </c>
      <c r="AN1534" s="34">
        <v>66.457340000000002</v>
      </c>
      <c r="AO1534" s="34" t="s">
        <v>68</v>
      </c>
      <c r="AP1534" s="34"/>
      <c r="AQ1534" s="34"/>
      <c r="AR1534" s="34" t="s">
        <v>68</v>
      </c>
      <c r="AS1534" s="34"/>
      <c r="AT1534" s="34"/>
      <c r="AU1534" s="34" t="s">
        <v>588</v>
      </c>
      <c r="AV1534" s="34" t="s">
        <v>589</v>
      </c>
      <c r="AW1534" s="34">
        <v>145.33255</v>
      </c>
      <c r="AX1534" s="34" t="s">
        <v>635</v>
      </c>
      <c r="AY1534" s="34" t="s">
        <v>636</v>
      </c>
      <c r="AZ1534" s="3">
        <v>1785</v>
      </c>
      <c r="BA1534" s="34" t="s">
        <v>60</v>
      </c>
      <c r="BB1534" s="34">
        <v>1785</v>
      </c>
      <c r="BC1534" s="34" t="s">
        <v>60</v>
      </c>
      <c r="BD1534" s="34" t="s">
        <v>60</v>
      </c>
      <c r="BE1534" s="34" t="s">
        <v>60</v>
      </c>
      <c r="BF1534" s="34" t="str">
        <f>IFERROR(VLOOKUP(Data_Power_app[[#This Row],[PRO ODER]],'Result'!H:J,3,0),"")</f>
        <v/>
      </c>
      <c r="BG1534" s="11" t="str">
        <f>IFERROR(VLOOKUP(Data_Power_app[[#This Row],[PRO ODER]]&amp;"LAM",'Real Time'!A:E,4,0),"")</f>
        <v>ML-06</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4" t="str">
        <f>IFERROR(VLOOKUP(Data_Power_app[[#This Row],[PRO ODER]],'Xuất-Delay-SLT'!B:C,2,0),"")</f>
        <v>URGENT</v>
      </c>
      <c r="BJ1534" s="34" t="str">
        <f>IFERROR(VLOOKUP(Data_Power_app[[#This Row],[PRO ODER]],'Plan Lean DC'!A:C,3,0),"")</f>
        <v/>
      </c>
      <c r="BK1534" s="34" t="str">
        <f>IFERROR(VLOOKUP(Data_Power_app[[#This Row],[PRO ODER]]&amp;"LEAN_IN",'Real Time'!A:D,4,0),"")</f>
        <v>LEANLINE1_2</v>
      </c>
      <c r="BL1534" s="34"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1628</v>
      </c>
      <c r="B1535" s="34" t="s">
        <v>8992</v>
      </c>
      <c r="C1535" s="34" t="s">
        <v>8993</v>
      </c>
      <c r="D1535" s="34" t="s">
        <v>57</v>
      </c>
      <c r="E1535" s="34" t="s">
        <v>128</v>
      </c>
      <c r="F1535" s="34" t="s">
        <v>59</v>
      </c>
      <c r="G1535" s="34">
        <v>3505</v>
      </c>
      <c r="H1535" s="4">
        <v>45824</v>
      </c>
      <c r="I1535" s="4">
        <v>45824</v>
      </c>
      <c r="J1535" s="4">
        <v>45824</v>
      </c>
      <c r="K1535" s="4">
        <v>45825</v>
      </c>
      <c r="L1535" s="4">
        <v>45826.534803240742</v>
      </c>
      <c r="M1535" s="4">
        <v>45826</v>
      </c>
      <c r="N1535" s="4">
        <v>45826.038124999999</v>
      </c>
      <c r="O1535" s="4" t="s">
        <v>60</v>
      </c>
      <c r="P1535" s="4" t="s">
        <v>60</v>
      </c>
      <c r="Q1535" s="4" t="s">
        <v>60</v>
      </c>
      <c r="R1535" s="4" t="s">
        <v>60</v>
      </c>
      <c r="S1535" s="4" t="s">
        <v>60</v>
      </c>
      <c r="T1535" s="4">
        <v>45828</v>
      </c>
      <c r="U1535" s="4">
        <v>45826.089039351849</v>
      </c>
      <c r="V1535" s="4">
        <v>45828.599722222221</v>
      </c>
      <c r="W1535" s="4">
        <v>45829</v>
      </c>
      <c r="X1535" s="4">
        <v>45828.229444444441</v>
      </c>
      <c r="Y1535" s="4" t="s">
        <v>77</v>
      </c>
      <c r="Z1535" s="4">
        <v>45829</v>
      </c>
      <c r="AA1535" s="4">
        <v>45829.952766203707</v>
      </c>
      <c r="AB1535" s="4" t="s">
        <v>60</v>
      </c>
      <c r="AC1535" s="4">
        <v>45831</v>
      </c>
      <c r="AD1535" s="4">
        <v>45831</v>
      </c>
      <c r="AE1535" s="4">
        <v>45833</v>
      </c>
      <c r="AF1535" s="4"/>
      <c r="AG1535" s="34" t="s">
        <v>62</v>
      </c>
      <c r="AH1535" s="34" t="s">
        <v>129</v>
      </c>
      <c r="AI1535" s="34" t="s">
        <v>1194</v>
      </c>
      <c r="AJ1535" s="34" t="s">
        <v>64</v>
      </c>
      <c r="AK1535" s="34" t="s">
        <v>65</v>
      </c>
      <c r="AL1535" s="34" t="s">
        <v>66</v>
      </c>
      <c r="AM1535" s="34" t="s">
        <v>67</v>
      </c>
      <c r="AN1535" s="34">
        <v>108.32012</v>
      </c>
      <c r="AO1535" s="34" t="s">
        <v>68</v>
      </c>
      <c r="AP1535" s="34"/>
      <c r="AQ1535" s="34"/>
      <c r="AR1535" s="34" t="s">
        <v>68</v>
      </c>
      <c r="AS1535" s="34"/>
      <c r="AT1535" s="34"/>
      <c r="AU1535" s="34" t="s">
        <v>588</v>
      </c>
      <c r="AV1535" s="34" t="s">
        <v>589</v>
      </c>
      <c r="AW1535" s="34">
        <v>236.9119</v>
      </c>
      <c r="AX1535" s="34" t="s">
        <v>635</v>
      </c>
      <c r="AY1535" s="34" t="s">
        <v>636</v>
      </c>
      <c r="AZ1535" s="3">
        <v>3505</v>
      </c>
      <c r="BA1535" s="34" t="s">
        <v>60</v>
      </c>
      <c r="BB1535" s="34">
        <v>3505</v>
      </c>
      <c r="BC1535" s="34" t="s">
        <v>60</v>
      </c>
      <c r="BD1535" s="34" t="s">
        <v>60</v>
      </c>
      <c r="BE1535" s="34" t="s">
        <v>60</v>
      </c>
      <c r="BF1535" s="34" t="str">
        <f>IFERROR(VLOOKUP(Data_Power_app[[#This Row],[PRO ODER]],'Result'!H:J,3,0),"")</f>
        <v/>
      </c>
      <c r="BG1535" s="11"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4" t="str">
        <f>IFERROR(VLOOKUP(Data_Power_app[[#This Row],[PRO ODER]],'Xuất-Delay-SLT'!B:C,2,0),"")</f>
        <v>URGENT</v>
      </c>
      <c r="BJ1535" s="34" t="str">
        <f>IFERROR(VLOOKUP(Data_Power_app[[#This Row],[PRO ODER]],'Plan Lean DC'!A:C,3,0),"")</f>
        <v/>
      </c>
      <c r="BK1535" s="34" t="str">
        <f>IFERROR(VLOOKUP(Data_Power_app[[#This Row],[PRO ODER]]&amp;"LEAN_IN",'Real Time'!A:D,4,0),"")</f>
        <v>LEANLINE1_2</v>
      </c>
      <c r="BL1535" s="34"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1629</v>
      </c>
      <c r="B1536" s="34" t="s">
        <v>8994</v>
      </c>
      <c r="C1536" s="34" t="s">
        <v>8995</v>
      </c>
      <c r="D1536" s="34" t="s">
        <v>57</v>
      </c>
      <c r="E1536" s="34" t="s">
        <v>128</v>
      </c>
      <c r="F1536" s="34" t="s">
        <v>59</v>
      </c>
      <c r="G1536" s="34">
        <v>1100</v>
      </c>
      <c r="H1536" s="4">
        <v>45824</v>
      </c>
      <c r="I1536" s="4">
        <v>45824</v>
      </c>
      <c r="J1536" s="4">
        <v>45824</v>
      </c>
      <c r="K1536" s="4">
        <v>45825</v>
      </c>
      <c r="L1536" s="4">
        <v>45826.385370370372</v>
      </c>
      <c r="M1536" s="4">
        <v>45826</v>
      </c>
      <c r="N1536" s="4">
        <v>45826.8671412037</v>
      </c>
      <c r="O1536" s="4" t="s">
        <v>60</v>
      </c>
      <c r="P1536" s="4" t="s">
        <v>60</v>
      </c>
      <c r="Q1536" s="4" t="s">
        <v>60</v>
      </c>
      <c r="R1536" s="4" t="s">
        <v>60</v>
      </c>
      <c r="S1536" s="4" t="s">
        <v>60</v>
      </c>
      <c r="T1536" s="4">
        <v>45828</v>
      </c>
      <c r="U1536" s="4">
        <v>45826.952986111108</v>
      </c>
      <c r="V1536" s="4">
        <v>45828.125474537039</v>
      </c>
      <c r="W1536" s="4">
        <v>45829</v>
      </c>
      <c r="X1536" s="4">
        <v>45829.841944444444</v>
      </c>
      <c r="Y1536" s="4" t="s">
        <v>77</v>
      </c>
      <c r="Z1536" s="4">
        <v>45829</v>
      </c>
      <c r="AA1536" s="4"/>
      <c r="AB1536" s="4" t="s">
        <v>60</v>
      </c>
      <c r="AC1536" s="4">
        <v>45831</v>
      </c>
      <c r="AD1536" s="4">
        <v>45831</v>
      </c>
      <c r="AE1536" s="4">
        <v>45833</v>
      </c>
      <c r="AF1536" s="4"/>
      <c r="AG1536" s="34" t="s">
        <v>95</v>
      </c>
      <c r="AH1536" s="34" t="s">
        <v>129</v>
      </c>
      <c r="AI1536" s="34" t="s">
        <v>918</v>
      </c>
      <c r="AJ1536" s="34" t="s">
        <v>64</v>
      </c>
      <c r="AK1536" s="34" t="s">
        <v>98</v>
      </c>
      <c r="AL1536" s="34" t="s">
        <v>66</v>
      </c>
      <c r="AM1536" s="34" t="s">
        <v>67</v>
      </c>
      <c r="AN1536" s="34">
        <v>38.285029999999999</v>
      </c>
      <c r="AO1536" s="34" t="s">
        <v>68</v>
      </c>
      <c r="AP1536" s="34"/>
      <c r="AQ1536" s="34"/>
      <c r="AR1536" s="34" t="s">
        <v>68</v>
      </c>
      <c r="AS1536" s="34"/>
      <c r="AT1536" s="34"/>
      <c r="AU1536" s="34" t="s">
        <v>588</v>
      </c>
      <c r="AV1536" s="34" t="s">
        <v>589</v>
      </c>
      <c r="AW1536" s="34">
        <v>83.731610000000003</v>
      </c>
      <c r="AX1536" s="34" t="s">
        <v>635</v>
      </c>
      <c r="AY1536" s="34" t="s">
        <v>636</v>
      </c>
      <c r="AZ1536" s="3">
        <v>1100</v>
      </c>
      <c r="BA1536" s="34" t="s">
        <v>60</v>
      </c>
      <c r="BB1536" s="34">
        <v>1100</v>
      </c>
      <c r="BC1536" s="34" t="s">
        <v>60</v>
      </c>
      <c r="BD1536" s="34" t="s">
        <v>60</v>
      </c>
      <c r="BE1536" s="34" t="s">
        <v>60</v>
      </c>
      <c r="BF1536" s="34" t="str">
        <f>IFERROR(VLOOKUP(Data_Power_app[[#This Row],[PRO ODER]],'Result'!H:J,3,0),"")</f>
        <v/>
      </c>
      <c r="BG1536" s="11" t="str">
        <f>IFERROR(VLOOKUP(Data_Power_app[[#This Row],[PRO ODER]]&amp;"LAM",'Real Time'!A:E,4,0),"")</f>
        <v>ML-06</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4" t="str">
        <f>IFERROR(VLOOKUP(Data_Power_app[[#This Row],[PRO ODER]],'Xuất-Delay-SLT'!B:C,2,0),"")</f>
        <v>URGENT</v>
      </c>
      <c r="BJ1536" s="34" t="str">
        <f>IFERROR(VLOOKUP(Data_Power_app[[#This Row],[PRO ODER]],'Plan Lean DC'!A:C,3,0),"")</f>
        <v/>
      </c>
      <c r="BK1536" s="34" t="str">
        <f>IFERROR(VLOOKUP(Data_Power_app[[#This Row],[PRO ODER]]&amp;"LEAN_IN",'Real Time'!A:D,4,0),"")</f>
        <v>LEANLINE1_2</v>
      </c>
      <c r="BL1536" s="34"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1630</v>
      </c>
      <c r="B1537" s="34" t="s">
        <v>7796</v>
      </c>
      <c r="C1537" s="34" t="s">
        <v>7797</v>
      </c>
      <c r="D1537" s="34" t="s">
        <v>57</v>
      </c>
      <c r="E1537" s="34" t="s">
        <v>128</v>
      </c>
      <c r="F1537" s="34" t="s">
        <v>59</v>
      </c>
      <c r="G1537" s="34">
        <v>10</v>
      </c>
      <c r="H1537" s="4">
        <v>45824</v>
      </c>
      <c r="I1537" s="4">
        <v>45822</v>
      </c>
      <c r="J1537" s="4">
        <v>45822</v>
      </c>
      <c r="K1537" s="4">
        <v>45825</v>
      </c>
      <c r="L1537" s="4">
        <v>45822.049212962964</v>
      </c>
      <c r="M1537" s="4">
        <v>45826</v>
      </c>
      <c r="N1537" s="4">
        <v>45824.488310185188</v>
      </c>
      <c r="O1537" s="4" t="s">
        <v>60</v>
      </c>
      <c r="P1537" s="4" t="s">
        <v>60</v>
      </c>
      <c r="Q1537" s="4" t="s">
        <v>60</v>
      </c>
      <c r="R1537" s="4" t="s">
        <v>60</v>
      </c>
      <c r="S1537" s="4" t="s">
        <v>60</v>
      </c>
      <c r="T1537" s="4">
        <v>45827</v>
      </c>
      <c r="U1537" s="4">
        <v>45824.781307870369</v>
      </c>
      <c r="V1537" s="4">
        <v>45825.993449074071</v>
      </c>
      <c r="W1537" s="4">
        <v>45828</v>
      </c>
      <c r="X1537" s="4">
        <v>45825.038888888892</v>
      </c>
      <c r="Y1537" s="4" t="s">
        <v>77</v>
      </c>
      <c r="Z1537" s="4">
        <v>45828</v>
      </c>
      <c r="AA1537" s="4">
        <v>45828.56077546296</v>
      </c>
      <c r="AB1537" s="4" t="s">
        <v>60</v>
      </c>
      <c r="AC1537" s="4">
        <v>45829</v>
      </c>
      <c r="AD1537" s="4">
        <v>45831</v>
      </c>
      <c r="AE1537" s="4">
        <v>45833</v>
      </c>
      <c r="AF1537" s="4">
        <v>45829</v>
      </c>
      <c r="AG1537" s="34" t="s">
        <v>828</v>
      </c>
      <c r="AH1537" s="34" t="s">
        <v>129</v>
      </c>
      <c r="AI1537" s="34" t="s">
        <v>1194</v>
      </c>
      <c r="AJ1537" s="34" t="s">
        <v>64</v>
      </c>
      <c r="AK1537" s="34" t="s">
        <v>65</v>
      </c>
      <c r="AL1537" s="34" t="s">
        <v>66</v>
      </c>
      <c r="AM1537" s="34" t="s">
        <v>67</v>
      </c>
      <c r="AN1537" s="34">
        <v>0.29141</v>
      </c>
      <c r="AO1537" s="34" t="s">
        <v>68</v>
      </c>
      <c r="AP1537" s="34"/>
      <c r="AQ1537" s="34"/>
      <c r="AR1537" s="34" t="s">
        <v>68</v>
      </c>
      <c r="AS1537" s="34"/>
      <c r="AT1537" s="34"/>
      <c r="AU1537" s="34" t="s">
        <v>588</v>
      </c>
      <c r="AV1537" s="34" t="s">
        <v>589</v>
      </c>
      <c r="AW1537" s="34">
        <v>0.63739999999999997</v>
      </c>
      <c r="AX1537" s="34" t="s">
        <v>635</v>
      </c>
      <c r="AY1537" s="34" t="s">
        <v>636</v>
      </c>
      <c r="AZ1537" s="3">
        <v>10</v>
      </c>
      <c r="BA1537" s="34" t="s">
        <v>60</v>
      </c>
      <c r="BB1537" s="34">
        <v>0</v>
      </c>
      <c r="BC1537" s="34" t="s">
        <v>60</v>
      </c>
      <c r="BD1537" s="34" t="s">
        <v>60</v>
      </c>
      <c r="BE1537" s="34" t="s">
        <v>60</v>
      </c>
      <c r="BF1537" s="34" t="str">
        <f>IFERROR(VLOOKUP(Data_Power_app[[#This Row],[PRO ODER]],'Result'!H:J,3,0),"")</f>
        <v/>
      </c>
      <c r="BG1537" s="11" t="str">
        <f>IFERROR(VLOOKUP(Data_Power_app[[#This Row],[PRO ODER]]&amp;"LAM",'Real Time'!A:E,4,0),"")</f>
        <v>ML-06</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4" t="str">
        <f>IFERROR(VLOOKUP(Data_Power_app[[#This Row],[PRO ODER]],'Xuất-Delay-SLT'!B:C,2,0),"")</f>
        <v>URGENT</v>
      </c>
      <c r="BJ1537" s="34" t="str">
        <f>IFERROR(VLOOKUP(Data_Power_app[[#This Row],[PRO ODER]],'Plan Lean DC'!A:C,3,0),"")</f>
        <v/>
      </c>
      <c r="BK1537" s="34" t="str">
        <f>IFERROR(VLOOKUP(Data_Power_app[[#This Row],[PRO ODER]]&amp;"LEAN_IN",'Real Time'!A:D,4,0),"")</f>
        <v>LEANLINE1_2</v>
      </c>
      <c r="BL1537" s="34"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1631</v>
      </c>
      <c r="B1538" s="34" t="s">
        <v>7798</v>
      </c>
      <c r="C1538" s="34" t="s">
        <v>7799</v>
      </c>
      <c r="D1538" s="34" t="s">
        <v>57</v>
      </c>
      <c r="E1538" s="34" t="s">
        <v>128</v>
      </c>
      <c r="F1538" s="34" t="s">
        <v>59</v>
      </c>
      <c r="G1538" s="34">
        <v>10</v>
      </c>
      <c r="H1538" s="4">
        <v>45824</v>
      </c>
      <c r="I1538" s="4">
        <v>45822</v>
      </c>
      <c r="J1538" s="4">
        <v>45822</v>
      </c>
      <c r="K1538" s="4">
        <v>45825</v>
      </c>
      <c r="L1538" s="4">
        <v>45822.049328703702</v>
      </c>
      <c r="M1538" s="4">
        <v>45826</v>
      </c>
      <c r="N1538" s="4">
        <v>45824.488634259258</v>
      </c>
      <c r="O1538" s="4" t="s">
        <v>60</v>
      </c>
      <c r="P1538" s="4" t="s">
        <v>60</v>
      </c>
      <c r="Q1538" s="4" t="s">
        <v>60</v>
      </c>
      <c r="R1538" s="4" t="s">
        <v>60</v>
      </c>
      <c r="S1538" s="4" t="s">
        <v>60</v>
      </c>
      <c r="T1538" s="4">
        <v>45828</v>
      </c>
      <c r="U1538" s="4">
        <v>45824.781458333331</v>
      </c>
      <c r="V1538" s="4">
        <v>45828.907314814816</v>
      </c>
      <c r="W1538" s="4">
        <v>45829</v>
      </c>
      <c r="X1538" s="4">
        <v>45829.321689814817</v>
      </c>
      <c r="Y1538" s="4" t="s">
        <v>61</v>
      </c>
      <c r="Z1538" s="4">
        <v>45829</v>
      </c>
      <c r="AA1538" s="4">
        <v>45829.321967592594</v>
      </c>
      <c r="AB1538" s="4" t="s">
        <v>60</v>
      </c>
      <c r="AC1538" s="4">
        <v>45831</v>
      </c>
      <c r="AD1538" s="4">
        <v>45831</v>
      </c>
      <c r="AE1538" s="4">
        <v>45833</v>
      </c>
      <c r="AF1538" s="4">
        <v>45829</v>
      </c>
      <c r="AG1538" s="34" t="s">
        <v>828</v>
      </c>
      <c r="AH1538" s="34" t="s">
        <v>129</v>
      </c>
      <c r="AI1538" s="34" t="s">
        <v>918</v>
      </c>
      <c r="AJ1538" s="34" t="s">
        <v>64</v>
      </c>
      <c r="AK1538" s="34" t="s">
        <v>98</v>
      </c>
      <c r="AL1538" s="34" t="s">
        <v>66</v>
      </c>
      <c r="AM1538" s="34" t="s">
        <v>67</v>
      </c>
      <c r="AN1538" s="34">
        <v>0.37</v>
      </c>
      <c r="AO1538" s="34" t="s">
        <v>68</v>
      </c>
      <c r="AP1538" s="34"/>
      <c r="AQ1538" s="34"/>
      <c r="AR1538" s="34" t="s">
        <v>68</v>
      </c>
      <c r="AS1538" s="34"/>
      <c r="AT1538" s="34"/>
      <c r="AU1538" s="34" t="s">
        <v>588</v>
      </c>
      <c r="AV1538" s="34" t="s">
        <v>589</v>
      </c>
      <c r="AW1538" s="34">
        <v>0.80916999999999994</v>
      </c>
      <c r="AX1538" s="34" t="s">
        <v>635</v>
      </c>
      <c r="AY1538" s="34" t="s">
        <v>636</v>
      </c>
      <c r="AZ1538" s="3">
        <v>10</v>
      </c>
      <c r="BA1538" s="34" t="s">
        <v>60</v>
      </c>
      <c r="BB1538" s="34">
        <v>0</v>
      </c>
      <c r="BC1538" s="34" t="s">
        <v>60</v>
      </c>
      <c r="BD1538" s="34" t="s">
        <v>60</v>
      </c>
      <c r="BE1538" s="34" t="s">
        <v>60</v>
      </c>
      <c r="BF1538" s="34" t="str">
        <f>IFERROR(VLOOKUP(Data_Power_app[[#This Row],[PRO ODER]],'Result'!H:J,3,0),"")</f>
        <v/>
      </c>
      <c r="BG1538" s="11" t="str">
        <f>IFERROR(VLOOKUP(Data_Power_app[[#This Row],[PRO ODER]]&amp;"LAM",'Real Time'!A:E,4,0),"")</f>
        <v>ML-06</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4" t="str">
        <f>IFERROR(VLOOKUP(Data_Power_app[[#This Row],[PRO ODER]],'Xuất-Delay-SLT'!B:C,2,0),"")</f>
        <v>URGENT</v>
      </c>
      <c r="BJ1538" s="34" t="str">
        <f>IFERROR(VLOOKUP(Data_Power_app[[#This Row],[PRO ODER]],'Plan Lean DC'!A:C,3,0),"")</f>
        <v/>
      </c>
      <c r="BK1538" s="34" t="str">
        <f>IFERROR(VLOOKUP(Data_Power_app[[#This Row],[PRO ODER]]&amp;"LEAN_IN",'Real Time'!A:D,4,0),"")</f>
        <v>LEAN-03</v>
      </c>
      <c r="BL1538" s="34"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1632</v>
      </c>
      <c r="B1539" s="34" t="s">
        <v>8966</v>
      </c>
      <c r="C1539" s="34" t="s">
        <v>8967</v>
      </c>
      <c r="D1539" s="34" t="s">
        <v>57</v>
      </c>
      <c r="E1539" s="34" t="s">
        <v>128</v>
      </c>
      <c r="F1539" s="34" t="s">
        <v>72</v>
      </c>
      <c r="G1539" s="34">
        <v>75</v>
      </c>
      <c r="H1539" s="4">
        <v>45824</v>
      </c>
      <c r="I1539" s="4">
        <v>45824</v>
      </c>
      <c r="J1539" s="4">
        <v>45824</v>
      </c>
      <c r="K1539" s="4">
        <v>45825</v>
      </c>
      <c r="L1539" s="4">
        <v>45826.413819444446</v>
      </c>
      <c r="M1539" s="4" t="s">
        <v>60</v>
      </c>
      <c r="N1539" s="4"/>
      <c r="O1539" s="4" t="s">
        <v>60</v>
      </c>
      <c r="P1539" s="4" t="s">
        <v>60</v>
      </c>
      <c r="Q1539" s="4" t="s">
        <v>60</v>
      </c>
      <c r="R1539" s="4" t="s">
        <v>60</v>
      </c>
      <c r="S1539" s="4" t="s">
        <v>60</v>
      </c>
      <c r="T1539" s="4" t="s">
        <v>60</v>
      </c>
      <c r="U1539" s="4"/>
      <c r="V1539" s="4"/>
      <c r="W1539" s="4"/>
      <c r="X1539" s="4">
        <v>45827.507754629631</v>
      </c>
      <c r="Y1539" s="4" t="s">
        <v>73</v>
      </c>
      <c r="Z1539" s="4" t="s">
        <v>60</v>
      </c>
      <c r="AA1539" s="4">
        <v>45827.510150462964</v>
      </c>
      <c r="AB1539" s="4" t="s">
        <v>60</v>
      </c>
      <c r="AC1539" s="4" t="s">
        <v>60</v>
      </c>
      <c r="AD1539" s="4">
        <v>45831</v>
      </c>
      <c r="AE1539" s="4">
        <v>45833</v>
      </c>
      <c r="AF1539" s="4">
        <v>45828</v>
      </c>
      <c r="AG1539" s="34" t="s">
        <v>828</v>
      </c>
      <c r="AH1539" s="34" t="s">
        <v>8928</v>
      </c>
      <c r="AI1539" s="34" t="s">
        <v>8929</v>
      </c>
      <c r="AJ1539" s="34" t="s">
        <v>74</v>
      </c>
      <c r="AK1539" s="34" t="s">
        <v>8930</v>
      </c>
      <c r="AL1539" s="34" t="s">
        <v>8922</v>
      </c>
      <c r="AM1539" s="34" t="s">
        <v>8923</v>
      </c>
      <c r="AN1539" s="34">
        <v>1.5102100000000001</v>
      </c>
      <c r="AO1539" s="34" t="s">
        <v>68</v>
      </c>
      <c r="AP1539" s="34"/>
      <c r="AQ1539" s="34"/>
      <c r="AR1539" s="34" t="s">
        <v>68</v>
      </c>
      <c r="AS1539" s="34"/>
      <c r="AT1539" s="34"/>
      <c r="AU1539" s="34" t="s">
        <v>8931</v>
      </c>
      <c r="AV1539" s="34" t="s">
        <v>8932</v>
      </c>
      <c r="AW1539" s="34">
        <v>3.30281</v>
      </c>
      <c r="AX1539" s="34" t="s">
        <v>8933</v>
      </c>
      <c r="AY1539" s="34" t="s">
        <v>8934</v>
      </c>
      <c r="AZ1539" s="3">
        <v>75</v>
      </c>
      <c r="BA1539" s="34" t="s">
        <v>60</v>
      </c>
      <c r="BB1539" s="34">
        <v>75</v>
      </c>
      <c r="BC1539" s="34" t="s">
        <v>60</v>
      </c>
      <c r="BD1539" s="34" t="s">
        <v>60</v>
      </c>
      <c r="BE1539" s="34" t="s">
        <v>60</v>
      </c>
      <c r="BF1539" s="34" t="str">
        <f>IFERROR(VLOOKUP(Data_Power_app[[#This Row],[PRO ODER]],'Result'!H:J,3,0),"")</f>
        <v/>
      </c>
      <c r="BG1539" s="11" t="str">
        <f>IFERROR(VLOOKUP(Data_Power_app[[#This Row],[PRO ODER]]&amp;"LAM",'Real Time'!A:E,4,0),"")</f>
        <v>ML-04</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1633</v>
      </c>
      <c r="B1540" s="34" t="s">
        <v>8968</v>
      </c>
      <c r="C1540" s="34" t="s">
        <v>8969</v>
      </c>
      <c r="D1540" s="34" t="s">
        <v>57</v>
      </c>
      <c r="E1540" s="34" t="s">
        <v>128</v>
      </c>
      <c r="F1540" s="34" t="s">
        <v>72</v>
      </c>
      <c r="G1540" s="34">
        <v>725</v>
      </c>
      <c r="H1540" s="4">
        <v>45824</v>
      </c>
      <c r="I1540" s="4">
        <v>45824</v>
      </c>
      <c r="J1540" s="4">
        <v>45824</v>
      </c>
      <c r="K1540" s="4">
        <v>45825</v>
      </c>
      <c r="L1540" s="4">
        <v>45826.413599537038</v>
      </c>
      <c r="M1540" s="4" t="s">
        <v>60</v>
      </c>
      <c r="N1540" s="4"/>
      <c r="O1540" s="4" t="s">
        <v>60</v>
      </c>
      <c r="P1540" s="4" t="s">
        <v>60</v>
      </c>
      <c r="Q1540" s="4" t="s">
        <v>60</v>
      </c>
      <c r="R1540" s="4" t="s">
        <v>60</v>
      </c>
      <c r="S1540" s="4" t="s">
        <v>60</v>
      </c>
      <c r="T1540" s="4" t="s">
        <v>60</v>
      </c>
      <c r="U1540" s="4"/>
      <c r="V1540" s="4"/>
      <c r="W1540" s="4"/>
      <c r="X1540" s="4">
        <v>45827.508032407408</v>
      </c>
      <c r="Y1540" s="4" t="s">
        <v>73</v>
      </c>
      <c r="Z1540" s="4" t="s">
        <v>60</v>
      </c>
      <c r="AA1540" s="4">
        <v>45827.510335648149</v>
      </c>
      <c r="AB1540" s="4" t="s">
        <v>60</v>
      </c>
      <c r="AC1540" s="4" t="s">
        <v>60</v>
      </c>
      <c r="AD1540" s="4">
        <v>45831</v>
      </c>
      <c r="AE1540" s="4">
        <v>45833</v>
      </c>
      <c r="AF1540" s="4">
        <v>45828</v>
      </c>
      <c r="AG1540" s="34" t="s">
        <v>828</v>
      </c>
      <c r="AH1540" s="34" t="s">
        <v>8928</v>
      </c>
      <c r="AI1540" s="34" t="s">
        <v>8929</v>
      </c>
      <c r="AJ1540" s="34" t="s">
        <v>74</v>
      </c>
      <c r="AK1540" s="34" t="s">
        <v>8930</v>
      </c>
      <c r="AL1540" s="34" t="s">
        <v>8922</v>
      </c>
      <c r="AM1540" s="34" t="s">
        <v>8923</v>
      </c>
      <c r="AN1540" s="34">
        <v>14.241960000000001</v>
      </c>
      <c r="AO1540" s="34" t="s">
        <v>68</v>
      </c>
      <c r="AP1540" s="34"/>
      <c r="AQ1540" s="34"/>
      <c r="AR1540" s="34" t="s">
        <v>68</v>
      </c>
      <c r="AS1540" s="34"/>
      <c r="AT1540" s="34"/>
      <c r="AU1540" s="34" t="s">
        <v>8931</v>
      </c>
      <c r="AV1540" s="34" t="s">
        <v>8932</v>
      </c>
      <c r="AW1540" s="34">
        <v>31.147089999999999</v>
      </c>
      <c r="AX1540" s="34" t="s">
        <v>8933</v>
      </c>
      <c r="AY1540" s="34" t="s">
        <v>8934</v>
      </c>
      <c r="AZ1540" s="3">
        <v>725</v>
      </c>
      <c r="BA1540" s="34" t="s">
        <v>60</v>
      </c>
      <c r="BB1540" s="34">
        <v>0</v>
      </c>
      <c r="BC1540" s="34" t="s">
        <v>60</v>
      </c>
      <c r="BD1540" s="34" t="s">
        <v>60</v>
      </c>
      <c r="BE1540" s="34" t="s">
        <v>60</v>
      </c>
      <c r="BF1540" s="34" t="str">
        <f>IFERROR(VLOOKUP(Data_Power_app[[#This Row],[PRO ODER]],'Result'!H:J,3,0),"")</f>
        <v/>
      </c>
      <c r="BG1540" s="11" t="str">
        <f>IFERROR(VLOOKUP(Data_Power_app[[#This Row],[PRO ODER]]&amp;"LAM",'Real Time'!A:E,4,0),"")</f>
        <v>ML-04</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1634</v>
      </c>
      <c r="B1541" s="34" t="s">
        <v>10848</v>
      </c>
      <c r="C1541" s="34" t="s">
        <v>10849</v>
      </c>
      <c r="D1541" s="34" t="s">
        <v>84</v>
      </c>
      <c r="E1541" s="34" t="s">
        <v>150</v>
      </c>
      <c r="F1541" s="34" t="s">
        <v>72</v>
      </c>
      <c r="G1541" s="34">
        <v>1169</v>
      </c>
      <c r="H1541" s="4">
        <v>45825</v>
      </c>
      <c r="I1541" s="4">
        <v>45825</v>
      </c>
      <c r="J1541" s="4">
        <v>45826</v>
      </c>
      <c r="K1541" s="4">
        <v>45826</v>
      </c>
      <c r="L1541" s="4">
        <v>45826.790648148148</v>
      </c>
      <c r="M1541" s="4" t="s">
        <v>60</v>
      </c>
      <c r="N1541" s="4"/>
      <c r="O1541" s="4" t="s">
        <v>60</v>
      </c>
      <c r="P1541" s="4" t="s">
        <v>60</v>
      </c>
      <c r="Q1541" s="4" t="s">
        <v>60</v>
      </c>
      <c r="R1541" s="4" t="s">
        <v>60</v>
      </c>
      <c r="S1541" s="4" t="s">
        <v>60</v>
      </c>
      <c r="T1541" s="4" t="s">
        <v>60</v>
      </c>
      <c r="U1541" s="4"/>
      <c r="V1541" s="4"/>
      <c r="W1541" s="4"/>
      <c r="X1541" s="4">
        <v>45827.099953703706</v>
      </c>
      <c r="Y1541" s="4" t="s">
        <v>242</v>
      </c>
      <c r="Z1541" s="4" t="s">
        <v>60</v>
      </c>
      <c r="AA1541" s="4">
        <v>45827.186539351853</v>
      </c>
      <c r="AB1541" s="4" t="s">
        <v>60</v>
      </c>
      <c r="AC1541" s="4" t="s">
        <v>60</v>
      </c>
      <c r="AD1541" s="4">
        <v>45831</v>
      </c>
      <c r="AE1541" s="4">
        <v>45833</v>
      </c>
      <c r="AF1541" s="4">
        <v>45828</v>
      </c>
      <c r="AG1541" s="34" t="s">
        <v>828</v>
      </c>
      <c r="AH1541" s="34" t="s">
        <v>483</v>
      </c>
      <c r="AI1541" s="34" t="s">
        <v>4215</v>
      </c>
      <c r="AJ1541" s="34" t="s">
        <v>74</v>
      </c>
      <c r="AK1541" s="34" t="s">
        <v>65</v>
      </c>
      <c r="AL1541" s="34" t="s">
        <v>148</v>
      </c>
      <c r="AM1541" s="34" t="s">
        <v>149</v>
      </c>
      <c r="AN1541" s="34">
        <v>23.211760000000002</v>
      </c>
      <c r="AO1541" s="34" t="s">
        <v>68</v>
      </c>
      <c r="AP1541" s="34"/>
      <c r="AQ1541" s="34"/>
      <c r="AR1541" s="34" t="s">
        <v>68</v>
      </c>
      <c r="AS1541" s="34"/>
      <c r="AT1541" s="34"/>
      <c r="AU1541" s="34" t="s">
        <v>275</v>
      </c>
      <c r="AV1541" s="34" t="s">
        <v>276</v>
      </c>
      <c r="AW1541" s="34">
        <v>50.75779</v>
      </c>
      <c r="AX1541" s="34" t="s">
        <v>4216</v>
      </c>
      <c r="AY1541" s="34" t="s">
        <v>4217</v>
      </c>
      <c r="AZ1541" s="3">
        <v>1169</v>
      </c>
      <c r="BA1541" s="34" t="s">
        <v>60</v>
      </c>
      <c r="BB1541" s="34">
        <v>0</v>
      </c>
      <c r="BC1541" s="34" t="s">
        <v>60</v>
      </c>
      <c r="BD1541" s="34" t="s">
        <v>60</v>
      </c>
      <c r="BE1541" s="34" t="s">
        <v>60</v>
      </c>
      <c r="BF1541" s="34" t="str">
        <f>IFERROR(VLOOKUP(Data_Power_app[[#This Row],[PRO ODER]],'Result'!H:J,3,0),"")</f>
        <v/>
      </c>
      <c r="BG1541" s="11" t="str">
        <f>IFERROR(VLOOKUP(Data_Power_app[[#This Row],[PRO ODER]]&amp;"LAM",'Real Time'!A:E,4,0),"")</f>
        <v>ML-04</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4" t="str">
        <f>IFERROR(VLOOKUP(Data_Power_app[[#This Row],[PRO ODER]],'Xuất-Delay-SLT'!B:C,2,0),"")</f>
        <v/>
      </c>
      <c r="BJ1541" s="34" t="str">
        <f>IFERROR(VLOOKUP(Data_Power_app[[#This Row],[PRO ODER]],'Plan Lean DC'!A:C,3,0),"")</f>
        <v/>
      </c>
      <c r="BK1541" s="34" t="str">
        <f>IFERROR(VLOOKUP(Data_Power_app[[#This Row],[PRO ODER]]&amp;"LEAN_IN",'Real Time'!A:D,4,0),"")</f>
        <v>LEAN-04</v>
      </c>
      <c r="BL1541" s="34"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31">
        <v>1635</v>
      </c>
      <c r="B1542" s="34" t="s">
        <v>10381</v>
      </c>
      <c r="C1542" s="34" t="s">
        <v>10382</v>
      </c>
      <c r="D1542" s="34" t="s">
        <v>84</v>
      </c>
      <c r="E1542" s="34" t="s">
        <v>150</v>
      </c>
      <c r="F1542" s="34" t="s">
        <v>72</v>
      </c>
      <c r="G1542" s="34">
        <v>104</v>
      </c>
      <c r="H1542" s="4">
        <v>45825</v>
      </c>
      <c r="I1542" s="4">
        <v>45825</v>
      </c>
      <c r="J1542" s="4">
        <v>45826</v>
      </c>
      <c r="K1542" s="4">
        <v>45826</v>
      </c>
      <c r="L1542" s="4">
        <v>45826.092453703706</v>
      </c>
      <c r="M1542" s="4" t="s">
        <v>60</v>
      </c>
      <c r="N1542" s="4"/>
      <c r="O1542" s="4" t="s">
        <v>60</v>
      </c>
      <c r="P1542" s="4" t="s">
        <v>60</v>
      </c>
      <c r="Q1542" s="4" t="s">
        <v>60</v>
      </c>
      <c r="R1542" s="4" t="s">
        <v>60</v>
      </c>
      <c r="S1542" s="4" t="s">
        <v>60</v>
      </c>
      <c r="T1542" s="4" t="s">
        <v>60</v>
      </c>
      <c r="U1542" s="4"/>
      <c r="V1542" s="4"/>
      <c r="W1542" s="4"/>
      <c r="X1542" s="4">
        <v>45831.359618055554</v>
      </c>
      <c r="Y1542" s="4" t="s">
        <v>242</v>
      </c>
      <c r="Z1542" s="4" t="s">
        <v>60</v>
      </c>
      <c r="AA1542" s="4"/>
      <c r="AB1542" s="4" t="s">
        <v>60</v>
      </c>
      <c r="AC1542" s="4" t="s">
        <v>60</v>
      </c>
      <c r="AD1542" s="4">
        <v>45831</v>
      </c>
      <c r="AE1542" s="4">
        <v>45833</v>
      </c>
      <c r="AF1542" s="4"/>
      <c r="AG1542" s="34" t="s">
        <v>246</v>
      </c>
      <c r="AH1542" s="34" t="s">
        <v>461</v>
      </c>
      <c r="AI1542" s="34" t="s">
        <v>10376</v>
      </c>
      <c r="AJ1542" s="34" t="s">
        <v>74</v>
      </c>
      <c r="AK1542" s="34" t="s">
        <v>98</v>
      </c>
      <c r="AL1542" s="34" t="s">
        <v>148</v>
      </c>
      <c r="AM1542" s="34" t="s">
        <v>149</v>
      </c>
      <c r="AN1542" s="34">
        <v>2.8798499999999998</v>
      </c>
      <c r="AO1542" s="34" t="s">
        <v>68</v>
      </c>
      <c r="AP1542" s="34"/>
      <c r="AQ1542" s="34"/>
      <c r="AR1542" s="34" t="s">
        <v>68</v>
      </c>
      <c r="AS1542" s="34"/>
      <c r="AT1542" s="34"/>
      <c r="AU1542" s="34" t="s">
        <v>289</v>
      </c>
      <c r="AV1542" s="34" t="s">
        <v>290</v>
      </c>
      <c r="AW1542" s="34">
        <v>6.2980799999999997</v>
      </c>
      <c r="AX1542" s="34" t="s">
        <v>10377</v>
      </c>
      <c r="AY1542" s="34" t="s">
        <v>10378</v>
      </c>
      <c r="AZ1542" s="3">
        <v>97</v>
      </c>
      <c r="BA1542" s="34" t="s">
        <v>194</v>
      </c>
      <c r="BB1542" s="34">
        <v>104</v>
      </c>
      <c r="BC1542" s="34" t="s">
        <v>60</v>
      </c>
      <c r="BD1542" s="34" t="s">
        <v>60</v>
      </c>
      <c r="BE1542" s="34" t="s">
        <v>462</v>
      </c>
      <c r="BF1542" s="34" t="str">
        <f>IFERROR(VLOOKUP(Data_Power_app[[#This Row],[PRO ODER]],'Result'!H:J,3,0),"")</f>
        <v/>
      </c>
      <c r="BG1542" s="11" t="str">
        <f>IFERROR(VLOOKUP(Data_Power_app[[#This Row],[PRO ODER]]&amp;"LAM",'Real Time'!A:E,4,0),"")</f>
        <v>ML-04</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4" t="str">
        <f>IFERROR(VLOOKUP(Data_Power_app[[#This Row],[PRO ODER]],'Xuất-Delay-SLT'!B:C,2,0),"")</f>
        <v/>
      </c>
      <c r="BJ1542" s="34" t="str">
        <f>IFERROR(VLOOKUP(Data_Power_app[[#This Row],[PRO ODER]],'Plan Lean DC'!A:C,3,0),"")</f>
        <v/>
      </c>
      <c r="BK1542" s="34" t="str">
        <f>IFERROR(VLOOKUP(Data_Power_app[[#This Row],[PRO ODER]]&amp;"LEAN_IN",'Real Time'!A:D,4,0),"")</f>
        <v>LEAN-04</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1636</v>
      </c>
      <c r="B1543" s="34" t="s">
        <v>8126</v>
      </c>
      <c r="C1543" s="34" t="s">
        <v>8127</v>
      </c>
      <c r="D1543" s="34" t="s">
        <v>84</v>
      </c>
      <c r="E1543" s="34" t="s">
        <v>155</v>
      </c>
      <c r="F1543" s="34" t="s">
        <v>72</v>
      </c>
      <c r="G1543" s="34">
        <v>4479</v>
      </c>
      <c r="H1543" s="4">
        <v>45827</v>
      </c>
      <c r="I1543" s="4">
        <v>45822</v>
      </c>
      <c r="J1543" s="4">
        <v>45826</v>
      </c>
      <c r="K1543" s="4">
        <v>45828</v>
      </c>
      <c r="L1543" s="4">
        <v>45825.495983796296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45831</v>
      </c>
      <c r="AE1543" s="4">
        <v>45833</v>
      </c>
      <c r="AF1543" s="4"/>
      <c r="AG1543" s="34" t="s">
        <v>138</v>
      </c>
      <c r="AH1543" s="34" t="s">
        <v>291</v>
      </c>
      <c r="AI1543" s="34" t="s">
        <v>4023</v>
      </c>
      <c r="AJ1543" s="34" t="s">
        <v>74</v>
      </c>
      <c r="AK1543" s="34" t="s">
        <v>98</v>
      </c>
      <c r="AL1543" s="34" t="s">
        <v>292</v>
      </c>
      <c r="AM1543" s="34" t="s">
        <v>293</v>
      </c>
      <c r="AN1543" s="34">
        <v>108.09184999999999</v>
      </c>
      <c r="AO1543" s="34" t="s">
        <v>68</v>
      </c>
      <c r="AP1543" s="34"/>
      <c r="AQ1543" s="34"/>
      <c r="AR1543" s="34" t="s">
        <v>68</v>
      </c>
      <c r="AS1543" s="34"/>
      <c r="AT1543" s="34"/>
      <c r="AU1543" s="34" t="s">
        <v>4024</v>
      </c>
      <c r="AV1543" s="34" t="s">
        <v>4025</v>
      </c>
      <c r="AW1543" s="34">
        <v>236.39609999999999</v>
      </c>
      <c r="AX1543" s="34" t="s">
        <v>4026</v>
      </c>
      <c r="AY1543" s="34" t="s">
        <v>4027</v>
      </c>
      <c r="AZ1543" s="3">
        <v>4479</v>
      </c>
      <c r="BA1543" s="34" t="s">
        <v>194</v>
      </c>
      <c r="BB1543" s="34">
        <v>4479</v>
      </c>
      <c r="BC1543" s="34" t="s">
        <v>60</v>
      </c>
      <c r="BD1543" s="34" t="s">
        <v>60</v>
      </c>
      <c r="BE1543" s="34" t="s">
        <v>294</v>
      </c>
      <c r="BF1543" s="34" t="str">
        <f>IFERROR(VLOOKUP(Data_Power_app[[#This Row],[PRO ODER]],'Result'!H:J,3,0),"")</f>
        <v/>
      </c>
      <c r="BG1543" s="11"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4" t="str">
        <f>IFERROR(VLOOKUP(Data_Power_app[[#This Row],[PRO ODER]],'Xuất-Delay-SLT'!B:C,2,0),"")</f>
        <v/>
      </c>
      <c r="BJ1543" s="34" t="str">
        <f>IFERROR(VLOOKUP(Data_Power_app[[#This Row],[PRO ODER]],'Plan Lean DC'!A:C,3,0),"")</f>
        <v>Line 7</v>
      </c>
      <c r="BK1543" s="34" t="str">
        <f>IFERROR(VLOOKUP(Data_Power_app[[#This Row],[PRO ODER]]&amp;"LEAN_IN",'Real Time'!A:D,4,0),"")</f>
        <v/>
      </c>
      <c r="BL1543" s="34"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1637</v>
      </c>
      <c r="B1544" s="34" t="s">
        <v>3127</v>
      </c>
      <c r="C1544" s="34" t="s">
        <v>3128</v>
      </c>
      <c r="D1544" s="34" t="s">
        <v>84</v>
      </c>
      <c r="E1544" s="34" t="s">
        <v>150</v>
      </c>
      <c r="F1544" s="34" t="s">
        <v>59</v>
      </c>
      <c r="G1544" s="34">
        <v>4</v>
      </c>
      <c r="H1544" s="4">
        <v>45821</v>
      </c>
      <c r="I1544" s="4" t="s">
        <v>60</v>
      </c>
      <c r="J1544" s="4">
        <v>45818</v>
      </c>
      <c r="K1544" s="4">
        <v>45824</v>
      </c>
      <c r="L1544" s="4">
        <v>45818.076203703706</v>
      </c>
      <c r="M1544" s="4">
        <v>45825</v>
      </c>
      <c r="N1544" s="4">
        <v>45819.299398148149</v>
      </c>
      <c r="O1544" s="4" t="s">
        <v>60</v>
      </c>
      <c r="P1544" s="4" t="s">
        <v>60</v>
      </c>
      <c r="Q1544" s="4" t="s">
        <v>60</v>
      </c>
      <c r="R1544" s="4" t="s">
        <v>60</v>
      </c>
      <c r="S1544" s="4" t="s">
        <v>60</v>
      </c>
      <c r="T1544" s="4">
        <v>45826</v>
      </c>
      <c r="U1544" s="4">
        <v>45819.757881944446</v>
      </c>
      <c r="V1544" s="4">
        <v>45822.524201388886</v>
      </c>
      <c r="W1544" s="4">
        <v>45828</v>
      </c>
      <c r="X1544" s="4">
        <v>45822.55369212963</v>
      </c>
      <c r="Y1544" s="4" t="s">
        <v>77</v>
      </c>
      <c r="Z1544" s="4">
        <v>45829</v>
      </c>
      <c r="AA1544" s="4">
        <v>45822.231203703705</v>
      </c>
      <c r="AB1544" s="4" t="s">
        <v>60</v>
      </c>
      <c r="AC1544" s="4">
        <v>45831</v>
      </c>
      <c r="AD1544" s="4">
        <v>45831</v>
      </c>
      <c r="AE1544" s="4">
        <v>45833</v>
      </c>
      <c r="AF1544" s="4">
        <v>45827</v>
      </c>
      <c r="AG1544" s="34" t="s">
        <v>828</v>
      </c>
      <c r="AH1544" s="34" t="s">
        <v>249</v>
      </c>
      <c r="AI1544" s="34" t="s">
        <v>634</v>
      </c>
      <c r="AJ1544" s="34" t="s">
        <v>179</v>
      </c>
      <c r="AK1544" s="34" t="s">
        <v>65</v>
      </c>
      <c r="AL1544" s="34" t="s">
        <v>250</v>
      </c>
      <c r="AM1544" s="34" t="s">
        <v>251</v>
      </c>
      <c r="AN1544" s="34">
        <v>0.12341000000000001</v>
      </c>
      <c r="AO1544" s="34" t="s">
        <v>68</v>
      </c>
      <c r="AP1544" s="34"/>
      <c r="AQ1544" s="34"/>
      <c r="AR1544" s="34" t="s">
        <v>68</v>
      </c>
      <c r="AS1544" s="34"/>
      <c r="AT1544" s="34"/>
      <c r="AU1544" s="34" t="s">
        <v>231</v>
      </c>
      <c r="AV1544" s="34" t="s">
        <v>232</v>
      </c>
      <c r="AW1544" s="34">
        <v>0.26989999999999997</v>
      </c>
      <c r="AX1544" s="34" t="s">
        <v>593</v>
      </c>
      <c r="AY1544" s="34" t="s">
        <v>357</v>
      </c>
      <c r="AZ1544" s="3">
        <v>4</v>
      </c>
      <c r="BA1544" s="34" t="s">
        <v>60</v>
      </c>
      <c r="BB1544" s="34">
        <v>0</v>
      </c>
      <c r="BC1544" s="34" t="s">
        <v>60</v>
      </c>
      <c r="BD1544" s="34" t="s">
        <v>60</v>
      </c>
      <c r="BE1544" s="34" t="s">
        <v>60</v>
      </c>
      <c r="BF1544" s="34" t="str">
        <f>IFERROR(VLOOKUP(Data_Power_app[[#This Row],[PRO ODER]],'Result'!H:J,3,0),"")</f>
        <v/>
      </c>
      <c r="BG1544" s="11"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c r="BJ1544" s="34" t="str">
        <f>IFERROR(VLOOKUP(Data_Power_app[[#This Row],[PRO ODER]],'Plan Lean DC'!A:C,3,0),"")</f>
        <v/>
      </c>
      <c r="BK1544" s="34" t="str">
        <f>IFERROR(VLOOKUP(Data_Power_app[[#This Row],[PRO ODER]]&amp;"LEAN_IN",'Real Time'!A:D,4,0),"")</f>
        <v>LEANLINE1_2</v>
      </c>
      <c r="BL1544" s="34"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1638</v>
      </c>
      <c r="B1545" s="34" t="s">
        <v>15319</v>
      </c>
      <c r="C1545" s="34" t="s">
        <v>15320</v>
      </c>
      <c r="D1545" s="34" t="s">
        <v>947</v>
      </c>
      <c r="E1545" s="34" t="s">
        <v>1047</v>
      </c>
      <c r="F1545" s="34" t="s">
        <v>72</v>
      </c>
      <c r="G1545" s="34">
        <v>16</v>
      </c>
      <c r="H1545" s="4">
        <v>45827</v>
      </c>
      <c r="I1545" s="4">
        <v>45827</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45828.365324074075</v>
      </c>
      <c r="Y1545" s="4" t="s">
        <v>122</v>
      </c>
      <c r="Z1545" s="4" t="s">
        <v>60</v>
      </c>
      <c r="AA1545" s="4">
        <v>45828.366203703707</v>
      </c>
      <c r="AB1545" s="4" t="s">
        <v>60</v>
      </c>
      <c r="AC1545" s="4" t="s">
        <v>60</v>
      </c>
      <c r="AD1545" s="4">
        <v>45831</v>
      </c>
      <c r="AE1545" s="4">
        <v>45833</v>
      </c>
      <c r="AF1545" s="4">
        <v>45828</v>
      </c>
      <c r="AG1545" s="34" t="s">
        <v>828</v>
      </c>
      <c r="AH1545" s="34" t="s">
        <v>9359</v>
      </c>
      <c r="AI1545" s="34" t="s">
        <v>9360</v>
      </c>
      <c r="AJ1545" s="34" t="s">
        <v>74</v>
      </c>
      <c r="AK1545" s="34" t="s">
        <v>162</v>
      </c>
      <c r="AL1545" s="34" t="s">
        <v>499</v>
      </c>
      <c r="AM1545" s="34" t="s">
        <v>500</v>
      </c>
      <c r="AN1545" s="34">
        <v>0.29682999999999998</v>
      </c>
      <c r="AO1545" s="34" t="s">
        <v>68</v>
      </c>
      <c r="AP1545" s="34"/>
      <c r="AQ1545" s="34"/>
      <c r="AR1545" s="34" t="s">
        <v>68</v>
      </c>
      <c r="AS1545" s="34"/>
      <c r="AT1545" s="34"/>
      <c r="AU1545" s="34" t="s">
        <v>68</v>
      </c>
      <c r="AV1545" s="34"/>
      <c r="AW1545" s="34"/>
      <c r="AX1545" s="34" t="s">
        <v>68</v>
      </c>
      <c r="AY1545" s="34" t="s">
        <v>68</v>
      </c>
      <c r="AZ1545" s="3" t="s">
        <v>68</v>
      </c>
      <c r="BA1545" s="34" t="s">
        <v>60</v>
      </c>
      <c r="BB1545" s="34">
        <v>0</v>
      </c>
      <c r="BC1545" s="34" t="s">
        <v>60</v>
      </c>
      <c r="BD1545" s="34" t="s">
        <v>60</v>
      </c>
      <c r="BE1545" s="34" t="s">
        <v>60</v>
      </c>
      <c r="BF1545" s="34" t="str">
        <f>IFERROR(VLOOKUP(Data_Power_app[[#This Row],[PRO ODER]],'Result'!H:J,3,0),"")</f>
        <v/>
      </c>
      <c r="BG1545" s="11" t="str">
        <f>IFERROR(VLOOKUP(Data_Power_app[[#This Row],[PRO ODER]]&amp;"LAM",'Real Time'!A:E,4,0),"")</f>
        <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4" t="str">
        <f>IFERROR(VLOOKUP(Data_Power_app[[#This Row],[PRO ODER]],'Xuất-Delay-SLT'!B:C,2,0),"")</f>
        <v/>
      </c>
      <c r="BJ1545" s="34" t="str">
        <f>IFERROR(VLOOKUP(Data_Power_app[[#This Row],[PRO ODER]],'Plan Lean DC'!A:C,3,0),"")</f>
        <v/>
      </c>
      <c r="BK1545" s="34" t="str">
        <f>IFERROR(VLOOKUP(Data_Power_app[[#This Row],[PRO ODER]]&amp;"LEAN_IN",'Real Time'!A:D,4,0),"")</f>
        <v>LEAN-09</v>
      </c>
      <c r="BL1545" s="34"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1639</v>
      </c>
      <c r="B1546" s="34" t="s">
        <v>9357</v>
      </c>
      <c r="C1546" s="34" t="s">
        <v>9358</v>
      </c>
      <c r="D1546" s="34" t="s">
        <v>947</v>
      </c>
      <c r="E1546" s="34" t="s">
        <v>1047</v>
      </c>
      <c r="F1546" s="34" t="s">
        <v>72</v>
      </c>
      <c r="G1546" s="34">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45828.365439814814</v>
      </c>
      <c r="Y1546" s="4" t="s">
        <v>122</v>
      </c>
      <c r="Z1546" s="4" t="s">
        <v>60</v>
      </c>
      <c r="AA1546" s="4">
        <v>45828.366030092591</v>
      </c>
      <c r="AB1546" s="4" t="s">
        <v>60</v>
      </c>
      <c r="AC1546" s="4" t="s">
        <v>60</v>
      </c>
      <c r="AD1546" s="4">
        <v>45831</v>
      </c>
      <c r="AE1546" s="4">
        <v>45833</v>
      </c>
      <c r="AF1546" s="4">
        <v>45828</v>
      </c>
      <c r="AG1546" s="34" t="s">
        <v>828</v>
      </c>
      <c r="AH1546" s="34" t="s">
        <v>9359</v>
      </c>
      <c r="AI1546" s="34" t="s">
        <v>9360</v>
      </c>
      <c r="AJ1546" s="34" t="s">
        <v>74</v>
      </c>
      <c r="AK1546" s="34" t="s">
        <v>162</v>
      </c>
      <c r="AL1546" s="34" t="s">
        <v>499</v>
      </c>
      <c r="AM1546" s="34" t="s">
        <v>500</v>
      </c>
      <c r="AN1546" s="34">
        <v>0.29682999999999998</v>
      </c>
      <c r="AO1546" s="34" t="s">
        <v>68</v>
      </c>
      <c r="AP1546" s="34"/>
      <c r="AQ1546" s="34"/>
      <c r="AR1546" s="34" t="s">
        <v>68</v>
      </c>
      <c r="AS1546" s="34"/>
      <c r="AT1546" s="34"/>
      <c r="AU1546" s="34" t="s">
        <v>68</v>
      </c>
      <c r="AV1546" s="34"/>
      <c r="AW1546" s="34"/>
      <c r="AX1546" s="34" t="s">
        <v>68</v>
      </c>
      <c r="AY1546" s="34" t="s">
        <v>68</v>
      </c>
      <c r="AZ1546" s="3" t="s">
        <v>68</v>
      </c>
      <c r="BA1546" s="34" t="s">
        <v>60</v>
      </c>
      <c r="BB1546" s="34">
        <v>0</v>
      </c>
      <c r="BC1546" s="34" t="s">
        <v>60</v>
      </c>
      <c r="BD1546" s="34" t="s">
        <v>60</v>
      </c>
      <c r="BE1546" s="34" t="s">
        <v>60</v>
      </c>
      <c r="BF1546" s="34" t="str">
        <f>IFERROR(VLOOKUP(Data_Power_app[[#This Row],[PRO ODER]],'Result'!H:J,3,0),"")</f>
        <v/>
      </c>
      <c r="BG1546" s="11" t="str">
        <f>IFERROR(VLOOKUP(Data_Power_app[[#This Row],[PRO ODER]]&amp;"LAM",'Real Time'!A:E,4,0),"")</f>
        <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4" t="str">
        <f>IFERROR(VLOOKUP(Data_Power_app[[#This Row],[PRO ODER]],'Xuất-Delay-SLT'!B:C,2,0),"")</f>
        <v/>
      </c>
      <c r="BJ1546" s="34" t="str">
        <f>IFERROR(VLOOKUP(Data_Power_app[[#This Row],[PRO ODER]],'Plan Lean DC'!A:C,3,0),"")</f>
        <v/>
      </c>
      <c r="BK1546" s="34" t="str">
        <f>IFERROR(VLOOKUP(Data_Power_app[[#This Row],[PRO ODER]]&amp;"LEAN_IN",'Real Time'!A:D,4,0),"")</f>
        <v>LEAN-09</v>
      </c>
      <c r="BL1546" s="34"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1640</v>
      </c>
      <c r="B1547" s="34" t="s">
        <v>9361</v>
      </c>
      <c r="C1547" s="34" t="s">
        <v>9362</v>
      </c>
      <c r="D1547" s="34" t="s">
        <v>947</v>
      </c>
      <c r="E1547" s="34" t="s">
        <v>1047</v>
      </c>
      <c r="F1547" s="34" t="s">
        <v>72</v>
      </c>
      <c r="G1547" s="34">
        <v>16</v>
      </c>
      <c r="H1547" s="4">
        <v>45827</v>
      </c>
      <c r="I1547" s="4">
        <v>45824</v>
      </c>
      <c r="J1547" s="4" t="s">
        <v>68</v>
      </c>
      <c r="K1547" s="4">
        <v>45828</v>
      </c>
      <c r="L1547" s="4"/>
      <c r="M1547" s="4" t="s">
        <v>60</v>
      </c>
      <c r="N1547" s="4"/>
      <c r="O1547" s="4" t="s">
        <v>60</v>
      </c>
      <c r="P1547" s="4" t="s">
        <v>60</v>
      </c>
      <c r="Q1547" s="4" t="s">
        <v>60</v>
      </c>
      <c r="R1547" s="4" t="s">
        <v>60</v>
      </c>
      <c r="S1547" s="4" t="s">
        <v>60</v>
      </c>
      <c r="T1547" s="4" t="s">
        <v>60</v>
      </c>
      <c r="U1547" s="4"/>
      <c r="V1547" s="4"/>
      <c r="W1547" s="4"/>
      <c r="X1547" s="4">
        <v>45828.365381944444</v>
      </c>
      <c r="Y1547" s="4" t="s">
        <v>122</v>
      </c>
      <c r="Z1547" s="4" t="s">
        <v>60</v>
      </c>
      <c r="AA1547" s="4">
        <v>45828.366342592592</v>
      </c>
      <c r="AB1547" s="4" t="s">
        <v>60</v>
      </c>
      <c r="AC1547" s="4" t="s">
        <v>60</v>
      </c>
      <c r="AD1547" s="4">
        <v>45831</v>
      </c>
      <c r="AE1547" s="4">
        <v>45833</v>
      </c>
      <c r="AF1547" s="4">
        <v>45828</v>
      </c>
      <c r="AG1547" s="34" t="s">
        <v>828</v>
      </c>
      <c r="AH1547" s="34" t="s">
        <v>9359</v>
      </c>
      <c r="AI1547" s="34" t="s">
        <v>9360</v>
      </c>
      <c r="AJ1547" s="34" t="s">
        <v>74</v>
      </c>
      <c r="AK1547" s="34" t="s">
        <v>162</v>
      </c>
      <c r="AL1547" s="34" t="s">
        <v>499</v>
      </c>
      <c r="AM1547" s="34" t="s">
        <v>500</v>
      </c>
      <c r="AN1547" s="34">
        <v>0.29682999999999998</v>
      </c>
      <c r="AO1547" s="34" t="s">
        <v>68</v>
      </c>
      <c r="AP1547" s="34"/>
      <c r="AQ1547" s="34"/>
      <c r="AR1547" s="34" t="s">
        <v>68</v>
      </c>
      <c r="AS1547" s="34"/>
      <c r="AT1547" s="34"/>
      <c r="AU1547" s="34" t="s">
        <v>68</v>
      </c>
      <c r="AV1547" s="34"/>
      <c r="AW1547" s="34"/>
      <c r="AX1547" s="34" t="s">
        <v>68</v>
      </c>
      <c r="AY1547" s="34" t="s">
        <v>68</v>
      </c>
      <c r="AZ1547" s="3" t="s">
        <v>68</v>
      </c>
      <c r="BA1547" s="34" t="s">
        <v>60</v>
      </c>
      <c r="BB1547" s="34">
        <v>0</v>
      </c>
      <c r="BC1547" s="34" t="s">
        <v>60</v>
      </c>
      <c r="BD1547" s="34" t="s">
        <v>60</v>
      </c>
      <c r="BE1547" s="34" t="s">
        <v>60</v>
      </c>
      <c r="BF1547" s="34" t="str">
        <f>IFERROR(VLOOKUP(Data_Power_app[[#This Row],[PRO ODER]],'Result'!H:J,3,0),"")</f>
        <v/>
      </c>
      <c r="BG1547" s="11" t="str">
        <f>IFERROR(VLOOKUP(Data_Power_app[[#This Row],[PRO ODER]]&amp;"LAM",'Real Time'!A:E,4,0),"")</f>
        <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4" t="str">
        <f>IFERROR(VLOOKUP(Data_Power_app[[#This Row],[PRO ODER]],'Xuất-Delay-SLT'!B:C,2,0),"")</f>
        <v/>
      </c>
      <c r="BJ1547" s="34" t="str">
        <f>IFERROR(VLOOKUP(Data_Power_app[[#This Row],[PRO ODER]],'Plan Lean DC'!A:C,3,0),"")</f>
        <v/>
      </c>
      <c r="BK1547" s="34" t="str">
        <f>IFERROR(VLOOKUP(Data_Power_app[[#This Row],[PRO ODER]]&amp;"LEAN_IN",'Real Time'!A:D,4,0),"")</f>
        <v>LEAN-09</v>
      </c>
      <c r="BL1547" s="34"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1641</v>
      </c>
      <c r="B1548" s="34" t="s">
        <v>10857</v>
      </c>
      <c r="C1548" s="34" t="s">
        <v>10858</v>
      </c>
      <c r="D1548" s="34" t="s">
        <v>84</v>
      </c>
      <c r="E1548" s="34" t="s">
        <v>150</v>
      </c>
      <c r="F1548" s="34" t="s">
        <v>72</v>
      </c>
      <c r="G1548" s="34">
        <v>4122</v>
      </c>
      <c r="H1548" s="4">
        <v>45826</v>
      </c>
      <c r="I1548" s="4">
        <v>45825</v>
      </c>
      <c r="J1548" s="4">
        <v>45826</v>
      </c>
      <c r="K1548" s="4">
        <v>45827</v>
      </c>
      <c r="L1548" s="4">
        <v>45826.855266203704</v>
      </c>
      <c r="M1548" s="4" t="s">
        <v>60</v>
      </c>
      <c r="N1548" s="4"/>
      <c r="O1548" s="4" t="s">
        <v>60</v>
      </c>
      <c r="P1548" s="4" t="s">
        <v>60</v>
      </c>
      <c r="Q1548" s="4" t="s">
        <v>60</v>
      </c>
      <c r="R1548" s="4" t="s">
        <v>60</v>
      </c>
      <c r="S1548" s="4" t="s">
        <v>60</v>
      </c>
      <c r="T1548" s="4" t="s">
        <v>60</v>
      </c>
      <c r="U1548" s="4"/>
      <c r="V1548" s="4"/>
      <c r="W1548" s="4"/>
      <c r="X1548" s="4">
        <v>45829.176793981482</v>
      </c>
      <c r="Y1548" s="4" t="s">
        <v>227</v>
      </c>
      <c r="Z1548" s="4" t="s">
        <v>60</v>
      </c>
      <c r="AA1548" s="4">
        <v>45829.239305555559</v>
      </c>
      <c r="AB1548" s="4" t="s">
        <v>60</v>
      </c>
      <c r="AC1548" s="4" t="s">
        <v>60</v>
      </c>
      <c r="AD1548" s="4">
        <v>45831</v>
      </c>
      <c r="AE1548" s="4">
        <v>45833</v>
      </c>
      <c r="AF1548" s="4"/>
      <c r="AG1548" s="34" t="s">
        <v>62</v>
      </c>
      <c r="AH1548" s="34" t="s">
        <v>461</v>
      </c>
      <c r="AI1548" s="34" t="s">
        <v>1893</v>
      </c>
      <c r="AJ1548" s="34" t="s">
        <v>74</v>
      </c>
      <c r="AK1548" s="34" t="s">
        <v>65</v>
      </c>
      <c r="AL1548" s="34" t="s">
        <v>148</v>
      </c>
      <c r="AM1548" s="34" t="s">
        <v>149</v>
      </c>
      <c r="AN1548" s="34">
        <v>93.100909999999999</v>
      </c>
      <c r="AO1548" s="34" t="s">
        <v>68</v>
      </c>
      <c r="AP1548" s="34"/>
      <c r="AQ1548" s="34"/>
      <c r="AR1548" s="34" t="s">
        <v>68</v>
      </c>
      <c r="AS1548" s="34"/>
      <c r="AT1548" s="34"/>
      <c r="AU1548" s="34" t="s">
        <v>231</v>
      </c>
      <c r="AV1548" s="34" t="s">
        <v>232</v>
      </c>
      <c r="AW1548" s="34">
        <v>203.59193999999999</v>
      </c>
      <c r="AX1548" s="34" t="s">
        <v>192</v>
      </c>
      <c r="AY1548" s="34" t="s">
        <v>193</v>
      </c>
      <c r="AZ1548" s="3">
        <v>4122</v>
      </c>
      <c r="BA1548" s="34" t="s">
        <v>194</v>
      </c>
      <c r="BB1548" s="34">
        <v>4122</v>
      </c>
      <c r="BC1548" s="34" t="s">
        <v>60</v>
      </c>
      <c r="BD1548" s="34" t="s">
        <v>60</v>
      </c>
      <c r="BE1548" s="34" t="s">
        <v>607</v>
      </c>
      <c r="BF1548" s="34" t="str">
        <f>IFERROR(VLOOKUP(Data_Power_app[[#This Row],[PRO ODER]],'Result'!H:J,3,0),"")</f>
        <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4" t="str">
        <f>IFERROR(VLOOKUP(Data_Power_app[[#This Row],[PRO ODER]],'Xuất-Delay-SLT'!B:C,2,0),"")</f>
        <v/>
      </c>
      <c r="BJ1548" s="34" t="str">
        <f>IFERROR(VLOOKUP(Data_Power_app[[#This Row],[PRO ODER]],'Plan Lean DC'!A:C,3,0),"")</f>
        <v/>
      </c>
      <c r="BK1548" s="34" t="str">
        <f>IFERROR(VLOOKUP(Data_Power_app[[#This Row],[PRO ODER]]&amp;"LEAN_IN",'Real Time'!A:D,4,0),"")</f>
        <v>LEAN-07</v>
      </c>
      <c r="BL1548" s="34"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1642</v>
      </c>
      <c r="B1549" s="34" t="s">
        <v>10859</v>
      </c>
      <c r="C1549" s="34" t="s">
        <v>10860</v>
      </c>
      <c r="D1549" s="34" t="s">
        <v>84</v>
      </c>
      <c r="E1549" s="34" t="s">
        <v>150</v>
      </c>
      <c r="F1549" s="34" t="s">
        <v>72</v>
      </c>
      <c r="G1549" s="34">
        <v>4618</v>
      </c>
      <c r="H1549" s="4">
        <v>45826</v>
      </c>
      <c r="I1549" s="4">
        <v>45825</v>
      </c>
      <c r="J1549" s="4">
        <v>45826</v>
      </c>
      <c r="K1549" s="4">
        <v>45827</v>
      </c>
      <c r="L1549" s="4">
        <v>45826.865636574075</v>
      </c>
      <c r="M1549" s="4" t="s">
        <v>60</v>
      </c>
      <c r="N1549" s="4"/>
      <c r="O1549" s="4" t="s">
        <v>60</v>
      </c>
      <c r="P1549" s="4" t="s">
        <v>60</v>
      </c>
      <c r="Q1549" s="4" t="s">
        <v>60</v>
      </c>
      <c r="R1549" s="4" t="s">
        <v>60</v>
      </c>
      <c r="S1549" s="4" t="s">
        <v>60</v>
      </c>
      <c r="T1549" s="4" t="s">
        <v>60</v>
      </c>
      <c r="U1549" s="4"/>
      <c r="V1549" s="4"/>
      <c r="W1549" s="4"/>
      <c r="X1549" s="4">
        <v>45828.222870370373</v>
      </c>
      <c r="Y1549" s="4" t="s">
        <v>122</v>
      </c>
      <c r="Z1549" s="4" t="s">
        <v>60</v>
      </c>
      <c r="AA1549" s="4"/>
      <c r="AB1549" s="4" t="s">
        <v>60</v>
      </c>
      <c r="AC1549" s="4" t="s">
        <v>60</v>
      </c>
      <c r="AD1549" s="4">
        <v>45831</v>
      </c>
      <c r="AE1549" s="4">
        <v>45833</v>
      </c>
      <c r="AF1549" s="4"/>
      <c r="AG1549" s="34" t="s">
        <v>246</v>
      </c>
      <c r="AH1549" s="34" t="s">
        <v>311</v>
      </c>
      <c r="AI1549" s="34" t="s">
        <v>6206</v>
      </c>
      <c r="AJ1549" s="34" t="s">
        <v>74</v>
      </c>
      <c r="AK1549" s="34" t="s">
        <v>98</v>
      </c>
      <c r="AL1549" s="34" t="s">
        <v>296</v>
      </c>
      <c r="AM1549" s="34" t="s">
        <v>297</v>
      </c>
      <c r="AN1549" s="34">
        <v>115.62376</v>
      </c>
      <c r="AO1549" s="34" t="s">
        <v>68</v>
      </c>
      <c r="AP1549" s="34"/>
      <c r="AQ1549" s="34"/>
      <c r="AR1549" s="34" t="s">
        <v>68</v>
      </c>
      <c r="AS1549" s="34"/>
      <c r="AT1549" s="34"/>
      <c r="AU1549" s="34" t="s">
        <v>231</v>
      </c>
      <c r="AV1549" s="34" t="s">
        <v>232</v>
      </c>
      <c r="AW1549" s="34">
        <v>252.86139</v>
      </c>
      <c r="AX1549" s="34" t="s">
        <v>6207</v>
      </c>
      <c r="AY1549" s="34" t="s">
        <v>6208</v>
      </c>
      <c r="AZ1549" s="3">
        <v>4618</v>
      </c>
      <c r="BA1549" s="34" t="s">
        <v>194</v>
      </c>
      <c r="BB1549" s="34">
        <v>4618</v>
      </c>
      <c r="BC1549" s="34" t="s">
        <v>60</v>
      </c>
      <c r="BD1549" s="34" t="s">
        <v>60</v>
      </c>
      <c r="BE1549" s="34" t="s">
        <v>312</v>
      </c>
      <c r="BF1549" s="34" t="str">
        <f>IFERROR(VLOOKUP(Data_Power_app[[#This Row],[PRO ODER]],'Result'!H:J,3,0),"")</f>
        <v/>
      </c>
      <c r="BG1549" s="11" t="str">
        <f>IFERROR(VLOOKUP(Data_Power_app[[#This Row],[PRO ODER]]&amp;"LAM",'Real Time'!A:E,4,0),"")</f>
        <v>ML-03</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4" t="str">
        <f>IFERROR(VLOOKUP(Data_Power_app[[#This Row],[PRO ODER]],'Xuất-Delay-SLT'!B:C,2,0),"")</f>
        <v/>
      </c>
      <c r="BJ1549" s="34" t="str">
        <f>IFERROR(VLOOKUP(Data_Power_app[[#This Row],[PRO ODER]],'Plan Lean DC'!A:C,3,0),"")</f>
        <v/>
      </c>
      <c r="BK1549" s="34" t="str">
        <f>IFERROR(VLOOKUP(Data_Power_app[[#This Row],[PRO ODER]]&amp;"LEAN_IN",'Real Time'!A:D,4,0),"")</f>
        <v>LEAN-09</v>
      </c>
      <c r="BL1549" s="34"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1643</v>
      </c>
      <c r="B1550" s="34" t="s">
        <v>5345</v>
      </c>
      <c r="C1550" s="34" t="s">
        <v>5346</v>
      </c>
      <c r="D1550" s="34" t="s">
        <v>84</v>
      </c>
      <c r="E1550" s="34" t="s">
        <v>150</v>
      </c>
      <c r="F1550" s="34" t="s">
        <v>59</v>
      </c>
      <c r="G1550" s="34">
        <v>3484</v>
      </c>
      <c r="H1550" s="4">
        <v>45820</v>
      </c>
      <c r="I1550" s="4">
        <v>45820</v>
      </c>
      <c r="J1550" s="4">
        <v>45820</v>
      </c>
      <c r="K1550" s="4">
        <v>45821</v>
      </c>
      <c r="L1550" s="4">
        <v>45821.329236111109</v>
      </c>
      <c r="M1550" s="4">
        <v>45822</v>
      </c>
      <c r="N1550" s="4">
        <v>45821.73641203704</v>
      </c>
      <c r="O1550" s="4" t="s">
        <v>60</v>
      </c>
      <c r="P1550" s="4" t="s">
        <v>60</v>
      </c>
      <c r="Q1550" s="4" t="s">
        <v>60</v>
      </c>
      <c r="R1550" s="4" t="s">
        <v>60</v>
      </c>
      <c r="S1550" s="4" t="s">
        <v>60</v>
      </c>
      <c r="T1550" s="4">
        <v>45824</v>
      </c>
      <c r="U1550" s="4">
        <v>45821.772824074076</v>
      </c>
      <c r="V1550" s="4">
        <v>45825.044398148151</v>
      </c>
      <c r="W1550" s="4">
        <v>45826</v>
      </c>
      <c r="X1550" s="4">
        <v>45826.278124999997</v>
      </c>
      <c r="Y1550" s="4" t="s">
        <v>61</v>
      </c>
      <c r="Z1550" s="4">
        <v>45827</v>
      </c>
      <c r="AA1550" s="4">
        <v>45826.236956018518</v>
      </c>
      <c r="AB1550" s="4" t="s">
        <v>60</v>
      </c>
      <c r="AC1550" s="4">
        <v>45828</v>
      </c>
      <c r="AD1550" s="4">
        <v>45831</v>
      </c>
      <c r="AE1550" s="4">
        <v>45833</v>
      </c>
      <c r="AF1550" s="4">
        <v>45828</v>
      </c>
      <c r="AG1550" s="34" t="s">
        <v>828</v>
      </c>
      <c r="AH1550" s="34" t="s">
        <v>168</v>
      </c>
      <c r="AI1550" s="34" t="s">
        <v>754</v>
      </c>
      <c r="AJ1550" s="34" t="s">
        <v>169</v>
      </c>
      <c r="AK1550" s="34" t="s">
        <v>65</v>
      </c>
      <c r="AL1550" s="34" t="s">
        <v>153</v>
      </c>
      <c r="AM1550" s="34" t="s">
        <v>154</v>
      </c>
      <c r="AN1550" s="34">
        <v>111.72802</v>
      </c>
      <c r="AO1550" s="34" t="s">
        <v>68</v>
      </c>
      <c r="AP1550" s="34"/>
      <c r="AQ1550" s="34"/>
      <c r="AR1550" s="34" t="s">
        <v>68</v>
      </c>
      <c r="AS1550" s="34"/>
      <c r="AT1550" s="34"/>
      <c r="AU1550" s="34" t="s">
        <v>755</v>
      </c>
      <c r="AV1550" s="34" t="s">
        <v>756</v>
      </c>
      <c r="AW1550" s="34">
        <v>244.36931000000001</v>
      </c>
      <c r="AX1550" s="34" t="s">
        <v>2999</v>
      </c>
      <c r="AY1550" s="34" t="s">
        <v>3000</v>
      </c>
      <c r="AZ1550" s="3">
        <v>2948</v>
      </c>
      <c r="BA1550" s="34" t="s">
        <v>60</v>
      </c>
      <c r="BB1550" s="34">
        <v>0</v>
      </c>
      <c r="BC1550" s="34" t="s">
        <v>60</v>
      </c>
      <c r="BD1550" s="34" t="s">
        <v>60</v>
      </c>
      <c r="BE1550" s="34" t="s">
        <v>60</v>
      </c>
      <c r="BF1550" s="34" t="str">
        <f>IFERROR(VLOOKUP(Data_Power_app[[#This Row],[PRO ODER]],'Result'!H:J,3,0),"")</f>
        <v/>
      </c>
      <c r="BG1550" s="11"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4" t="str">
        <f>IFERROR(VLOOKUP(Data_Power_app[[#This Row],[PRO ODER]],'Xuất-Delay-SLT'!B:C,2,0),"")</f>
        <v/>
      </c>
      <c r="BJ1550" s="34" t="str">
        <f>IFERROR(VLOOKUP(Data_Power_app[[#This Row],[PRO ODER]],'Plan Lean DC'!A:C,3,0),"")</f>
        <v/>
      </c>
      <c r="BK1550" s="34" t="str">
        <f>IFERROR(VLOOKUP(Data_Power_app[[#This Row],[PRO ODER]]&amp;"LEAN_IN",'Real Time'!A:D,4,0),"")</f>
        <v>LEAN-03</v>
      </c>
      <c r="BL1550" s="34"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1644</v>
      </c>
      <c r="B1551" s="34" t="s">
        <v>10383</v>
      </c>
      <c r="C1551" s="34" t="s">
        <v>10384</v>
      </c>
      <c r="D1551" s="34" t="s">
        <v>84</v>
      </c>
      <c r="E1551" s="34" t="s">
        <v>150</v>
      </c>
      <c r="F1551" s="34" t="s">
        <v>72</v>
      </c>
      <c r="G1551" s="34">
        <v>8293</v>
      </c>
      <c r="H1551" s="4">
        <v>45825</v>
      </c>
      <c r="I1551" s="4">
        <v>45825</v>
      </c>
      <c r="J1551" s="4">
        <v>45826</v>
      </c>
      <c r="K1551" s="4">
        <v>45826</v>
      </c>
      <c r="L1551" s="4">
        <v>45826.036631944444</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45831</v>
      </c>
      <c r="AE1551" s="4">
        <v>45833</v>
      </c>
      <c r="AF1551" s="4"/>
      <c r="AG1551" s="34" t="s">
        <v>138</v>
      </c>
      <c r="AH1551" s="34" t="s">
        <v>461</v>
      </c>
      <c r="AI1551" s="34" t="s">
        <v>10385</v>
      </c>
      <c r="AJ1551" s="34" t="s">
        <v>74</v>
      </c>
      <c r="AK1551" s="34" t="s">
        <v>65</v>
      </c>
      <c r="AL1551" s="34" t="s">
        <v>148</v>
      </c>
      <c r="AM1551" s="34" t="s">
        <v>149</v>
      </c>
      <c r="AN1551" s="34">
        <v>176.11524</v>
      </c>
      <c r="AO1551" s="34" t="s">
        <v>68</v>
      </c>
      <c r="AP1551" s="34"/>
      <c r="AQ1551" s="34"/>
      <c r="AR1551" s="34" t="s">
        <v>68</v>
      </c>
      <c r="AS1551" s="34"/>
      <c r="AT1551" s="34"/>
      <c r="AU1551" s="34" t="s">
        <v>10386</v>
      </c>
      <c r="AV1551" s="34" t="s">
        <v>10387</v>
      </c>
      <c r="AW1551" s="34">
        <v>385.14877999999999</v>
      </c>
      <c r="AX1551" s="34" t="s">
        <v>1894</v>
      </c>
      <c r="AY1551" s="34" t="s">
        <v>1895</v>
      </c>
      <c r="AZ1551" s="3">
        <v>8293</v>
      </c>
      <c r="BA1551" s="34" t="s">
        <v>194</v>
      </c>
      <c r="BB1551" s="34">
        <v>8293</v>
      </c>
      <c r="BC1551" s="34" t="s">
        <v>60</v>
      </c>
      <c r="BD1551" s="34" t="s">
        <v>60</v>
      </c>
      <c r="BE1551" s="34" t="s">
        <v>607</v>
      </c>
      <c r="BF1551" s="34" t="str">
        <f>IFERROR(VLOOKUP(Data_Power_app[[#This Row],[PRO ODER]],'Result'!H:J,3,0),"")</f>
        <v/>
      </c>
      <c r="BG1551" s="11" t="str">
        <f>IFERROR(VLOOKUP(Data_Power_app[[#This Row],[PRO ODER]]&amp;"LAM",'Real Time'!A:E,4,0),"")</f>
        <v>ML-04</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4" t="str">
        <f>IFERROR(VLOOKUP(Data_Power_app[[#This Row],[PRO ODER]],'Xuất-Delay-SLT'!B:C,2,0),"")</f>
        <v/>
      </c>
      <c r="BJ1551" s="34" t="str">
        <f>IFERROR(VLOOKUP(Data_Power_app[[#This Row],[PRO ODER]],'Plan Lean DC'!A:C,3,0),"")</f>
        <v/>
      </c>
      <c r="BK1551" s="34" t="str">
        <f>IFERROR(VLOOKUP(Data_Power_app[[#This Row],[PRO ODER]]&amp;"LEAN_IN",'Real Time'!A:D,4,0),"")</f>
        <v/>
      </c>
      <c r="BL1551" s="34"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1645</v>
      </c>
      <c r="B1552" s="34" t="s">
        <v>10922</v>
      </c>
      <c r="C1552" s="34" t="s">
        <v>10923</v>
      </c>
      <c r="D1552" s="34" t="s">
        <v>84</v>
      </c>
      <c r="E1552" s="34" t="s">
        <v>150</v>
      </c>
      <c r="F1552" s="34" t="s">
        <v>72</v>
      </c>
      <c r="G1552" s="34">
        <v>870</v>
      </c>
      <c r="H1552" s="4">
        <v>45828</v>
      </c>
      <c r="I1552" s="4">
        <v>45825</v>
      </c>
      <c r="J1552" s="4">
        <v>45826</v>
      </c>
      <c r="K1552" s="4">
        <v>45829</v>
      </c>
      <c r="L1552" s="4">
        <v>45826.790393518517</v>
      </c>
      <c r="M1552" s="4" t="s">
        <v>60</v>
      </c>
      <c r="N1552" s="4"/>
      <c r="O1552" s="4" t="s">
        <v>60</v>
      </c>
      <c r="P1552" s="4" t="s">
        <v>60</v>
      </c>
      <c r="Q1552" s="4" t="s">
        <v>60</v>
      </c>
      <c r="R1552" s="4" t="s">
        <v>60</v>
      </c>
      <c r="S1552" s="4" t="s">
        <v>60</v>
      </c>
      <c r="T1552" s="4" t="s">
        <v>60</v>
      </c>
      <c r="U1552" s="4"/>
      <c r="V1552" s="4"/>
      <c r="W1552" s="4"/>
      <c r="X1552" s="4">
        <v>45828.38554398148</v>
      </c>
      <c r="Y1552" s="4" t="s">
        <v>200</v>
      </c>
      <c r="Z1552" s="4" t="s">
        <v>60</v>
      </c>
      <c r="AA1552" s="4">
        <v>45828.387002314812</v>
      </c>
      <c r="AB1552" s="4" t="s">
        <v>60</v>
      </c>
      <c r="AC1552" s="4" t="s">
        <v>60</v>
      </c>
      <c r="AD1552" s="4">
        <v>45832</v>
      </c>
      <c r="AE1552" s="4">
        <v>45833</v>
      </c>
      <c r="AF1552" s="4">
        <v>45831</v>
      </c>
      <c r="AG1552" s="34" t="s">
        <v>828</v>
      </c>
      <c r="AH1552" s="34" t="s">
        <v>461</v>
      </c>
      <c r="AI1552" s="34" t="s">
        <v>1144</v>
      </c>
      <c r="AJ1552" s="34" t="s">
        <v>74</v>
      </c>
      <c r="AK1552" s="34" t="s">
        <v>65</v>
      </c>
      <c r="AL1552" s="34" t="s">
        <v>148</v>
      </c>
      <c r="AM1552" s="34" t="s">
        <v>149</v>
      </c>
      <c r="AN1552" s="34">
        <v>21.33614</v>
      </c>
      <c r="AO1552" s="34" t="s">
        <v>68</v>
      </c>
      <c r="AP1552" s="34"/>
      <c r="AQ1552" s="34"/>
      <c r="AR1552" s="34" t="s">
        <v>68</v>
      </c>
      <c r="AS1552" s="34"/>
      <c r="AT1552" s="34"/>
      <c r="AU1552" s="34" t="s">
        <v>275</v>
      </c>
      <c r="AV1552" s="34" t="s">
        <v>276</v>
      </c>
      <c r="AW1552" s="34">
        <v>46.659930000000003</v>
      </c>
      <c r="AX1552" s="34" t="s">
        <v>192</v>
      </c>
      <c r="AY1552" s="34" t="s">
        <v>193</v>
      </c>
      <c r="AZ1552" s="3">
        <v>870</v>
      </c>
      <c r="BA1552" s="34" t="s">
        <v>194</v>
      </c>
      <c r="BB1552" s="34">
        <v>870</v>
      </c>
      <c r="BC1552" s="34" t="s">
        <v>60</v>
      </c>
      <c r="BD1552" s="34" t="s">
        <v>60</v>
      </c>
      <c r="BE1552" s="34" t="s">
        <v>571</v>
      </c>
      <c r="BF1552" s="34" t="str">
        <f>IFERROR(VLOOKUP(Data_Power_app[[#This Row],[PRO ODER]],'Result'!H:J,3,0),"")</f>
        <v>LAMINATION 1</v>
      </c>
      <c r="BG1552" s="11" t="str">
        <f>IFERROR(VLOOKUP(Data_Power_app[[#This Row],[PRO ODER]]&amp;"LAM",'Real Time'!A:E,4,0),"")</f>
        <v>ML-04</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URGENT</v>
      </c>
      <c r="BJ1552" s="34" t="str">
        <f>IFERROR(VLOOKUP(Data_Power_app[[#This Row],[PRO ODER]],'Plan Lean DC'!A:C,3,0),"")</f>
        <v/>
      </c>
      <c r="BK1552" s="34" t="str">
        <f>IFERROR(VLOOKUP(Data_Power_app[[#This Row],[PRO ODER]]&amp;"LEAN_IN",'Real Time'!A:D,4,0),"")</f>
        <v>LEAN-08</v>
      </c>
      <c r="BL1552" s="34"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31">
        <v>1646</v>
      </c>
      <c r="B1553" s="34" t="s">
        <v>5335</v>
      </c>
      <c r="C1553" s="34" t="s">
        <v>5336</v>
      </c>
      <c r="D1553" s="34" t="s">
        <v>84</v>
      </c>
      <c r="E1553" s="34" t="s">
        <v>150</v>
      </c>
      <c r="F1553" s="34" t="s">
        <v>59</v>
      </c>
      <c r="G1553" s="34">
        <v>2876</v>
      </c>
      <c r="H1553" s="4">
        <v>45821</v>
      </c>
      <c r="I1553" s="4">
        <v>45820</v>
      </c>
      <c r="J1553" s="4">
        <v>45820</v>
      </c>
      <c r="K1553" s="4">
        <v>45825</v>
      </c>
      <c r="L1553" s="4">
        <v>45820.973715277774</v>
      </c>
      <c r="M1553" s="4">
        <v>45826</v>
      </c>
      <c r="N1553" s="4">
        <v>45821.749675925923</v>
      </c>
      <c r="O1553" s="4" t="s">
        <v>60</v>
      </c>
      <c r="P1553" s="4" t="s">
        <v>60</v>
      </c>
      <c r="Q1553" s="4" t="s">
        <v>60</v>
      </c>
      <c r="R1553" s="4" t="s">
        <v>60</v>
      </c>
      <c r="S1553" s="4" t="s">
        <v>60</v>
      </c>
      <c r="T1553" s="4">
        <v>45827</v>
      </c>
      <c r="U1553" s="4">
        <v>45822.346006944441</v>
      </c>
      <c r="V1553" s="4">
        <v>45827.628101851849</v>
      </c>
      <c r="W1553" s="4">
        <v>45828</v>
      </c>
      <c r="X1553" s="4">
        <v>45827.870706018519</v>
      </c>
      <c r="Y1553" s="4" t="s">
        <v>77</v>
      </c>
      <c r="Z1553" s="4">
        <v>45830</v>
      </c>
      <c r="AA1553" s="4">
        <v>45828.973321759258</v>
      </c>
      <c r="AB1553" s="4" t="s">
        <v>60</v>
      </c>
      <c r="AC1553" s="4">
        <v>45831</v>
      </c>
      <c r="AD1553" s="4">
        <v>45832</v>
      </c>
      <c r="AE1553" s="4">
        <v>45833</v>
      </c>
      <c r="AF1553" s="4"/>
      <c r="AG1553" s="34" t="s">
        <v>62</v>
      </c>
      <c r="AH1553" s="34" t="s">
        <v>391</v>
      </c>
      <c r="AI1553" s="34" t="s">
        <v>677</v>
      </c>
      <c r="AJ1553" s="34" t="s">
        <v>157</v>
      </c>
      <c r="AK1553" s="34" t="s">
        <v>65</v>
      </c>
      <c r="AL1553" s="34" t="s">
        <v>392</v>
      </c>
      <c r="AM1553" s="34" t="s">
        <v>393</v>
      </c>
      <c r="AN1553" s="34">
        <v>85.165440000000004</v>
      </c>
      <c r="AO1553" s="34" t="s">
        <v>68</v>
      </c>
      <c r="AP1553" s="34"/>
      <c r="AQ1553" s="34"/>
      <c r="AR1553" s="34" t="s">
        <v>68</v>
      </c>
      <c r="AS1553" s="34"/>
      <c r="AT1553" s="34"/>
      <c r="AU1553" s="34" t="s">
        <v>275</v>
      </c>
      <c r="AV1553" s="34" t="s">
        <v>276</v>
      </c>
      <c r="AW1553" s="34">
        <v>186.25602000000001</v>
      </c>
      <c r="AX1553" s="34" t="s">
        <v>678</v>
      </c>
      <c r="AY1553" s="34" t="s">
        <v>679</v>
      </c>
      <c r="AZ1553" s="3">
        <v>2876</v>
      </c>
      <c r="BA1553" s="34" t="s">
        <v>60</v>
      </c>
      <c r="BB1553" s="34">
        <v>2876</v>
      </c>
      <c r="BC1553" s="34" t="s">
        <v>60</v>
      </c>
      <c r="BD1553" s="34" t="s">
        <v>60</v>
      </c>
      <c r="BE1553" s="34" t="s">
        <v>60</v>
      </c>
      <c r="BF1553" s="34" t="str">
        <f>IFERROR(VLOOKUP(Data_Power_app[[#This Row],[PRO ODER]],'Result'!H:J,3,0),"")</f>
        <v>LAMINATION 5</v>
      </c>
      <c r="BG1553" s="11" t="str">
        <f>IFERROR(VLOOKUP(Data_Power_app[[#This Row],[PRO ODER]]&amp;"LAM",'Real Time'!A:E,4,0),"")</f>
        <v>ML-03</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31">
        <v>1647</v>
      </c>
      <c r="B1554" s="34" t="s">
        <v>11707</v>
      </c>
      <c r="C1554" s="34" t="s">
        <v>11708</v>
      </c>
      <c r="D1554" s="34" t="s">
        <v>84</v>
      </c>
      <c r="E1554" s="34" t="s">
        <v>155</v>
      </c>
      <c r="F1554" s="34" t="s">
        <v>72</v>
      </c>
      <c r="G1554" s="34">
        <v>4245</v>
      </c>
      <c r="H1554" s="4">
        <v>45831</v>
      </c>
      <c r="I1554" s="4">
        <v>45826</v>
      </c>
      <c r="J1554" s="4" t="s">
        <v>60</v>
      </c>
      <c r="K1554" s="4">
        <v>45831</v>
      </c>
      <c r="L1554" s="4">
        <v>45827.139733796299</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4" t="s">
        <v>992</v>
      </c>
      <c r="AH1554" s="34" t="s">
        <v>288</v>
      </c>
      <c r="AI1554" s="34" t="s">
        <v>1241</v>
      </c>
      <c r="AJ1554" s="34" t="s">
        <v>74</v>
      </c>
      <c r="AK1554" s="34" t="s">
        <v>65</v>
      </c>
      <c r="AL1554" s="34" t="s">
        <v>229</v>
      </c>
      <c r="AM1554" s="34" t="s">
        <v>230</v>
      </c>
      <c r="AN1554" s="34">
        <v>104.33261</v>
      </c>
      <c r="AO1554" s="34" t="s">
        <v>68</v>
      </c>
      <c r="AP1554" s="34"/>
      <c r="AQ1554" s="34"/>
      <c r="AR1554" s="34" t="s">
        <v>68</v>
      </c>
      <c r="AS1554" s="34"/>
      <c r="AT1554" s="34"/>
      <c r="AU1554" s="34" t="s">
        <v>1242</v>
      </c>
      <c r="AV1554" s="34" t="s">
        <v>1243</v>
      </c>
      <c r="AW1554" s="34">
        <v>228.16867999999999</v>
      </c>
      <c r="AX1554" s="34" t="s">
        <v>1244</v>
      </c>
      <c r="AY1554" s="34" t="s">
        <v>1245</v>
      </c>
      <c r="AZ1554" s="3">
        <v>4245</v>
      </c>
      <c r="BA1554" s="34" t="s">
        <v>194</v>
      </c>
      <c r="BB1554" s="34">
        <v>4245</v>
      </c>
      <c r="BC1554" s="34" t="s">
        <v>60</v>
      </c>
      <c r="BD1554" s="34" t="s">
        <v>60</v>
      </c>
      <c r="BE1554" s="34" t="s">
        <v>270</v>
      </c>
      <c r="BF1554" s="34" t="str">
        <f>IFERROR(VLOOKUP(Data_Power_app[[#This Row],[PRO ODER]],'Result'!H:J,3,0),"")</f>
        <v>LAMINATION 4</v>
      </c>
      <c r="BG1554" s="11" t="str">
        <f>IFERROR(VLOOKUP(Data_Power_app[[#This Row],[PRO ODER]]&amp;"LAM",'Real Time'!A:E,4,0),"")</f>
        <v>ML-03</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c r="BJ1554" s="34" t="str">
        <f>IFERROR(VLOOKUP(Data_Power_app[[#This Row],[PRO ODER]],'Plan Lean DC'!A:C,3,0),"")</f>
        <v/>
      </c>
      <c r="BK1554" s="34" t="str">
        <f>IFERROR(VLOOKUP(Data_Power_app[[#This Row],[PRO ODER]]&amp;"LEAN_IN",'Real Time'!A:D,4,0),"")</f>
        <v/>
      </c>
      <c r="BL1554" s="34"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1648</v>
      </c>
      <c r="B1555" s="34" t="s">
        <v>11716</v>
      </c>
      <c r="C1555" s="34" t="s">
        <v>11717</v>
      </c>
      <c r="D1555" s="34" t="s">
        <v>203</v>
      </c>
      <c r="E1555" s="34" t="s">
        <v>261</v>
      </c>
      <c r="F1555" s="34" t="s">
        <v>72</v>
      </c>
      <c r="G1555" s="34">
        <v>353</v>
      </c>
      <c r="H1555" s="4">
        <v>45827</v>
      </c>
      <c r="I1555" s="4">
        <v>45826</v>
      </c>
      <c r="J1555" s="4">
        <v>45826</v>
      </c>
      <c r="K1555" s="4">
        <v>45827</v>
      </c>
      <c r="L1555" s="4">
        <v>45827.197835648149</v>
      </c>
      <c r="M1555" s="4" t="s">
        <v>60</v>
      </c>
      <c r="N1555" s="4"/>
      <c r="O1555" s="4" t="s">
        <v>60</v>
      </c>
      <c r="P1555" s="4" t="s">
        <v>60</v>
      </c>
      <c r="Q1555" s="4" t="s">
        <v>60</v>
      </c>
      <c r="R1555" s="4" t="s">
        <v>60</v>
      </c>
      <c r="S1555" s="4" t="s">
        <v>60</v>
      </c>
      <c r="T1555" s="4" t="s">
        <v>60</v>
      </c>
      <c r="U1555" s="4"/>
      <c r="V1555" s="4"/>
      <c r="W1555" s="4"/>
      <c r="X1555" s="4">
        <v>45828.198703703703</v>
      </c>
      <c r="Y1555" s="4" t="s">
        <v>200</v>
      </c>
      <c r="Z1555" s="4" t="s">
        <v>60</v>
      </c>
      <c r="AA1555" s="4">
        <v>45828.199791666666</v>
      </c>
      <c r="AB1555" s="4" t="s">
        <v>60</v>
      </c>
      <c r="AC1555" s="4" t="s">
        <v>60</v>
      </c>
      <c r="AD1555" s="4">
        <v>45832</v>
      </c>
      <c r="AE1555" s="4">
        <v>45833</v>
      </c>
      <c r="AF1555" s="4">
        <v>45829</v>
      </c>
      <c r="AG1555" s="34" t="s">
        <v>828</v>
      </c>
      <c r="AH1555" s="34" t="s">
        <v>8697</v>
      </c>
      <c r="AI1555" s="34" t="s">
        <v>11718</v>
      </c>
      <c r="AJ1555" s="34" t="s">
        <v>74</v>
      </c>
      <c r="AK1555" s="34" t="s">
        <v>98</v>
      </c>
      <c r="AL1555" s="34" t="s">
        <v>11719</v>
      </c>
      <c r="AM1555" s="34" t="s">
        <v>11720</v>
      </c>
      <c r="AN1555" s="34">
        <v>8.5295500000000004</v>
      </c>
      <c r="AO1555" s="34" t="s">
        <v>68</v>
      </c>
      <c r="AP1555" s="34"/>
      <c r="AQ1555" s="34"/>
      <c r="AR1555" s="34" t="s">
        <v>68</v>
      </c>
      <c r="AS1555" s="34"/>
      <c r="AT1555" s="34"/>
      <c r="AU1555" s="34" t="s">
        <v>11721</v>
      </c>
      <c r="AV1555" s="34" t="s">
        <v>11722</v>
      </c>
      <c r="AW1555" s="34">
        <v>18.654419999999998</v>
      </c>
      <c r="AX1555" s="34" t="s">
        <v>11723</v>
      </c>
      <c r="AY1555" s="34" t="s">
        <v>11724</v>
      </c>
      <c r="AZ1555" s="3">
        <v>353</v>
      </c>
      <c r="BA1555" s="34" t="s">
        <v>60</v>
      </c>
      <c r="BB1555" s="34">
        <v>0</v>
      </c>
      <c r="BC1555" s="34" t="s">
        <v>60</v>
      </c>
      <c r="BD1555" s="34" t="s">
        <v>60</v>
      </c>
      <c r="BE1555" s="34" t="s">
        <v>60</v>
      </c>
      <c r="BF1555" s="34" t="str">
        <f>IFERROR(VLOOKUP(Data_Power_app[[#This Row],[PRO ODER]],'Result'!H:J,3,0),"")</f>
        <v>LAMINATION 3</v>
      </c>
      <c r="BG1555" s="11" t="str">
        <f>IFERROR(VLOOKUP(Data_Power_app[[#This Row],[PRO ODER]]&amp;"LAM",'Real Time'!A:E,4,0),"")</f>
        <v>ML-02</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4" t="str">
        <f>IFERROR(VLOOKUP(Data_Power_app[[#This Row],[PRO ODER]],'Xuất-Delay-SLT'!B:C,2,0),"")</f>
        <v/>
      </c>
      <c r="BJ1555" s="34" t="str">
        <f>IFERROR(VLOOKUP(Data_Power_app[[#This Row],[PRO ODER]],'Plan Lean DC'!A:C,3,0),"")</f>
        <v/>
      </c>
      <c r="BK1555" s="34" t="str">
        <f>IFERROR(VLOOKUP(Data_Power_app[[#This Row],[PRO ODER]]&amp;"LEAN_IN",'Real Time'!A:D,4,0),"")</f>
        <v>LEAN-08</v>
      </c>
      <c r="BL1555" s="34"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1649</v>
      </c>
      <c r="B1556" s="34" t="s">
        <v>11725</v>
      </c>
      <c r="C1556" s="34" t="s">
        <v>11726</v>
      </c>
      <c r="D1556" s="34" t="s">
        <v>84</v>
      </c>
      <c r="E1556" s="34" t="s">
        <v>155</v>
      </c>
      <c r="F1556" s="34" t="s">
        <v>72</v>
      </c>
      <c r="G1556" s="34">
        <v>5615</v>
      </c>
      <c r="H1556" s="4">
        <v>45827</v>
      </c>
      <c r="I1556" s="4">
        <v>45826</v>
      </c>
      <c r="J1556" s="4" t="s">
        <v>68</v>
      </c>
      <c r="K1556" s="4">
        <v>45827</v>
      </c>
      <c r="L1556" s="4">
        <v>45828.209444444445</v>
      </c>
      <c r="M1556" s="4" t="s">
        <v>60</v>
      </c>
      <c r="N1556" s="4"/>
      <c r="O1556" s="4" t="s">
        <v>60</v>
      </c>
      <c r="P1556" s="4" t="s">
        <v>60</v>
      </c>
      <c r="Q1556" s="4" t="s">
        <v>60</v>
      </c>
      <c r="R1556" s="4" t="s">
        <v>60</v>
      </c>
      <c r="S1556" s="4" t="s">
        <v>60</v>
      </c>
      <c r="T1556" s="4" t="s">
        <v>60</v>
      </c>
      <c r="U1556" s="4"/>
      <c r="V1556" s="4"/>
      <c r="W1556" s="4"/>
      <c r="X1556" s="4">
        <v>45829.176377314812</v>
      </c>
      <c r="Y1556" s="4" t="s">
        <v>122</v>
      </c>
      <c r="Z1556" s="4" t="s">
        <v>60</v>
      </c>
      <c r="AA1556" s="4">
        <v>45829.180717592593</v>
      </c>
      <c r="AB1556" s="4" t="s">
        <v>60</v>
      </c>
      <c r="AC1556" s="4" t="s">
        <v>60</v>
      </c>
      <c r="AD1556" s="4">
        <v>45832</v>
      </c>
      <c r="AE1556" s="4">
        <v>45833</v>
      </c>
      <c r="AF1556" s="4">
        <v>45831</v>
      </c>
      <c r="AG1556" s="34" t="s">
        <v>828</v>
      </c>
      <c r="AH1556" s="34" t="s">
        <v>172</v>
      </c>
      <c r="AI1556" s="34" t="s">
        <v>6097</v>
      </c>
      <c r="AJ1556" s="34" t="s">
        <v>74</v>
      </c>
      <c r="AK1556" s="34" t="s">
        <v>65</v>
      </c>
      <c r="AL1556" s="34" t="s">
        <v>173</v>
      </c>
      <c r="AM1556" s="34" t="s">
        <v>174</v>
      </c>
      <c r="AN1556" s="34">
        <v>157.06598</v>
      </c>
      <c r="AO1556" s="34" t="s">
        <v>91</v>
      </c>
      <c r="AP1556" s="34" t="s">
        <v>92</v>
      </c>
      <c r="AQ1556" s="34">
        <v>157.06598</v>
      </c>
      <c r="AR1556" s="34" t="s">
        <v>68</v>
      </c>
      <c r="AS1556" s="34"/>
      <c r="AT1556" s="34"/>
      <c r="AU1556" s="34" t="s">
        <v>6098</v>
      </c>
      <c r="AV1556" s="34" t="s">
        <v>6099</v>
      </c>
      <c r="AW1556" s="34">
        <v>291.95947999999999</v>
      </c>
      <c r="AX1556" s="34" t="s">
        <v>68</v>
      </c>
      <c r="AY1556" s="34" t="s">
        <v>68</v>
      </c>
      <c r="AZ1556" s="3" t="s">
        <v>68</v>
      </c>
      <c r="BA1556" s="34" t="s">
        <v>60</v>
      </c>
      <c r="BB1556" s="34">
        <v>5615</v>
      </c>
      <c r="BC1556" s="34" t="s">
        <v>60</v>
      </c>
      <c r="BD1556" s="34" t="s">
        <v>60</v>
      </c>
      <c r="BE1556" s="34" t="s">
        <v>60</v>
      </c>
      <c r="BF1556" s="34" t="str">
        <f>IFERROR(VLOOKUP(Data_Power_app[[#This Row],[PRO ODER]],'Result'!H:J,3,0),"")</f>
        <v>LAMINATION 2</v>
      </c>
      <c r="BG1556" s="11"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c r="BJ1556" s="34" t="str">
        <f>IFERROR(VLOOKUP(Data_Power_app[[#This Row],[PRO ODER]],'Plan Lean DC'!A:C,3,0),"")</f>
        <v/>
      </c>
      <c r="BK1556" s="34" t="str">
        <f>IFERROR(VLOOKUP(Data_Power_app[[#This Row],[PRO ODER]]&amp;"LEAN_IN",'Real Time'!A:D,4,0),"")</f>
        <v>LEAN-09</v>
      </c>
      <c r="BL1556" s="34"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1650</v>
      </c>
      <c r="B1557" s="34" t="s">
        <v>11749</v>
      </c>
      <c r="C1557" s="34" t="s">
        <v>11750</v>
      </c>
      <c r="D1557" s="34" t="s">
        <v>84</v>
      </c>
      <c r="E1557" s="34" t="s">
        <v>216</v>
      </c>
      <c r="F1557" s="34" t="s">
        <v>72</v>
      </c>
      <c r="G1557" s="34">
        <v>12</v>
      </c>
      <c r="H1557" s="4">
        <v>45827</v>
      </c>
      <c r="I1557" s="4">
        <v>45826</v>
      </c>
      <c r="J1557" s="4">
        <v>45826</v>
      </c>
      <c r="K1557" s="4">
        <v>45827</v>
      </c>
      <c r="L1557" s="4">
        <v>45827.479884259257</v>
      </c>
      <c r="M1557" s="4" t="s">
        <v>60</v>
      </c>
      <c r="N1557" s="4"/>
      <c r="O1557" s="4" t="s">
        <v>60</v>
      </c>
      <c r="P1557" s="4" t="s">
        <v>60</v>
      </c>
      <c r="Q1557" s="4" t="s">
        <v>60</v>
      </c>
      <c r="R1557" s="4" t="s">
        <v>60</v>
      </c>
      <c r="S1557" s="4" t="s">
        <v>60</v>
      </c>
      <c r="T1557" s="4" t="s">
        <v>60</v>
      </c>
      <c r="U1557" s="4"/>
      <c r="V1557" s="4"/>
      <c r="W1557" s="4"/>
      <c r="X1557" s="4">
        <v>45828.576203703706</v>
      </c>
      <c r="Y1557" s="4" t="s">
        <v>73</v>
      </c>
      <c r="Z1557" s="4" t="s">
        <v>60</v>
      </c>
      <c r="AA1557" s="4">
        <v>45828.577916666669</v>
      </c>
      <c r="AB1557" s="4" t="s">
        <v>60</v>
      </c>
      <c r="AC1557" s="4" t="s">
        <v>60</v>
      </c>
      <c r="AD1557" s="4">
        <v>45832</v>
      </c>
      <c r="AE1557" s="4">
        <v>45833</v>
      </c>
      <c r="AF1557" s="4">
        <v>45828</v>
      </c>
      <c r="AG1557" s="34" t="s">
        <v>828</v>
      </c>
      <c r="AH1557" s="34" t="s">
        <v>217</v>
      </c>
      <c r="AI1557" s="34" t="s">
        <v>5203</v>
      </c>
      <c r="AJ1557" s="34" t="s">
        <v>74</v>
      </c>
      <c r="AK1557" s="34" t="s">
        <v>65</v>
      </c>
      <c r="AL1557" s="34" t="s">
        <v>218</v>
      </c>
      <c r="AM1557" s="34" t="s">
        <v>219</v>
      </c>
      <c r="AN1557" s="34">
        <v>0.25746000000000002</v>
      </c>
      <c r="AO1557" s="34" t="s">
        <v>68</v>
      </c>
      <c r="AP1557" s="34"/>
      <c r="AQ1557" s="34"/>
      <c r="AR1557" s="34" t="s">
        <v>68</v>
      </c>
      <c r="AS1557" s="34"/>
      <c r="AT1557" s="34"/>
      <c r="AU1557" s="34" t="s">
        <v>5204</v>
      </c>
      <c r="AV1557" s="34" t="s">
        <v>5205</v>
      </c>
      <c r="AW1557" s="34">
        <v>0.56311999999999995</v>
      </c>
      <c r="AX1557" s="34" t="s">
        <v>5206</v>
      </c>
      <c r="AY1557" s="34" t="s">
        <v>5207</v>
      </c>
      <c r="AZ1557" s="3">
        <v>12</v>
      </c>
      <c r="BA1557" s="34" t="s">
        <v>194</v>
      </c>
      <c r="BB1557" s="34">
        <v>0</v>
      </c>
      <c r="BC1557" s="34" t="s">
        <v>60</v>
      </c>
      <c r="BD1557" s="34" t="s">
        <v>60</v>
      </c>
      <c r="BE1557" s="34" t="s">
        <v>220</v>
      </c>
      <c r="BF1557" s="34" t="str">
        <f>IFERROR(VLOOKUP(Data_Power_app[[#This Row],[PRO ODER]],'Result'!H:J,3,0),"")</f>
        <v>LAMINATION 1</v>
      </c>
      <c r="BG1557" s="11" t="str">
        <f>IFERROR(VLOOKUP(Data_Power_app[[#This Row],[PRO ODER]]&amp;"LAM",'Real Time'!A:E,4,0),"")</f>
        <v>ML-02</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LEAN-06</v>
      </c>
      <c r="BL1557" s="34"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1651</v>
      </c>
      <c r="B1558" s="34" t="s">
        <v>11751</v>
      </c>
      <c r="C1558" s="34" t="s">
        <v>11752</v>
      </c>
      <c r="D1558" s="34" t="s">
        <v>84</v>
      </c>
      <c r="E1558" s="34" t="s">
        <v>155</v>
      </c>
      <c r="F1558" s="34" t="s">
        <v>72</v>
      </c>
      <c r="G1558" s="34">
        <v>5117</v>
      </c>
      <c r="H1558" s="4">
        <v>45827</v>
      </c>
      <c r="I1558" s="4">
        <v>45826</v>
      </c>
      <c r="J1558" s="4">
        <v>45826</v>
      </c>
      <c r="K1558" s="4">
        <v>45827</v>
      </c>
      <c r="L1558" s="4">
        <v>45827.697743055556</v>
      </c>
      <c r="M1558" s="4" t="s">
        <v>60</v>
      </c>
      <c r="N1558" s="4"/>
      <c r="O1558" s="4" t="s">
        <v>60</v>
      </c>
      <c r="P1558" s="4" t="s">
        <v>60</v>
      </c>
      <c r="Q1558" s="4" t="s">
        <v>60</v>
      </c>
      <c r="R1558" s="4" t="s">
        <v>60</v>
      </c>
      <c r="S1558" s="4" t="s">
        <v>60</v>
      </c>
      <c r="T1558" s="4" t="s">
        <v>60</v>
      </c>
      <c r="U1558" s="4"/>
      <c r="V1558" s="4"/>
      <c r="W1558" s="4"/>
      <c r="X1558" s="4">
        <v>45828.231238425928</v>
      </c>
      <c r="Y1558" s="4" t="s">
        <v>73</v>
      </c>
      <c r="Z1558" s="4" t="s">
        <v>60</v>
      </c>
      <c r="AA1558" s="4">
        <v>45829.214930555558</v>
      </c>
      <c r="AB1558" s="4" t="s">
        <v>60</v>
      </c>
      <c r="AC1558" s="4" t="s">
        <v>60</v>
      </c>
      <c r="AD1558" s="4">
        <v>45832</v>
      </c>
      <c r="AE1558" s="4">
        <v>45833</v>
      </c>
      <c r="AF1558" s="4"/>
      <c r="AG1558" s="34" t="s">
        <v>62</v>
      </c>
      <c r="AH1558" s="34" t="s">
        <v>506</v>
      </c>
      <c r="AI1558" s="34" t="s">
        <v>1625</v>
      </c>
      <c r="AJ1558" s="34" t="s">
        <v>74</v>
      </c>
      <c r="AK1558" s="34" t="s">
        <v>98</v>
      </c>
      <c r="AL1558" s="34" t="s">
        <v>507</v>
      </c>
      <c r="AM1558" s="34" t="s">
        <v>508</v>
      </c>
      <c r="AN1558" s="34">
        <v>120.20156</v>
      </c>
      <c r="AO1558" s="34" t="s">
        <v>68</v>
      </c>
      <c r="AP1558" s="34"/>
      <c r="AQ1558" s="34"/>
      <c r="AR1558" s="34" t="s">
        <v>68</v>
      </c>
      <c r="AS1558" s="34"/>
      <c r="AT1558" s="34"/>
      <c r="AU1558" s="34" t="s">
        <v>170</v>
      </c>
      <c r="AV1558" s="34" t="s">
        <v>171</v>
      </c>
      <c r="AW1558" s="34">
        <v>262.86795000000001</v>
      </c>
      <c r="AX1558" s="34" t="s">
        <v>1626</v>
      </c>
      <c r="AY1558" s="34" t="s">
        <v>1627</v>
      </c>
      <c r="AZ1558" s="3">
        <v>5117</v>
      </c>
      <c r="BA1558" s="34" t="s">
        <v>60</v>
      </c>
      <c r="BB1558" s="34">
        <v>5117</v>
      </c>
      <c r="BC1558" s="34" t="s">
        <v>60</v>
      </c>
      <c r="BD1558" s="34" t="s">
        <v>60</v>
      </c>
      <c r="BE1558" s="34" t="s">
        <v>60</v>
      </c>
      <c r="BF1558" s="34" t="str">
        <f>IFERROR(VLOOKUP(Data_Power_app[[#This Row],[PRO ODER]],'Result'!H:J,3,0),"")</f>
        <v>LAMINATION 2</v>
      </c>
      <c r="BG1558" s="11"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LEAN-06</v>
      </c>
      <c r="BL1558" s="34"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1652</v>
      </c>
      <c r="B1559" s="34" t="s">
        <v>11753</v>
      </c>
      <c r="C1559" s="34" t="s">
        <v>11754</v>
      </c>
      <c r="D1559" s="34" t="s">
        <v>84</v>
      </c>
      <c r="E1559" s="34" t="s">
        <v>418</v>
      </c>
      <c r="F1559" s="34" t="s">
        <v>72</v>
      </c>
      <c r="G1559" s="34">
        <v>10139</v>
      </c>
      <c r="H1559" s="4">
        <v>45827</v>
      </c>
      <c r="I1559" s="4">
        <v>45826</v>
      </c>
      <c r="J1559" s="4">
        <v>45826</v>
      </c>
      <c r="K1559" s="4">
        <v>45827</v>
      </c>
      <c r="L1559" s="4">
        <v>45827.423611111109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4" t="s">
        <v>138</v>
      </c>
      <c r="AH1559" s="34" t="s">
        <v>217</v>
      </c>
      <c r="AI1559" s="34" t="s">
        <v>2395</v>
      </c>
      <c r="AJ1559" s="34" t="s">
        <v>74</v>
      </c>
      <c r="AK1559" s="34" t="s">
        <v>98</v>
      </c>
      <c r="AL1559" s="34" t="s">
        <v>218</v>
      </c>
      <c r="AM1559" s="34" t="s">
        <v>219</v>
      </c>
      <c r="AN1559" s="34">
        <v>317.98007999999999</v>
      </c>
      <c r="AO1559" s="34" t="s">
        <v>68</v>
      </c>
      <c r="AP1559" s="34"/>
      <c r="AQ1559" s="34"/>
      <c r="AR1559" s="34" t="s">
        <v>68</v>
      </c>
      <c r="AS1559" s="34"/>
      <c r="AT1559" s="34"/>
      <c r="AU1559" s="34" t="s">
        <v>2396</v>
      </c>
      <c r="AV1559" s="34" t="s">
        <v>2397</v>
      </c>
      <c r="AW1559" s="34">
        <v>695.50304000000006</v>
      </c>
      <c r="AX1559" s="34" t="s">
        <v>2398</v>
      </c>
      <c r="AY1559" s="34" t="s">
        <v>2399</v>
      </c>
      <c r="AZ1559" s="3">
        <v>10139</v>
      </c>
      <c r="BA1559" s="34" t="s">
        <v>194</v>
      </c>
      <c r="BB1559" s="34">
        <v>10139</v>
      </c>
      <c r="BC1559" s="34" t="s">
        <v>60</v>
      </c>
      <c r="BD1559" s="34" t="s">
        <v>60</v>
      </c>
      <c r="BE1559" s="34" t="s">
        <v>220</v>
      </c>
      <c r="BF1559" s="34" t="str">
        <f>IFERROR(VLOOKUP(Data_Power_app[[#This Row],[PRO ODER]],'Result'!H:J,3,0),"")</f>
        <v>LAMINATION 1</v>
      </c>
      <c r="BG1559" s="11" t="str">
        <f>IFERROR(VLOOKUP(Data_Power_app[[#This Row],[PRO ODER]]&amp;"LAM",'Real Time'!A:E,4,0),"")</f>
        <v>ML-02</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
      </c>
      <c r="BL1559" s="34"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1653</v>
      </c>
      <c r="B1560" s="34" t="s">
        <v>11757</v>
      </c>
      <c r="C1560" s="34" t="s">
        <v>11758</v>
      </c>
      <c r="D1560" s="34" t="s">
        <v>75</v>
      </c>
      <c r="E1560" s="34" t="s">
        <v>363</v>
      </c>
      <c r="F1560" s="34" t="s">
        <v>59</v>
      </c>
      <c r="G1560" s="34">
        <v>30</v>
      </c>
      <c r="H1560" s="4">
        <v>45827</v>
      </c>
      <c r="I1560" s="4">
        <v>45826</v>
      </c>
      <c r="J1560" s="4">
        <v>45826</v>
      </c>
      <c r="K1560" s="4">
        <v>45828</v>
      </c>
      <c r="L1560" s="4">
        <v>45828.404432870368</v>
      </c>
      <c r="M1560" s="4">
        <v>45828</v>
      </c>
      <c r="N1560" s="4">
        <v>45828.032777777778</v>
      </c>
      <c r="O1560" s="4" t="s">
        <v>60</v>
      </c>
      <c r="P1560" s="4" t="s">
        <v>60</v>
      </c>
      <c r="Q1560" s="4" t="s">
        <v>60</v>
      </c>
      <c r="R1560" s="4" t="s">
        <v>60</v>
      </c>
      <c r="S1560" s="4" t="s">
        <v>60</v>
      </c>
      <c r="T1560" s="4">
        <v>45829</v>
      </c>
      <c r="U1560" s="4">
        <v>45829.321342592593</v>
      </c>
      <c r="V1560" s="4">
        <v>45831.327488425923</v>
      </c>
      <c r="W1560" s="4">
        <v>45831</v>
      </c>
      <c r="X1560" s="4"/>
      <c r="Y1560" s="4" t="s">
        <v>60</v>
      </c>
      <c r="Z1560" s="4">
        <v>45831</v>
      </c>
      <c r="AA1560" s="4"/>
      <c r="AB1560" s="4" t="s">
        <v>60</v>
      </c>
      <c r="AC1560" s="4">
        <v>45832</v>
      </c>
      <c r="AD1560" s="4">
        <v>45832</v>
      </c>
      <c r="AE1560" s="4">
        <v>45833</v>
      </c>
      <c r="AF1560" s="4"/>
      <c r="AG1560" s="34" t="s">
        <v>287</v>
      </c>
      <c r="AH1560" s="34" t="s">
        <v>556</v>
      </c>
      <c r="AI1560" s="34" t="s">
        <v>921</v>
      </c>
      <c r="AJ1560" s="34" t="s">
        <v>557</v>
      </c>
      <c r="AK1560" s="34" t="s">
        <v>98</v>
      </c>
      <c r="AL1560" s="34" t="s">
        <v>558</v>
      </c>
      <c r="AM1560" s="34" t="s">
        <v>559</v>
      </c>
      <c r="AN1560" s="34">
        <v>1.11354</v>
      </c>
      <c r="AO1560" s="34" t="s">
        <v>68</v>
      </c>
      <c r="AP1560" s="34"/>
      <c r="AQ1560" s="34"/>
      <c r="AR1560" s="34" t="s">
        <v>68</v>
      </c>
      <c r="AS1560" s="34"/>
      <c r="AT1560" s="34"/>
      <c r="AU1560" s="34" t="s">
        <v>560</v>
      </c>
      <c r="AV1560" s="34" t="s">
        <v>561</v>
      </c>
      <c r="AW1560" s="34">
        <v>2.5067699999999999</v>
      </c>
      <c r="AX1560" s="34" t="s">
        <v>905</v>
      </c>
      <c r="AY1560" s="34" t="s">
        <v>906</v>
      </c>
      <c r="AZ1560" s="3">
        <v>30</v>
      </c>
      <c r="BA1560" s="34" t="s">
        <v>60</v>
      </c>
      <c r="BB1560" s="34">
        <v>30</v>
      </c>
      <c r="BC1560" s="34" t="s">
        <v>60</v>
      </c>
      <c r="BD1560" s="34" t="s">
        <v>60</v>
      </c>
      <c r="BE1560" s="34" t="s">
        <v>60</v>
      </c>
      <c r="BF1560" s="34" t="str">
        <f>IFERROR(VLOOKUP(Data_Power_app[[#This Row],[PRO ODER]],'Result'!H:J,3,0),"")</f>
        <v>LAMINATION 6</v>
      </c>
      <c r="BG1560" s="11" t="str">
        <f>IFERROR(VLOOKUP(Data_Power_app[[#This Row],[PRO ODER]]&amp;"LAM",'Real Time'!A:E,4,0),"")</f>
        <v>ML-07</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4" t="str">
        <f>IFERROR(VLOOKUP(Data_Power_app[[#This Row],[PRO ODER]],'Xuất-Delay-SLT'!B:C,2,0),"")</f>
        <v/>
      </c>
      <c r="BJ1560" s="34" t="str">
        <f>IFERROR(VLOOKUP(Data_Power_app[[#This Row],[PRO ODER]],'Plan Lean DC'!A:C,3,0),"")</f>
        <v/>
      </c>
      <c r="BK1560" s="34" t="str">
        <f>IFERROR(VLOOKUP(Data_Power_app[[#This Row],[PRO ODER]]&amp;"LEAN_IN",'Real Time'!A:D,4,0),"")</f>
        <v/>
      </c>
      <c r="BL1560" s="34"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1654</v>
      </c>
      <c r="B1561" s="34" t="s">
        <v>10850</v>
      </c>
      <c r="C1561" s="34" t="s">
        <v>10851</v>
      </c>
      <c r="D1561" s="34" t="s">
        <v>253</v>
      </c>
      <c r="E1561" s="34" t="s">
        <v>313</v>
      </c>
      <c r="F1561" s="34" t="s">
        <v>59</v>
      </c>
      <c r="G1561" s="34">
        <v>39</v>
      </c>
      <c r="H1561" s="4">
        <v>45827</v>
      </c>
      <c r="I1561" s="4">
        <v>45825</v>
      </c>
      <c r="J1561" s="4">
        <v>45814</v>
      </c>
      <c r="K1561" s="4">
        <v>45828</v>
      </c>
      <c r="L1561" s="4">
        <v>45826.85869212963</v>
      </c>
      <c r="M1561" s="4">
        <v>45828</v>
      </c>
      <c r="N1561" s="4">
        <v>45827.292604166665</v>
      </c>
      <c r="O1561" s="4" t="s">
        <v>60</v>
      </c>
      <c r="P1561" s="4" t="s">
        <v>60</v>
      </c>
      <c r="Q1561" s="4" t="s">
        <v>60</v>
      </c>
      <c r="R1561" s="4" t="s">
        <v>60</v>
      </c>
      <c r="S1561" s="4" t="s">
        <v>60</v>
      </c>
      <c r="T1561" s="4">
        <v>45829</v>
      </c>
      <c r="U1561" s="4">
        <v>45828.318749999999</v>
      </c>
      <c r="V1561" s="4">
        <v>45828.553877314815</v>
      </c>
      <c r="W1561" s="4">
        <v>45831</v>
      </c>
      <c r="X1561" s="4">
        <v>45828.604675925926</v>
      </c>
      <c r="Y1561" s="4" t="s">
        <v>77</v>
      </c>
      <c r="Z1561" s="4">
        <v>45831</v>
      </c>
      <c r="AA1561" s="4">
        <v>45829.680104166669</v>
      </c>
      <c r="AB1561" s="4" t="s">
        <v>60</v>
      </c>
      <c r="AC1561" s="4">
        <v>45832</v>
      </c>
      <c r="AD1561" s="4">
        <v>45832</v>
      </c>
      <c r="AE1561" s="4">
        <v>45833</v>
      </c>
      <c r="AF1561" s="4"/>
      <c r="AG1561" s="34" t="s">
        <v>62</v>
      </c>
      <c r="AH1561" s="34" t="s">
        <v>862</v>
      </c>
      <c r="AI1561" s="34" t="s">
        <v>10852</v>
      </c>
      <c r="AJ1561" s="34" t="s">
        <v>863</v>
      </c>
      <c r="AK1561" s="34" t="s">
        <v>98</v>
      </c>
      <c r="AL1561" s="34" t="s">
        <v>319</v>
      </c>
      <c r="AM1561" s="34" t="s">
        <v>320</v>
      </c>
      <c r="AN1561" s="34">
        <v>0.68025000000000002</v>
      </c>
      <c r="AO1561" s="34" t="s">
        <v>68</v>
      </c>
      <c r="AP1561" s="34"/>
      <c r="AQ1561" s="34"/>
      <c r="AR1561" s="34" t="s">
        <v>68</v>
      </c>
      <c r="AS1561" s="34"/>
      <c r="AT1561" s="34"/>
      <c r="AU1561" s="34" t="s">
        <v>10853</v>
      </c>
      <c r="AV1561" s="34" t="s">
        <v>10854</v>
      </c>
      <c r="AW1561" s="34">
        <v>2.9750000000000001</v>
      </c>
      <c r="AX1561" s="34" t="s">
        <v>10855</v>
      </c>
      <c r="AY1561" s="34" t="s">
        <v>10856</v>
      </c>
      <c r="AZ1561" s="3">
        <v>39</v>
      </c>
      <c r="BA1561" s="34" t="s">
        <v>60</v>
      </c>
      <c r="BB1561" s="34">
        <v>39</v>
      </c>
      <c r="BC1561" s="34" t="s">
        <v>60</v>
      </c>
      <c r="BD1561" s="34" t="s">
        <v>60</v>
      </c>
      <c r="BE1561" s="34" t="s">
        <v>60</v>
      </c>
      <c r="BF1561" s="34" t="str">
        <f>IFERROR(VLOOKUP(Data_Power_app[[#This Row],[PRO ODER]],'Result'!H:J,3,0),"")</f>
        <v>LAMINATION 1</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1655</v>
      </c>
      <c r="B1562" s="34" t="s">
        <v>10388</v>
      </c>
      <c r="C1562" s="34" t="s">
        <v>10389</v>
      </c>
      <c r="D1562" s="34" t="s">
        <v>57</v>
      </c>
      <c r="E1562" s="34" t="s">
        <v>128</v>
      </c>
      <c r="F1562" s="34" t="s">
        <v>59</v>
      </c>
      <c r="G1562" s="34">
        <v>1135</v>
      </c>
      <c r="H1562" s="4">
        <v>45825</v>
      </c>
      <c r="I1562" s="4">
        <v>45825</v>
      </c>
      <c r="J1562" s="4">
        <v>45826</v>
      </c>
      <c r="K1562" s="4">
        <v>45826</v>
      </c>
      <c r="L1562" s="4">
        <v>45826.679664351854</v>
      </c>
      <c r="M1562" s="4">
        <v>45827</v>
      </c>
      <c r="N1562" s="4">
        <v>45826.171377314815</v>
      </c>
      <c r="O1562" s="4" t="s">
        <v>60</v>
      </c>
      <c r="P1562" s="4" t="s">
        <v>60</v>
      </c>
      <c r="Q1562" s="4" t="s">
        <v>60</v>
      </c>
      <c r="R1562" s="4" t="s">
        <v>60</v>
      </c>
      <c r="S1562" s="4" t="s">
        <v>60</v>
      </c>
      <c r="T1562" s="4">
        <v>45828</v>
      </c>
      <c r="U1562" s="4">
        <v>45827.686342592591</v>
      </c>
      <c r="V1562" s="4">
        <v>45829.741712962961</v>
      </c>
      <c r="W1562" s="4">
        <v>45829</v>
      </c>
      <c r="X1562" s="4"/>
      <c r="Y1562" s="4" t="s">
        <v>60</v>
      </c>
      <c r="Z1562" s="4">
        <v>45829</v>
      </c>
      <c r="AA1562" s="4"/>
      <c r="AB1562" s="4" t="s">
        <v>60</v>
      </c>
      <c r="AC1562" s="4">
        <v>45831</v>
      </c>
      <c r="AD1562" s="4">
        <v>45832</v>
      </c>
      <c r="AE1562" s="4">
        <v>45833</v>
      </c>
      <c r="AF1562" s="4"/>
      <c r="AG1562" s="34" t="s">
        <v>287</v>
      </c>
      <c r="AH1562" s="34" t="s">
        <v>129</v>
      </c>
      <c r="AI1562" s="34" t="s">
        <v>2925</v>
      </c>
      <c r="AJ1562" s="34" t="s">
        <v>64</v>
      </c>
      <c r="AK1562" s="34" t="s">
        <v>98</v>
      </c>
      <c r="AL1562" s="34" t="s">
        <v>66</v>
      </c>
      <c r="AM1562" s="34" t="s">
        <v>67</v>
      </c>
      <c r="AN1562" s="34">
        <v>41.693959999999997</v>
      </c>
      <c r="AO1562" s="34" t="s">
        <v>68</v>
      </c>
      <c r="AP1562" s="34"/>
      <c r="AQ1562" s="34"/>
      <c r="AR1562" s="34" t="s">
        <v>68</v>
      </c>
      <c r="AS1562" s="34"/>
      <c r="AT1562" s="34"/>
      <c r="AU1562" s="34" t="s">
        <v>632</v>
      </c>
      <c r="AV1562" s="34" t="s">
        <v>633</v>
      </c>
      <c r="AW1562" s="34">
        <v>91.180449999999993</v>
      </c>
      <c r="AX1562" s="34" t="s">
        <v>635</v>
      </c>
      <c r="AY1562" s="34" t="s">
        <v>636</v>
      </c>
      <c r="AZ1562" s="3">
        <v>1135</v>
      </c>
      <c r="BA1562" s="34" t="s">
        <v>60</v>
      </c>
      <c r="BB1562" s="34">
        <v>1135</v>
      </c>
      <c r="BC1562" s="34" t="s">
        <v>60</v>
      </c>
      <c r="BD1562" s="34" t="s">
        <v>60</v>
      </c>
      <c r="BE1562" s="34" t="s">
        <v>60</v>
      </c>
      <c r="BF1562" s="34" t="str">
        <f>IFERROR(VLOOKUP(Data_Power_app[[#This Row],[PRO ODER]],'Result'!H:J,3,0),"")</f>
        <v>LAMINATION 1</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c r="BJ1562" s="34" t="str">
        <f>IFERROR(VLOOKUP(Data_Power_app[[#This Row],[PRO ODER]],'Plan Lean DC'!A:C,3,0),"")</f>
        <v/>
      </c>
      <c r="BK1562" s="34" t="str">
        <f>IFERROR(VLOOKUP(Data_Power_app[[#This Row],[PRO ODER]]&amp;"LEAN_IN",'Real Time'!A:D,4,0),"")</f>
        <v/>
      </c>
      <c r="BL1562" s="34"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1656</v>
      </c>
      <c r="B1563" s="34" t="s">
        <v>10390</v>
      </c>
      <c r="C1563" s="34" t="s">
        <v>10391</v>
      </c>
      <c r="D1563" s="34" t="s">
        <v>57</v>
      </c>
      <c r="E1563" s="34" t="s">
        <v>128</v>
      </c>
      <c r="F1563" s="34" t="s">
        <v>59</v>
      </c>
      <c r="G1563" s="34">
        <v>920</v>
      </c>
      <c r="H1563" s="4">
        <v>45825</v>
      </c>
      <c r="I1563" s="4">
        <v>45825</v>
      </c>
      <c r="J1563" s="4">
        <v>45826</v>
      </c>
      <c r="K1563" s="4">
        <v>45826</v>
      </c>
      <c r="L1563" s="4">
        <v>45826.679699074077</v>
      </c>
      <c r="M1563" s="4">
        <v>45827</v>
      </c>
      <c r="N1563" s="4">
        <v>45826.172060185185</v>
      </c>
      <c r="O1563" s="4" t="s">
        <v>60</v>
      </c>
      <c r="P1563" s="4" t="s">
        <v>60</v>
      </c>
      <c r="Q1563" s="4" t="s">
        <v>60</v>
      </c>
      <c r="R1563" s="4" t="s">
        <v>60</v>
      </c>
      <c r="S1563" s="4" t="s">
        <v>60</v>
      </c>
      <c r="T1563" s="4">
        <v>45828</v>
      </c>
      <c r="U1563" s="4">
        <v>45827.68645833333</v>
      </c>
      <c r="V1563" s="4">
        <v>45829.741805555554</v>
      </c>
      <c r="W1563" s="4">
        <v>45829</v>
      </c>
      <c r="X1563" s="4"/>
      <c r="Y1563" s="4" t="s">
        <v>60</v>
      </c>
      <c r="Z1563" s="4">
        <v>45829</v>
      </c>
      <c r="AA1563" s="4"/>
      <c r="AB1563" s="4" t="s">
        <v>60</v>
      </c>
      <c r="AC1563" s="4">
        <v>45831</v>
      </c>
      <c r="AD1563" s="4">
        <v>45832</v>
      </c>
      <c r="AE1563" s="4">
        <v>45833</v>
      </c>
      <c r="AF1563" s="4"/>
      <c r="AG1563" s="34" t="s">
        <v>287</v>
      </c>
      <c r="AH1563" s="34" t="s">
        <v>129</v>
      </c>
      <c r="AI1563" s="34" t="s">
        <v>2925</v>
      </c>
      <c r="AJ1563" s="34" t="s">
        <v>64</v>
      </c>
      <c r="AK1563" s="34" t="s">
        <v>98</v>
      </c>
      <c r="AL1563" s="34" t="s">
        <v>66</v>
      </c>
      <c r="AM1563" s="34" t="s">
        <v>67</v>
      </c>
      <c r="AN1563" s="34">
        <v>32.041710000000002</v>
      </c>
      <c r="AO1563" s="34" t="s">
        <v>68</v>
      </c>
      <c r="AP1563" s="34"/>
      <c r="AQ1563" s="34"/>
      <c r="AR1563" s="34" t="s">
        <v>68</v>
      </c>
      <c r="AS1563" s="34"/>
      <c r="AT1563" s="34"/>
      <c r="AU1563" s="34" t="s">
        <v>632</v>
      </c>
      <c r="AV1563" s="34" t="s">
        <v>633</v>
      </c>
      <c r="AW1563" s="34">
        <v>70.077060000000003</v>
      </c>
      <c r="AX1563" s="34" t="s">
        <v>635</v>
      </c>
      <c r="AY1563" s="34" t="s">
        <v>636</v>
      </c>
      <c r="AZ1563" s="3">
        <v>920</v>
      </c>
      <c r="BA1563" s="34" t="s">
        <v>60</v>
      </c>
      <c r="BB1563" s="34">
        <v>920</v>
      </c>
      <c r="BC1563" s="34" t="s">
        <v>60</v>
      </c>
      <c r="BD1563" s="34" t="s">
        <v>60</v>
      </c>
      <c r="BE1563" s="34" t="s">
        <v>60</v>
      </c>
      <c r="BF1563" s="34" t="str">
        <f>IFERROR(VLOOKUP(Data_Power_app[[#This Row],[PRO ODER]],'Result'!H:J,3,0),"")</f>
        <v>LAMINATION 1</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c r="BJ1563" s="34" t="str">
        <f>IFERROR(VLOOKUP(Data_Power_app[[#This Row],[PRO ODER]],'Plan Lean DC'!A:C,3,0),"")</f>
        <v/>
      </c>
      <c r="BK1563" s="34" t="str">
        <f>IFERROR(VLOOKUP(Data_Power_app[[#This Row],[PRO ODER]]&amp;"LEAN_IN",'Real Time'!A:D,4,0),"")</f>
        <v/>
      </c>
      <c r="BL1563" s="34"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1657</v>
      </c>
      <c r="B1564" s="34" t="s">
        <v>10392</v>
      </c>
      <c r="C1564" s="34" t="s">
        <v>10393</v>
      </c>
      <c r="D1564" s="34" t="s">
        <v>57</v>
      </c>
      <c r="E1564" s="34" t="s">
        <v>128</v>
      </c>
      <c r="F1564" s="34" t="s">
        <v>59</v>
      </c>
      <c r="G1564" s="34">
        <v>161</v>
      </c>
      <c r="H1564" s="4">
        <v>45825</v>
      </c>
      <c r="I1564" s="4">
        <v>45825</v>
      </c>
      <c r="J1564" s="4">
        <v>45826</v>
      </c>
      <c r="K1564" s="4">
        <v>45826</v>
      </c>
      <c r="L1564" s="4">
        <v>45826.6797337963</v>
      </c>
      <c r="M1564" s="4">
        <v>45827</v>
      </c>
      <c r="N1564" s="4">
        <v>45826.171759259261</v>
      </c>
      <c r="O1564" s="4" t="s">
        <v>60</v>
      </c>
      <c r="P1564" s="4" t="s">
        <v>60</v>
      </c>
      <c r="Q1564" s="4" t="s">
        <v>60</v>
      </c>
      <c r="R1564" s="4" t="s">
        <v>60</v>
      </c>
      <c r="S1564" s="4" t="s">
        <v>60</v>
      </c>
      <c r="T1564" s="4">
        <v>45828</v>
      </c>
      <c r="U1564" s="4">
        <v>45828.627754629626</v>
      </c>
      <c r="V1564" s="4">
        <v>45829.783506944441</v>
      </c>
      <c r="W1564" s="4">
        <v>45829</v>
      </c>
      <c r="X1564" s="4">
        <v>45831.357928240737</v>
      </c>
      <c r="Y1564" s="4" t="s">
        <v>77</v>
      </c>
      <c r="Z1564" s="4">
        <v>45829</v>
      </c>
      <c r="AA1564" s="4"/>
      <c r="AB1564" s="4" t="s">
        <v>60</v>
      </c>
      <c r="AC1564" s="4">
        <v>45831</v>
      </c>
      <c r="AD1564" s="4">
        <v>45832</v>
      </c>
      <c r="AE1564" s="4">
        <v>45833</v>
      </c>
      <c r="AF1564" s="4"/>
      <c r="AG1564" s="34" t="s">
        <v>95</v>
      </c>
      <c r="AH1564" s="34" t="s">
        <v>129</v>
      </c>
      <c r="AI1564" s="34" t="s">
        <v>2927</v>
      </c>
      <c r="AJ1564" s="34" t="s">
        <v>64</v>
      </c>
      <c r="AK1564" s="34" t="s">
        <v>65</v>
      </c>
      <c r="AL1564" s="34" t="s">
        <v>66</v>
      </c>
      <c r="AM1564" s="34" t="s">
        <v>67</v>
      </c>
      <c r="AN1564" s="34">
        <v>5.0112699999999997</v>
      </c>
      <c r="AO1564" s="34" t="s">
        <v>68</v>
      </c>
      <c r="AP1564" s="34"/>
      <c r="AQ1564" s="34"/>
      <c r="AR1564" s="34" t="s">
        <v>68</v>
      </c>
      <c r="AS1564" s="34"/>
      <c r="AT1564" s="34"/>
      <c r="AU1564" s="34" t="s">
        <v>632</v>
      </c>
      <c r="AV1564" s="34" t="s">
        <v>633</v>
      </c>
      <c r="AW1564" s="34">
        <v>10.960599999999999</v>
      </c>
      <c r="AX1564" s="34" t="s">
        <v>635</v>
      </c>
      <c r="AY1564" s="34" t="s">
        <v>636</v>
      </c>
      <c r="AZ1564" s="3">
        <v>161</v>
      </c>
      <c r="BA1564" s="34" t="s">
        <v>60</v>
      </c>
      <c r="BB1564" s="34">
        <v>161</v>
      </c>
      <c r="BC1564" s="34" t="s">
        <v>60</v>
      </c>
      <c r="BD1564" s="34" t="s">
        <v>60</v>
      </c>
      <c r="BE1564" s="34" t="s">
        <v>60</v>
      </c>
      <c r="BF1564" s="34" t="str">
        <f>IFERROR(VLOOKUP(Data_Power_app[[#This Row],[PRO ODER]],'Result'!H:J,3,0),"")</f>
        <v>LAMINATION 1</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1658</v>
      </c>
      <c r="B1565" s="34" t="s">
        <v>10394</v>
      </c>
      <c r="C1565" s="34" t="s">
        <v>10395</v>
      </c>
      <c r="D1565" s="34" t="s">
        <v>57</v>
      </c>
      <c r="E1565" s="34" t="s">
        <v>128</v>
      </c>
      <c r="F1565" s="34" t="s">
        <v>59</v>
      </c>
      <c r="G1565" s="34">
        <v>795</v>
      </c>
      <c r="H1565" s="4">
        <v>45825</v>
      </c>
      <c r="I1565" s="4">
        <v>45825</v>
      </c>
      <c r="J1565" s="4">
        <v>45826</v>
      </c>
      <c r="K1565" s="4">
        <v>45826</v>
      </c>
      <c r="L1565" s="4">
        <v>45826.679768518516</v>
      </c>
      <c r="M1565" s="4">
        <v>45827</v>
      </c>
      <c r="N1565" s="4">
        <v>45826.171238425923</v>
      </c>
      <c r="O1565" s="4" t="s">
        <v>60</v>
      </c>
      <c r="P1565" s="4" t="s">
        <v>60</v>
      </c>
      <c r="Q1565" s="4" t="s">
        <v>60</v>
      </c>
      <c r="R1565" s="4" t="s">
        <v>60</v>
      </c>
      <c r="S1565" s="4" t="s">
        <v>60</v>
      </c>
      <c r="T1565" s="4">
        <v>45828</v>
      </c>
      <c r="U1565" s="4">
        <v>45827.686550925922</v>
      </c>
      <c r="V1565" s="4">
        <v>45829.741863425923</v>
      </c>
      <c r="W1565" s="4">
        <v>45829</v>
      </c>
      <c r="X1565" s="4"/>
      <c r="Y1565" s="4" t="s">
        <v>60</v>
      </c>
      <c r="Z1565" s="4">
        <v>45829</v>
      </c>
      <c r="AA1565" s="4"/>
      <c r="AB1565" s="4" t="s">
        <v>60</v>
      </c>
      <c r="AC1565" s="4">
        <v>45831</v>
      </c>
      <c r="AD1565" s="4">
        <v>45832</v>
      </c>
      <c r="AE1565" s="4">
        <v>45833</v>
      </c>
      <c r="AF1565" s="4"/>
      <c r="AG1565" s="34" t="s">
        <v>287</v>
      </c>
      <c r="AH1565" s="34" t="s">
        <v>129</v>
      </c>
      <c r="AI1565" s="34" t="s">
        <v>2925</v>
      </c>
      <c r="AJ1565" s="34" t="s">
        <v>64</v>
      </c>
      <c r="AK1565" s="34" t="s">
        <v>98</v>
      </c>
      <c r="AL1565" s="34" t="s">
        <v>66</v>
      </c>
      <c r="AM1565" s="34" t="s">
        <v>67</v>
      </c>
      <c r="AN1565" s="34">
        <v>28.64255</v>
      </c>
      <c r="AO1565" s="34" t="s">
        <v>68</v>
      </c>
      <c r="AP1565" s="34"/>
      <c r="AQ1565" s="34"/>
      <c r="AR1565" s="34" t="s">
        <v>68</v>
      </c>
      <c r="AS1565" s="34"/>
      <c r="AT1565" s="34"/>
      <c r="AU1565" s="34" t="s">
        <v>632</v>
      </c>
      <c r="AV1565" s="34" t="s">
        <v>633</v>
      </c>
      <c r="AW1565" s="34">
        <v>62.639629999999997</v>
      </c>
      <c r="AX1565" s="34" t="s">
        <v>635</v>
      </c>
      <c r="AY1565" s="34" t="s">
        <v>636</v>
      </c>
      <c r="AZ1565" s="3">
        <v>795</v>
      </c>
      <c r="BA1565" s="34" t="s">
        <v>60</v>
      </c>
      <c r="BB1565" s="34">
        <v>795</v>
      </c>
      <c r="BC1565" s="34" t="s">
        <v>60</v>
      </c>
      <c r="BD1565" s="34" t="s">
        <v>60</v>
      </c>
      <c r="BE1565" s="34" t="s">
        <v>60</v>
      </c>
      <c r="BF1565" s="34" t="str">
        <f>IFERROR(VLOOKUP(Data_Power_app[[#This Row],[PRO ODER]],'Result'!H:J,3,0),"")</f>
        <v>LAMINATION 1</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c r="BJ1565" s="34" t="str">
        <f>IFERROR(VLOOKUP(Data_Power_app[[#This Row],[PRO ODER]],'Plan Lean DC'!A:C,3,0),"")</f>
        <v/>
      </c>
      <c r="BK1565" s="34" t="str">
        <f>IFERROR(VLOOKUP(Data_Power_app[[#This Row],[PRO ODER]]&amp;"LEAN_IN",'Real Time'!A:D,4,0),"")</f>
        <v/>
      </c>
      <c r="BL1565" s="34"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1659</v>
      </c>
      <c r="B1566" s="34" t="s">
        <v>10396</v>
      </c>
      <c r="C1566" s="34" t="s">
        <v>10397</v>
      </c>
      <c r="D1566" s="34" t="s">
        <v>57</v>
      </c>
      <c r="E1566" s="34" t="s">
        <v>128</v>
      </c>
      <c r="F1566" s="34" t="s">
        <v>59</v>
      </c>
      <c r="G1566" s="34">
        <v>990</v>
      </c>
      <c r="H1566" s="4">
        <v>45825</v>
      </c>
      <c r="I1566" s="4">
        <v>45825</v>
      </c>
      <c r="J1566" s="4">
        <v>45826</v>
      </c>
      <c r="K1566" s="4">
        <v>45826</v>
      </c>
      <c r="L1566" s="4">
        <v>45826.679814814815</v>
      </c>
      <c r="M1566" s="4">
        <v>45827</v>
      </c>
      <c r="N1566" s="4">
        <v>45826.171076388891</v>
      </c>
      <c r="O1566" s="4" t="s">
        <v>60</v>
      </c>
      <c r="P1566" s="4" t="s">
        <v>60</v>
      </c>
      <c r="Q1566" s="4" t="s">
        <v>60</v>
      </c>
      <c r="R1566" s="4" t="s">
        <v>60</v>
      </c>
      <c r="S1566" s="4" t="s">
        <v>60</v>
      </c>
      <c r="T1566" s="4">
        <v>45828</v>
      </c>
      <c r="U1566" s="4">
        <v>45827.686655092592</v>
      </c>
      <c r="V1566" s="4">
        <v>45829.741909722223</v>
      </c>
      <c r="W1566" s="4">
        <v>45829</v>
      </c>
      <c r="X1566" s="4"/>
      <c r="Y1566" s="4" t="s">
        <v>60</v>
      </c>
      <c r="Z1566" s="4">
        <v>45829</v>
      </c>
      <c r="AA1566" s="4"/>
      <c r="AB1566" s="4" t="s">
        <v>60</v>
      </c>
      <c r="AC1566" s="4">
        <v>45831</v>
      </c>
      <c r="AD1566" s="4">
        <v>45832</v>
      </c>
      <c r="AE1566" s="4">
        <v>45833</v>
      </c>
      <c r="AF1566" s="4"/>
      <c r="AG1566" s="34" t="s">
        <v>287</v>
      </c>
      <c r="AH1566" s="34" t="s">
        <v>129</v>
      </c>
      <c r="AI1566" s="34" t="s">
        <v>2925</v>
      </c>
      <c r="AJ1566" s="34" t="s">
        <v>64</v>
      </c>
      <c r="AK1566" s="34" t="s">
        <v>98</v>
      </c>
      <c r="AL1566" s="34" t="s">
        <v>66</v>
      </c>
      <c r="AM1566" s="34" t="s">
        <v>67</v>
      </c>
      <c r="AN1566" s="34">
        <v>36.043889999999998</v>
      </c>
      <c r="AO1566" s="34" t="s">
        <v>68</v>
      </c>
      <c r="AP1566" s="34"/>
      <c r="AQ1566" s="34"/>
      <c r="AR1566" s="34" t="s">
        <v>68</v>
      </c>
      <c r="AS1566" s="34"/>
      <c r="AT1566" s="34"/>
      <c r="AU1566" s="34" t="s">
        <v>632</v>
      </c>
      <c r="AV1566" s="34" t="s">
        <v>633</v>
      </c>
      <c r="AW1566" s="34">
        <v>78.825389999999999</v>
      </c>
      <c r="AX1566" s="34" t="s">
        <v>635</v>
      </c>
      <c r="AY1566" s="34" t="s">
        <v>636</v>
      </c>
      <c r="AZ1566" s="3">
        <v>990</v>
      </c>
      <c r="BA1566" s="34" t="s">
        <v>60</v>
      </c>
      <c r="BB1566" s="34">
        <v>990</v>
      </c>
      <c r="BC1566" s="34" t="s">
        <v>60</v>
      </c>
      <c r="BD1566" s="34" t="s">
        <v>60</v>
      </c>
      <c r="BE1566" s="34" t="s">
        <v>60</v>
      </c>
      <c r="BF1566" s="34" t="str">
        <f>IFERROR(VLOOKUP(Data_Power_app[[#This Row],[PRO ODER]],'Result'!H:J,3,0),"")</f>
        <v>LAMINATION 1</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c r="BJ1566" s="34" t="str">
        <f>IFERROR(VLOOKUP(Data_Power_app[[#This Row],[PRO ODER]],'Plan Lean DC'!A:C,3,0),"")</f>
        <v/>
      </c>
      <c r="BK1566" s="34" t="str">
        <f>IFERROR(VLOOKUP(Data_Power_app[[#This Row],[PRO ODER]]&amp;"LEAN_IN",'Real Time'!A:D,4,0),"")</f>
        <v/>
      </c>
      <c r="BL1566" s="34"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1660</v>
      </c>
      <c r="B1567" s="34" t="s">
        <v>10398</v>
      </c>
      <c r="C1567" s="34" t="s">
        <v>10399</v>
      </c>
      <c r="D1567" s="34" t="s">
        <v>57</v>
      </c>
      <c r="E1567" s="34" t="s">
        <v>128</v>
      </c>
      <c r="F1567" s="34" t="s">
        <v>59</v>
      </c>
      <c r="G1567" s="34">
        <v>262</v>
      </c>
      <c r="H1567" s="4">
        <v>45825</v>
      </c>
      <c r="I1567" s="4">
        <v>45825</v>
      </c>
      <c r="J1567" s="4">
        <v>45826</v>
      </c>
      <c r="K1567" s="4">
        <v>45826</v>
      </c>
      <c r="L1567" s="4">
        <v>45826.679849537039</v>
      </c>
      <c r="M1567" s="4">
        <v>45827</v>
      </c>
      <c r="N1567" s="4">
        <v>45826.170983796299</v>
      </c>
      <c r="O1567" s="4" t="s">
        <v>60</v>
      </c>
      <c r="P1567" s="4" t="s">
        <v>60</v>
      </c>
      <c r="Q1567" s="4" t="s">
        <v>60</v>
      </c>
      <c r="R1567" s="4" t="s">
        <v>60</v>
      </c>
      <c r="S1567" s="4" t="s">
        <v>60</v>
      </c>
      <c r="T1567" s="4">
        <v>45828</v>
      </c>
      <c r="U1567" s="4">
        <v>45827.686747685184</v>
      </c>
      <c r="V1567" s="4">
        <v>45829.741956018515</v>
      </c>
      <c r="W1567" s="4">
        <v>45829</v>
      </c>
      <c r="X1567" s="4"/>
      <c r="Y1567" s="4" t="s">
        <v>60</v>
      </c>
      <c r="Z1567" s="4">
        <v>45829</v>
      </c>
      <c r="AA1567" s="4"/>
      <c r="AB1567" s="4" t="s">
        <v>60</v>
      </c>
      <c r="AC1567" s="4">
        <v>45831</v>
      </c>
      <c r="AD1567" s="4">
        <v>45832</v>
      </c>
      <c r="AE1567" s="4">
        <v>45833</v>
      </c>
      <c r="AF1567" s="4"/>
      <c r="AG1567" s="34" t="s">
        <v>287</v>
      </c>
      <c r="AH1567" s="34" t="s">
        <v>129</v>
      </c>
      <c r="AI1567" s="34" t="s">
        <v>2925</v>
      </c>
      <c r="AJ1567" s="34" t="s">
        <v>64</v>
      </c>
      <c r="AK1567" s="34" t="s">
        <v>98</v>
      </c>
      <c r="AL1567" s="34" t="s">
        <v>66</v>
      </c>
      <c r="AM1567" s="34" t="s">
        <v>67</v>
      </c>
      <c r="AN1567" s="34">
        <v>9.5851799999999994</v>
      </c>
      <c r="AO1567" s="34" t="s">
        <v>68</v>
      </c>
      <c r="AP1567" s="34"/>
      <c r="AQ1567" s="34"/>
      <c r="AR1567" s="34" t="s">
        <v>68</v>
      </c>
      <c r="AS1567" s="34"/>
      <c r="AT1567" s="34"/>
      <c r="AU1567" s="34" t="s">
        <v>632</v>
      </c>
      <c r="AV1567" s="34" t="s">
        <v>633</v>
      </c>
      <c r="AW1567" s="34">
        <v>20.962009999999999</v>
      </c>
      <c r="AX1567" s="34" t="s">
        <v>635</v>
      </c>
      <c r="AY1567" s="34" t="s">
        <v>636</v>
      </c>
      <c r="AZ1567" s="3">
        <v>262</v>
      </c>
      <c r="BA1567" s="34" t="s">
        <v>60</v>
      </c>
      <c r="BB1567" s="34">
        <v>262</v>
      </c>
      <c r="BC1567" s="34" t="s">
        <v>60</v>
      </c>
      <c r="BD1567" s="34" t="s">
        <v>60</v>
      </c>
      <c r="BE1567" s="34" t="s">
        <v>60</v>
      </c>
      <c r="BF1567" s="34" t="str">
        <f>IFERROR(VLOOKUP(Data_Power_app[[#This Row],[PRO ODER]],'Result'!H:J,3,0),"")</f>
        <v>LAMINATION 1</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c r="BJ1567" s="34" t="str">
        <f>IFERROR(VLOOKUP(Data_Power_app[[#This Row],[PRO ODER]],'Plan Lean DC'!A:C,3,0),"")</f>
        <v/>
      </c>
      <c r="BK1567" s="34" t="str">
        <f>IFERROR(VLOOKUP(Data_Power_app[[#This Row],[PRO ODER]]&amp;"LEAN_IN",'Real Time'!A:D,4,0),"")</f>
        <v/>
      </c>
      <c r="BL1567" s="34"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1661</v>
      </c>
      <c r="B1568" s="34" t="s">
        <v>10400</v>
      </c>
      <c r="C1568" s="34" t="s">
        <v>10401</v>
      </c>
      <c r="D1568" s="34" t="s">
        <v>57</v>
      </c>
      <c r="E1568" s="34" t="s">
        <v>128</v>
      </c>
      <c r="F1568" s="34" t="s">
        <v>59</v>
      </c>
      <c r="G1568" s="34">
        <v>232</v>
      </c>
      <c r="H1568" s="4">
        <v>45825</v>
      </c>
      <c r="I1568" s="4">
        <v>45825</v>
      </c>
      <c r="J1568" s="4">
        <v>45826</v>
      </c>
      <c r="K1568" s="4">
        <v>45826</v>
      </c>
      <c r="L1568" s="4">
        <v>45826.679884259262</v>
      </c>
      <c r="M1568" s="4">
        <v>45827</v>
      </c>
      <c r="N1568" s="4">
        <v>45826.1716087963</v>
      </c>
      <c r="O1568" s="4" t="s">
        <v>60</v>
      </c>
      <c r="P1568" s="4" t="s">
        <v>60</v>
      </c>
      <c r="Q1568" s="4" t="s">
        <v>60</v>
      </c>
      <c r="R1568" s="4" t="s">
        <v>60</v>
      </c>
      <c r="S1568" s="4" t="s">
        <v>60</v>
      </c>
      <c r="T1568" s="4">
        <v>45828</v>
      </c>
      <c r="U1568" s="4">
        <v>45828.627696759257</v>
      </c>
      <c r="V1568" s="4">
        <v>45829.783564814818</v>
      </c>
      <c r="W1568" s="4">
        <v>45829</v>
      </c>
      <c r="X1568" s="4">
        <v>45831.357905092591</v>
      </c>
      <c r="Y1568" s="4" t="s">
        <v>77</v>
      </c>
      <c r="Z1568" s="4">
        <v>45829</v>
      </c>
      <c r="AA1568" s="4"/>
      <c r="AB1568" s="4" t="s">
        <v>60</v>
      </c>
      <c r="AC1568" s="4">
        <v>45831</v>
      </c>
      <c r="AD1568" s="4">
        <v>45832</v>
      </c>
      <c r="AE1568" s="4">
        <v>45833</v>
      </c>
      <c r="AF1568" s="4"/>
      <c r="AG1568" s="34" t="s">
        <v>95</v>
      </c>
      <c r="AH1568" s="34" t="s">
        <v>129</v>
      </c>
      <c r="AI1568" s="34" t="s">
        <v>2927</v>
      </c>
      <c r="AJ1568" s="34" t="s">
        <v>64</v>
      </c>
      <c r="AK1568" s="34" t="s">
        <v>65</v>
      </c>
      <c r="AL1568" s="34" t="s">
        <v>66</v>
      </c>
      <c r="AM1568" s="34" t="s">
        <v>67</v>
      </c>
      <c r="AN1568" s="34">
        <v>6.8900499999999996</v>
      </c>
      <c r="AO1568" s="34" t="s">
        <v>68</v>
      </c>
      <c r="AP1568" s="34"/>
      <c r="AQ1568" s="34"/>
      <c r="AR1568" s="34" t="s">
        <v>68</v>
      </c>
      <c r="AS1568" s="34"/>
      <c r="AT1568" s="34"/>
      <c r="AU1568" s="34" t="s">
        <v>632</v>
      </c>
      <c r="AV1568" s="34" t="s">
        <v>633</v>
      </c>
      <c r="AW1568" s="34">
        <v>15.069470000000001</v>
      </c>
      <c r="AX1568" s="34" t="s">
        <v>635</v>
      </c>
      <c r="AY1568" s="34" t="s">
        <v>636</v>
      </c>
      <c r="AZ1568" s="3">
        <v>232</v>
      </c>
      <c r="BA1568" s="34" t="s">
        <v>60</v>
      </c>
      <c r="BB1568" s="34">
        <v>232</v>
      </c>
      <c r="BC1568" s="34" t="s">
        <v>60</v>
      </c>
      <c r="BD1568" s="34" t="s">
        <v>60</v>
      </c>
      <c r="BE1568" s="34" t="s">
        <v>60</v>
      </c>
      <c r="BF1568" s="34" t="str">
        <f>IFERROR(VLOOKUP(Data_Power_app[[#This Row],[PRO ODER]],'Result'!H:J,3,0),"")</f>
        <v>LAMINATION 1</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1662</v>
      </c>
      <c r="B1569" s="34" t="s">
        <v>10402</v>
      </c>
      <c r="C1569" s="34" t="s">
        <v>10403</v>
      </c>
      <c r="D1569" s="34" t="s">
        <v>57</v>
      </c>
      <c r="E1569" s="34" t="s">
        <v>128</v>
      </c>
      <c r="F1569" s="34" t="s">
        <v>59</v>
      </c>
      <c r="G1569" s="34">
        <v>247</v>
      </c>
      <c r="H1569" s="4">
        <v>45825</v>
      </c>
      <c r="I1569" s="4">
        <v>45825</v>
      </c>
      <c r="J1569" s="4">
        <v>45826</v>
      </c>
      <c r="K1569" s="4">
        <v>45826</v>
      </c>
      <c r="L1569" s="4">
        <v>45826.6799537037</v>
      </c>
      <c r="M1569" s="4">
        <v>45827</v>
      </c>
      <c r="N1569" s="4">
        <v>45826.17150462963</v>
      </c>
      <c r="O1569" s="4" t="s">
        <v>60</v>
      </c>
      <c r="P1569" s="4" t="s">
        <v>60</v>
      </c>
      <c r="Q1569" s="4" t="s">
        <v>60</v>
      </c>
      <c r="R1569" s="4" t="s">
        <v>60</v>
      </c>
      <c r="S1569" s="4" t="s">
        <v>60</v>
      </c>
      <c r="T1569" s="4">
        <v>45828</v>
      </c>
      <c r="U1569" s="4">
        <v>45828.627800925926</v>
      </c>
      <c r="V1569" s="4">
        <v>45829.783414351848</v>
      </c>
      <c r="W1569" s="4">
        <v>45829</v>
      </c>
      <c r="X1569" s="4">
        <v>45831.35796296296</v>
      </c>
      <c r="Y1569" s="4" t="s">
        <v>77</v>
      </c>
      <c r="Z1569" s="4">
        <v>45829</v>
      </c>
      <c r="AA1569" s="4"/>
      <c r="AB1569" s="4" t="s">
        <v>60</v>
      </c>
      <c r="AC1569" s="4">
        <v>45831</v>
      </c>
      <c r="AD1569" s="4">
        <v>45832</v>
      </c>
      <c r="AE1569" s="4">
        <v>45833</v>
      </c>
      <c r="AF1569" s="4"/>
      <c r="AG1569" s="34" t="s">
        <v>95</v>
      </c>
      <c r="AH1569" s="34" t="s">
        <v>129</v>
      </c>
      <c r="AI1569" s="34" t="s">
        <v>2925</v>
      </c>
      <c r="AJ1569" s="34" t="s">
        <v>64</v>
      </c>
      <c r="AK1569" s="34" t="s">
        <v>98</v>
      </c>
      <c r="AL1569" s="34" t="s">
        <v>66</v>
      </c>
      <c r="AM1569" s="34" t="s">
        <v>67</v>
      </c>
      <c r="AN1569" s="34">
        <v>9.0088500000000007</v>
      </c>
      <c r="AO1569" s="34" t="s">
        <v>68</v>
      </c>
      <c r="AP1569" s="34"/>
      <c r="AQ1569" s="34"/>
      <c r="AR1569" s="34" t="s">
        <v>68</v>
      </c>
      <c r="AS1569" s="34"/>
      <c r="AT1569" s="34"/>
      <c r="AU1569" s="34" t="s">
        <v>632</v>
      </c>
      <c r="AV1569" s="34" t="s">
        <v>633</v>
      </c>
      <c r="AW1569" s="34">
        <v>19.701650000000001</v>
      </c>
      <c r="AX1569" s="34" t="s">
        <v>635</v>
      </c>
      <c r="AY1569" s="34" t="s">
        <v>636</v>
      </c>
      <c r="AZ1569" s="3">
        <v>247</v>
      </c>
      <c r="BA1569" s="34" t="s">
        <v>60</v>
      </c>
      <c r="BB1569" s="34">
        <v>247</v>
      </c>
      <c r="BC1569" s="34" t="s">
        <v>60</v>
      </c>
      <c r="BD1569" s="34" t="s">
        <v>60</v>
      </c>
      <c r="BE1569" s="34" t="s">
        <v>60</v>
      </c>
      <c r="BF1569" s="34" t="str">
        <f>IFERROR(VLOOKUP(Data_Power_app[[#This Row],[PRO ODER]],'Result'!H:J,3,0),"")</f>
        <v>LAMINATION 1</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1663</v>
      </c>
      <c r="B1570" s="34" t="s">
        <v>15321</v>
      </c>
      <c r="C1570" s="34" t="s">
        <v>15322</v>
      </c>
      <c r="D1570" s="34" t="s">
        <v>84</v>
      </c>
      <c r="E1570" s="34" t="s">
        <v>155</v>
      </c>
      <c r="F1570" s="34" t="s">
        <v>72</v>
      </c>
      <c r="G1570" s="34">
        <v>3927</v>
      </c>
      <c r="H1570" s="4">
        <v>45831</v>
      </c>
      <c r="I1570" s="4">
        <v>45827</v>
      </c>
      <c r="J1570" s="4">
        <v>45827</v>
      </c>
      <c r="K1570" s="4">
        <v>45831</v>
      </c>
      <c r="L1570" s="4">
        <v>45828.084050925929</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45832</v>
      </c>
      <c r="AE1570" s="4">
        <v>45833</v>
      </c>
      <c r="AF1570" s="4"/>
      <c r="AG1570" s="34" t="s">
        <v>138</v>
      </c>
      <c r="AH1570" s="34" t="s">
        <v>291</v>
      </c>
      <c r="AI1570" s="34" t="s">
        <v>4023</v>
      </c>
      <c r="AJ1570" s="34" t="s">
        <v>74</v>
      </c>
      <c r="AK1570" s="34" t="s">
        <v>98</v>
      </c>
      <c r="AL1570" s="34" t="s">
        <v>292</v>
      </c>
      <c r="AM1570" s="34" t="s">
        <v>293</v>
      </c>
      <c r="AN1570" s="34">
        <v>93.841279999999998</v>
      </c>
      <c r="AO1570" s="34" t="s">
        <v>68</v>
      </c>
      <c r="AP1570" s="34"/>
      <c r="AQ1570" s="34"/>
      <c r="AR1570" s="34" t="s">
        <v>68</v>
      </c>
      <c r="AS1570" s="34"/>
      <c r="AT1570" s="34"/>
      <c r="AU1570" s="34" t="s">
        <v>4024</v>
      </c>
      <c r="AV1570" s="34" t="s">
        <v>4025</v>
      </c>
      <c r="AW1570" s="34">
        <v>205.23232999999999</v>
      </c>
      <c r="AX1570" s="34" t="s">
        <v>4026</v>
      </c>
      <c r="AY1570" s="34" t="s">
        <v>4027</v>
      </c>
      <c r="AZ1570" s="3">
        <v>3927</v>
      </c>
      <c r="BA1570" s="34" t="s">
        <v>194</v>
      </c>
      <c r="BB1570" s="34">
        <v>3927</v>
      </c>
      <c r="BC1570" s="34" t="s">
        <v>60</v>
      </c>
      <c r="BD1570" s="34" t="s">
        <v>60</v>
      </c>
      <c r="BE1570" s="34" t="s">
        <v>294</v>
      </c>
      <c r="BF1570" s="34" t="str">
        <f>IFERROR(VLOOKUP(Data_Power_app[[#This Row],[PRO ODER]],'Result'!H:J,3,0),"")</f>
        <v>LAMINATION 2</v>
      </c>
      <c r="BG1570" s="11"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c r="BJ1570" s="34" t="str">
        <f>IFERROR(VLOOKUP(Data_Power_app[[#This Row],[PRO ODER]],'Plan Lean DC'!A:C,3,0),"")</f>
        <v/>
      </c>
      <c r="BK1570" s="34" t="str">
        <f>IFERROR(VLOOKUP(Data_Power_app[[#This Row],[PRO ODER]]&amp;"LEAN_IN",'Real Time'!A:D,4,0),"")</f>
        <v/>
      </c>
      <c r="BL1570" s="34"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31">
        <v>1664</v>
      </c>
      <c r="B1571" s="34" t="s">
        <v>11759</v>
      </c>
      <c r="C1571" s="34" t="s">
        <v>11760</v>
      </c>
      <c r="D1571" s="34" t="s">
        <v>84</v>
      </c>
      <c r="E1571" s="34" t="s">
        <v>146</v>
      </c>
      <c r="F1571" s="34" t="s">
        <v>72</v>
      </c>
      <c r="G1571" s="34">
        <v>294</v>
      </c>
      <c r="H1571" s="4">
        <v>45827</v>
      </c>
      <c r="I1571" s="4">
        <v>45826</v>
      </c>
      <c r="J1571" s="4">
        <v>45826</v>
      </c>
      <c r="K1571" s="4">
        <v>45827</v>
      </c>
      <c r="L1571" s="4">
        <v>45828.762118055558</v>
      </c>
      <c r="M1571" s="4" t="s">
        <v>60</v>
      </c>
      <c r="N1571" s="4"/>
      <c r="O1571" s="4" t="s">
        <v>60</v>
      </c>
      <c r="P1571" s="4" t="s">
        <v>60</v>
      </c>
      <c r="Q1571" s="4" t="s">
        <v>60</v>
      </c>
      <c r="R1571" s="4" t="s">
        <v>60</v>
      </c>
      <c r="S1571" s="4" t="s">
        <v>60</v>
      </c>
      <c r="T1571" s="4" t="s">
        <v>60</v>
      </c>
      <c r="U1571" s="4"/>
      <c r="V1571" s="4"/>
      <c r="W1571" s="4"/>
      <c r="X1571" s="4">
        <v>45831.362962962965</v>
      </c>
      <c r="Y1571" s="4" t="s">
        <v>237</v>
      </c>
      <c r="Z1571" s="4" t="s">
        <v>60</v>
      </c>
      <c r="AA1571" s="4"/>
      <c r="AB1571" s="4" t="s">
        <v>60</v>
      </c>
      <c r="AC1571" s="4" t="s">
        <v>60</v>
      </c>
      <c r="AD1571" s="4">
        <v>45832</v>
      </c>
      <c r="AE1571" s="4">
        <v>45833</v>
      </c>
      <c r="AF1571" s="4"/>
      <c r="AG1571" s="34" t="s">
        <v>246</v>
      </c>
      <c r="AH1571" s="34" t="s">
        <v>147</v>
      </c>
      <c r="AI1571" s="34" t="s">
        <v>11761</v>
      </c>
      <c r="AJ1571" s="34" t="s">
        <v>74</v>
      </c>
      <c r="AK1571" s="34" t="s">
        <v>98</v>
      </c>
      <c r="AL1571" s="34" t="s">
        <v>148</v>
      </c>
      <c r="AM1571" s="34" t="s">
        <v>149</v>
      </c>
      <c r="AN1571" s="34">
        <v>8.2340400000000002</v>
      </c>
      <c r="AO1571" s="34" t="s">
        <v>68</v>
      </c>
      <c r="AP1571" s="34"/>
      <c r="AQ1571" s="34"/>
      <c r="AR1571" s="34" t="s">
        <v>68</v>
      </c>
      <c r="AS1571" s="34"/>
      <c r="AT1571" s="34"/>
      <c r="AU1571" s="34" t="s">
        <v>11762</v>
      </c>
      <c r="AV1571" s="34" t="s">
        <v>11763</v>
      </c>
      <c r="AW1571" s="34">
        <v>18.007490000000001</v>
      </c>
      <c r="AX1571" s="34" t="s">
        <v>11764</v>
      </c>
      <c r="AY1571" s="34" t="s">
        <v>11765</v>
      </c>
      <c r="AZ1571" s="3">
        <v>222</v>
      </c>
      <c r="BA1571" s="34" t="s">
        <v>60</v>
      </c>
      <c r="BB1571" s="34">
        <v>294</v>
      </c>
      <c r="BC1571" s="34" t="s">
        <v>60</v>
      </c>
      <c r="BD1571" s="34" t="s">
        <v>60</v>
      </c>
      <c r="BE1571" s="34" t="s">
        <v>60</v>
      </c>
      <c r="BF1571" s="34" t="str">
        <f>IFERROR(VLOOKUP(Data_Power_app[[#This Row],[PRO ODER]],'Result'!H:J,3,0),"")</f>
        <v>LAMINATION 3</v>
      </c>
      <c r="BG1571" s="11" t="str">
        <f>IFERROR(VLOOKUP(Data_Power_app[[#This Row],[PRO ODER]]&amp;"LAM",'Real Time'!A:E,4,0),"")</f>
        <v>ML-04</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c r="BJ1571" s="34" t="str">
        <f>IFERROR(VLOOKUP(Data_Power_app[[#This Row],[PRO ODER]],'Plan Lean DC'!A:C,3,0),"")</f>
        <v/>
      </c>
      <c r="BK1571" s="34" t="str">
        <f>IFERROR(VLOOKUP(Data_Power_app[[#This Row],[PRO ODER]]&amp;"LEAN_IN",'Real Time'!A:D,4,0),"")</f>
        <v>LEAN-05</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1665</v>
      </c>
      <c r="B1572" s="34" t="s">
        <v>1834</v>
      </c>
      <c r="C1572" s="34" t="s">
        <v>1835</v>
      </c>
      <c r="D1572" s="34" t="s">
        <v>120</v>
      </c>
      <c r="E1572" s="34" t="s">
        <v>537</v>
      </c>
      <c r="F1572" s="34" t="s">
        <v>72</v>
      </c>
      <c r="G1572" s="34">
        <v>5905</v>
      </c>
      <c r="H1572" s="4">
        <v>45821</v>
      </c>
      <c r="I1572" s="4">
        <v>45814</v>
      </c>
      <c r="J1572" s="4" t="s">
        <v>224</v>
      </c>
      <c r="K1572" s="4">
        <v>45822</v>
      </c>
      <c r="L1572" s="4"/>
      <c r="M1572" s="4">
        <v>45824</v>
      </c>
      <c r="N1572" s="4">
        <v>45815.766469907408</v>
      </c>
      <c r="O1572" s="4" t="s">
        <v>60</v>
      </c>
      <c r="P1572" s="4" t="s">
        <v>60</v>
      </c>
      <c r="Q1572" s="4" t="s">
        <v>60</v>
      </c>
      <c r="R1572" s="4" t="s">
        <v>60</v>
      </c>
      <c r="S1572" s="4" t="s">
        <v>60</v>
      </c>
      <c r="T1572" s="4" t="s">
        <v>60</v>
      </c>
      <c r="U1572" s="4"/>
      <c r="V1572" s="4"/>
      <c r="W1572" s="4">
        <v>45830</v>
      </c>
      <c r="X1572" s="4">
        <v>45825.242002314815</v>
      </c>
      <c r="Y1572" s="4" t="s">
        <v>122</v>
      </c>
      <c r="Z1572" s="4" t="s">
        <v>60</v>
      </c>
      <c r="AA1572" s="4"/>
      <c r="AB1572" s="4" t="s">
        <v>60</v>
      </c>
      <c r="AC1572" s="4">
        <v>45831</v>
      </c>
      <c r="AD1572" s="4">
        <v>45832</v>
      </c>
      <c r="AE1572" s="4">
        <v>45833</v>
      </c>
      <c r="AF1572" s="4"/>
      <c r="AG1572" s="34" t="s">
        <v>246</v>
      </c>
      <c r="AH1572" s="34" t="s">
        <v>538</v>
      </c>
      <c r="AI1572" s="34" t="s">
        <v>546</v>
      </c>
      <c r="AJ1572" s="34" t="s">
        <v>74</v>
      </c>
      <c r="AK1572" s="34" t="s">
        <v>540</v>
      </c>
      <c r="AL1572" s="34" t="s">
        <v>547</v>
      </c>
      <c r="AM1572" s="34" t="s">
        <v>548</v>
      </c>
      <c r="AN1572" s="34">
        <v>7.9835599999999998</v>
      </c>
      <c r="AO1572" s="34" t="s">
        <v>68</v>
      </c>
      <c r="AP1572" s="34"/>
      <c r="AQ1572" s="34"/>
      <c r="AR1572" s="34" t="s">
        <v>68</v>
      </c>
      <c r="AS1572" s="34"/>
      <c r="AT1572" s="34"/>
      <c r="AU1572" s="34" t="s">
        <v>68</v>
      </c>
      <c r="AV1572" s="34"/>
      <c r="AW1572" s="34"/>
      <c r="AX1572" s="34" t="s">
        <v>545</v>
      </c>
      <c r="AY1572" s="34" t="s">
        <v>545</v>
      </c>
      <c r="AZ1572" s="3" t="s">
        <v>545</v>
      </c>
      <c r="BA1572" s="34" t="s">
        <v>60</v>
      </c>
      <c r="BB1572" s="34">
        <v>0</v>
      </c>
      <c r="BC1572" s="34" t="s">
        <v>225</v>
      </c>
      <c r="BD1572" s="34" t="s">
        <v>932</v>
      </c>
      <c r="BE1572" s="34" t="s">
        <v>60</v>
      </c>
      <c r="BF1572" s="34" t="str">
        <f>IFERROR(VLOOKUP(Data_Power_app[[#This Row],[PRO ODER]],'Result'!H:J,3,0),"")</f>
        <v/>
      </c>
      <c r="BG1572" s="11" t="str">
        <f>IFERROR(VLOOKUP(Data_Power_app[[#This Row],[PRO ODER]]&amp;"LAM",'Real Time'!A:E,4,0),"")</f>
        <v>ML-04</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
      </c>
      <c r="BJ1572" s="34" t="str">
        <f>IFERROR(VLOOKUP(Data_Power_app[[#This Row],[PRO ODER]],'Plan Lean DC'!A:C,3,0),"")</f>
        <v>Line 6, 9</v>
      </c>
      <c r="BK1572" s="34" t="str">
        <f>IFERROR(VLOOKUP(Data_Power_app[[#This Row],[PRO ODER]]&amp;"LEAN_IN",'Real Time'!A:D,4,0),"")</f>
        <v>LEAN-09</v>
      </c>
      <c r="BL1572" s="34" t="str" cm="1">
        <f t="array" ref="BL1572">IFERROR(_xlfn.IFS(Data_Power_app[[#This Row],[LEANLINE PLAN]]="","",Data_Power_app[[#This Row],[LEANLINE (REALTIME)]]="","",SEARCH(RIGHT(Data_Power_app[[#This Row],[LEANLINE (REALTIME)]],1),Data_Power_app[[#This Row],[LEANLINE PLAN]],1)&gt;0,"TRUE"),"FALSE")</f>
        <v>TRUE</v>
      </c>
    </row>
    <row r="1573" spans="1:64" hidden="1" x14ac:dyDescent="0.25">
      <c r="A1573" s="31">
        <v>1666</v>
      </c>
      <c r="B1573" s="34" t="s">
        <v>1836</v>
      </c>
      <c r="C1573" s="34" t="s">
        <v>1837</v>
      </c>
      <c r="D1573" s="34" t="s">
        <v>120</v>
      </c>
      <c r="E1573" s="34" t="s">
        <v>537</v>
      </c>
      <c r="F1573" s="34" t="s">
        <v>72</v>
      </c>
      <c r="G1573" s="34">
        <v>122</v>
      </c>
      <c r="H1573" s="4">
        <v>45821</v>
      </c>
      <c r="I1573" s="4">
        <v>45814</v>
      </c>
      <c r="J1573" s="4" t="s">
        <v>224</v>
      </c>
      <c r="K1573" s="4">
        <v>45822</v>
      </c>
      <c r="L1573" s="4"/>
      <c r="M1573" s="4">
        <v>45824</v>
      </c>
      <c r="N1573" s="4">
        <v>45828.413437499999</v>
      </c>
      <c r="O1573" s="4" t="s">
        <v>60</v>
      </c>
      <c r="P1573" s="4" t="s">
        <v>60</v>
      </c>
      <c r="Q1573" s="4" t="s">
        <v>60</v>
      </c>
      <c r="R1573" s="4" t="s">
        <v>60</v>
      </c>
      <c r="S1573" s="4" t="s">
        <v>60</v>
      </c>
      <c r="T1573" s="4" t="s">
        <v>60</v>
      </c>
      <c r="U1573" s="4"/>
      <c r="V1573" s="4"/>
      <c r="W1573" s="4">
        <v>45830</v>
      </c>
      <c r="X1573" s="4"/>
      <c r="Y1573" s="4" t="s">
        <v>60</v>
      </c>
      <c r="Z1573" s="4" t="s">
        <v>60</v>
      </c>
      <c r="AA1573" s="4"/>
      <c r="AB1573" s="4" t="s">
        <v>60</v>
      </c>
      <c r="AC1573" s="4">
        <v>45831</v>
      </c>
      <c r="AD1573" s="4">
        <v>45832</v>
      </c>
      <c r="AE1573" s="4">
        <v>45833</v>
      </c>
      <c r="AF1573" s="4"/>
      <c r="AG1573" s="34" t="s">
        <v>138</v>
      </c>
      <c r="AH1573" s="34" t="s">
        <v>538</v>
      </c>
      <c r="AI1573" s="34" t="s">
        <v>539</v>
      </c>
      <c r="AJ1573" s="34" t="s">
        <v>74</v>
      </c>
      <c r="AK1573" s="34" t="s">
        <v>540</v>
      </c>
      <c r="AL1573" s="34" t="s">
        <v>541</v>
      </c>
      <c r="AM1573" s="34" t="s">
        <v>542</v>
      </c>
      <c r="AN1573" s="34">
        <v>0.19792999999999999</v>
      </c>
      <c r="AO1573" s="34" t="s">
        <v>543</v>
      </c>
      <c r="AP1573" s="34" t="s">
        <v>544</v>
      </c>
      <c r="AQ1573" s="34">
        <v>0.19792999999999999</v>
      </c>
      <c r="AR1573" s="34" t="s">
        <v>68</v>
      </c>
      <c r="AS1573" s="34"/>
      <c r="AT1573" s="34"/>
      <c r="AU1573" s="34" t="s">
        <v>68</v>
      </c>
      <c r="AV1573" s="34"/>
      <c r="AW1573" s="34"/>
      <c r="AX1573" s="34" t="s">
        <v>545</v>
      </c>
      <c r="AY1573" s="34" t="s">
        <v>545</v>
      </c>
      <c r="AZ1573" s="3" t="s">
        <v>545</v>
      </c>
      <c r="BA1573" s="34" t="s">
        <v>60</v>
      </c>
      <c r="BB1573" s="34">
        <v>0</v>
      </c>
      <c r="BC1573" s="34" t="s">
        <v>225</v>
      </c>
      <c r="BD1573" s="34" t="s">
        <v>933</v>
      </c>
      <c r="BE1573" s="34" t="s">
        <v>60</v>
      </c>
      <c r="BF1573" s="34" t="str">
        <f>IFERROR(VLOOKUP(Data_Power_app[[#This Row],[PRO ODER]],'Result'!H:J,3,0),"")</f>
        <v/>
      </c>
      <c r="BG1573" s="11" t="str">
        <f>IFERROR(VLOOKUP(Data_Power_app[[#This Row],[PRO ODER]]&amp;"LAM",'Real Time'!A:E,4,0),"")</f>
        <v>ML-02</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
      </c>
      <c r="BL1573" s="34"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1667</v>
      </c>
      <c r="B1574" s="34" t="s">
        <v>20154</v>
      </c>
      <c r="C1574" s="34" t="s">
        <v>19076</v>
      </c>
      <c r="D1574" s="34" t="s">
        <v>84</v>
      </c>
      <c r="E1574" s="34" t="s">
        <v>155</v>
      </c>
      <c r="F1574" s="34" t="s">
        <v>72</v>
      </c>
      <c r="G1574" s="34">
        <v>71</v>
      </c>
      <c r="H1574" s="4">
        <v>45831</v>
      </c>
      <c r="I1574" s="4">
        <v>45828</v>
      </c>
      <c r="J1574" s="4" t="s">
        <v>60</v>
      </c>
      <c r="K1574" s="4">
        <v>45831</v>
      </c>
      <c r="L1574" s="4">
        <v>45829.30667824074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45832</v>
      </c>
      <c r="AE1574" s="4">
        <v>45833</v>
      </c>
      <c r="AF1574" s="4"/>
      <c r="AG1574" s="34" t="s">
        <v>992</v>
      </c>
      <c r="AH1574" s="34" t="s">
        <v>291</v>
      </c>
      <c r="AI1574" s="34" t="s">
        <v>5087</v>
      </c>
      <c r="AJ1574" s="34" t="s">
        <v>74</v>
      </c>
      <c r="AK1574" s="34" t="s">
        <v>98</v>
      </c>
      <c r="AL1574" s="34" t="s">
        <v>292</v>
      </c>
      <c r="AM1574" s="34" t="s">
        <v>293</v>
      </c>
      <c r="AN1574" s="34">
        <v>1.71726</v>
      </c>
      <c r="AO1574" s="34" t="s">
        <v>68</v>
      </c>
      <c r="AP1574" s="34"/>
      <c r="AQ1574" s="34"/>
      <c r="AR1574" s="34" t="s">
        <v>68</v>
      </c>
      <c r="AS1574" s="34"/>
      <c r="AT1574" s="34"/>
      <c r="AU1574" s="34" t="s">
        <v>198</v>
      </c>
      <c r="AV1574" s="34" t="s">
        <v>199</v>
      </c>
      <c r="AW1574" s="34">
        <v>3.75576</v>
      </c>
      <c r="AX1574" s="34" t="s">
        <v>5088</v>
      </c>
      <c r="AY1574" s="34" t="s">
        <v>5089</v>
      </c>
      <c r="AZ1574" s="3">
        <v>71</v>
      </c>
      <c r="BA1574" s="34" t="s">
        <v>194</v>
      </c>
      <c r="BB1574" s="34">
        <v>71</v>
      </c>
      <c r="BC1574" s="34" t="s">
        <v>60</v>
      </c>
      <c r="BD1574" s="34" t="s">
        <v>60</v>
      </c>
      <c r="BE1574" s="34" t="s">
        <v>294</v>
      </c>
      <c r="BF1574" s="34" t="str">
        <f>IFERROR(VLOOKUP(Data_Power_app[[#This Row],[PRO ODER]],'Result'!H:J,3,0),"")</f>
        <v/>
      </c>
      <c r="BG1574" s="11" t="str">
        <f>IFERROR(VLOOKUP(Data_Power_app[[#This Row],[PRO ODER]]&amp;"LAM",'Real Time'!A:E,4,0),"")</f>
        <v>ML-07</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
      </c>
      <c r="BL1574" s="34"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1668</v>
      </c>
      <c r="B1575" s="34" t="s">
        <v>11766</v>
      </c>
      <c r="C1575" s="34" t="s">
        <v>11767</v>
      </c>
      <c r="D1575" s="34" t="s">
        <v>84</v>
      </c>
      <c r="E1575" s="34" t="s">
        <v>150</v>
      </c>
      <c r="F1575" s="34" t="s">
        <v>72</v>
      </c>
      <c r="G1575" s="34">
        <v>4800</v>
      </c>
      <c r="H1575" s="4">
        <v>45827</v>
      </c>
      <c r="I1575" s="4">
        <v>45826</v>
      </c>
      <c r="J1575" s="4">
        <v>45826</v>
      </c>
      <c r="K1575" s="4">
        <v>45827</v>
      </c>
      <c r="L1575" s="4">
        <v>45827.344571759262</v>
      </c>
      <c r="M1575" s="4" t="s">
        <v>60</v>
      </c>
      <c r="N1575" s="4"/>
      <c r="O1575" s="4" t="s">
        <v>60</v>
      </c>
      <c r="P1575" s="4" t="s">
        <v>60</v>
      </c>
      <c r="Q1575" s="4" t="s">
        <v>60</v>
      </c>
      <c r="R1575" s="4" t="s">
        <v>60</v>
      </c>
      <c r="S1575" s="4" t="s">
        <v>60</v>
      </c>
      <c r="T1575" s="4" t="s">
        <v>60</v>
      </c>
      <c r="U1575" s="4"/>
      <c r="V1575" s="4"/>
      <c r="W1575" s="4"/>
      <c r="X1575" s="4">
        <v>45829.210960648146</v>
      </c>
      <c r="Y1575" s="4" t="s">
        <v>73</v>
      </c>
      <c r="Z1575" s="4" t="s">
        <v>60</v>
      </c>
      <c r="AA1575" s="4"/>
      <c r="AB1575" s="4" t="s">
        <v>60</v>
      </c>
      <c r="AC1575" s="4" t="s">
        <v>60</v>
      </c>
      <c r="AD1575" s="4">
        <v>45832</v>
      </c>
      <c r="AE1575" s="4">
        <v>45833</v>
      </c>
      <c r="AF1575" s="4"/>
      <c r="AG1575" s="34" t="s">
        <v>246</v>
      </c>
      <c r="AH1575" s="34" t="s">
        <v>311</v>
      </c>
      <c r="AI1575" s="34" t="s">
        <v>6206</v>
      </c>
      <c r="AJ1575" s="34" t="s">
        <v>74</v>
      </c>
      <c r="AK1575" s="34" t="s">
        <v>98</v>
      </c>
      <c r="AL1575" s="34" t="s">
        <v>296</v>
      </c>
      <c r="AM1575" s="34" t="s">
        <v>297</v>
      </c>
      <c r="AN1575" s="34">
        <v>121.10747000000001</v>
      </c>
      <c r="AO1575" s="34" t="s">
        <v>68</v>
      </c>
      <c r="AP1575" s="34"/>
      <c r="AQ1575" s="34"/>
      <c r="AR1575" s="34" t="s">
        <v>68</v>
      </c>
      <c r="AS1575" s="34"/>
      <c r="AT1575" s="34"/>
      <c r="AU1575" s="34" t="s">
        <v>231</v>
      </c>
      <c r="AV1575" s="34" t="s">
        <v>232</v>
      </c>
      <c r="AW1575" s="34">
        <v>264.85521</v>
      </c>
      <c r="AX1575" s="34" t="s">
        <v>6207</v>
      </c>
      <c r="AY1575" s="34" t="s">
        <v>6208</v>
      </c>
      <c r="AZ1575" s="3">
        <v>4800</v>
      </c>
      <c r="BA1575" s="34" t="s">
        <v>194</v>
      </c>
      <c r="BB1575" s="34">
        <v>4800</v>
      </c>
      <c r="BC1575" s="34" t="s">
        <v>60</v>
      </c>
      <c r="BD1575" s="34" t="s">
        <v>60</v>
      </c>
      <c r="BE1575" s="34" t="s">
        <v>312</v>
      </c>
      <c r="BF1575" s="34" t="str">
        <f>IFERROR(VLOOKUP(Data_Power_app[[#This Row],[PRO ODER]],'Result'!H:J,3,0),"")</f>
        <v/>
      </c>
      <c r="BG1575" s="11" t="str">
        <f>IFERROR(VLOOKUP(Data_Power_app[[#This Row],[PRO ODER]]&amp;"LAM",'Real Time'!A:E,4,0),"")</f>
        <v>ML-04</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
      </c>
      <c r="BJ1575" s="34" t="str">
        <f>IFERROR(VLOOKUP(Data_Power_app[[#This Row],[PRO ODER]],'Plan Lean DC'!A:C,3,0),"")</f>
        <v/>
      </c>
      <c r="BK1575" s="34" t="str">
        <f>IFERROR(VLOOKUP(Data_Power_app[[#This Row],[PRO ODER]]&amp;"LEAN_IN",'Real Time'!A:D,4,0),"")</f>
        <v>LEAN-06</v>
      </c>
      <c r="BL1575" s="34"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1669</v>
      </c>
      <c r="B1576" s="34" t="s">
        <v>11768</v>
      </c>
      <c r="C1576" s="34" t="s">
        <v>11769</v>
      </c>
      <c r="D1576" s="34" t="s">
        <v>84</v>
      </c>
      <c r="E1576" s="34" t="s">
        <v>150</v>
      </c>
      <c r="F1576" s="34" t="s">
        <v>72</v>
      </c>
      <c r="G1576" s="34">
        <v>2400</v>
      </c>
      <c r="H1576" s="4">
        <v>45827</v>
      </c>
      <c r="I1576" s="4">
        <v>45826</v>
      </c>
      <c r="J1576" s="4">
        <v>45826</v>
      </c>
      <c r="K1576" s="4">
        <v>45827</v>
      </c>
      <c r="L1576" s="4">
        <v>45827.877476851849</v>
      </c>
      <c r="M1576" s="4" t="s">
        <v>60</v>
      </c>
      <c r="N1576" s="4"/>
      <c r="O1576" s="4" t="s">
        <v>60</v>
      </c>
      <c r="P1576" s="4" t="s">
        <v>60</v>
      </c>
      <c r="Q1576" s="4" t="s">
        <v>60</v>
      </c>
      <c r="R1576" s="4" t="s">
        <v>60</v>
      </c>
      <c r="S1576" s="4" t="s">
        <v>60</v>
      </c>
      <c r="T1576" s="4" t="s">
        <v>60</v>
      </c>
      <c r="U1576" s="4"/>
      <c r="V1576" s="4"/>
      <c r="W1576" s="4"/>
      <c r="X1576" s="4">
        <v>45828.232476851852</v>
      </c>
      <c r="Y1576" s="4" t="s">
        <v>73</v>
      </c>
      <c r="Z1576" s="4" t="s">
        <v>60</v>
      </c>
      <c r="AA1576" s="4">
        <v>45829.407592592594</v>
      </c>
      <c r="AB1576" s="4" t="s">
        <v>60</v>
      </c>
      <c r="AC1576" s="4" t="s">
        <v>60</v>
      </c>
      <c r="AD1576" s="4">
        <v>45832</v>
      </c>
      <c r="AE1576" s="4">
        <v>45833</v>
      </c>
      <c r="AF1576" s="4">
        <v>45829</v>
      </c>
      <c r="AG1576" s="34" t="s">
        <v>828</v>
      </c>
      <c r="AH1576" s="34" t="s">
        <v>238</v>
      </c>
      <c r="AI1576" s="34" t="s">
        <v>7526</v>
      </c>
      <c r="AJ1576" s="34" t="s">
        <v>74</v>
      </c>
      <c r="AK1576" s="34" t="s">
        <v>98</v>
      </c>
      <c r="AL1576" s="34" t="s">
        <v>239</v>
      </c>
      <c r="AM1576" s="34" t="s">
        <v>240</v>
      </c>
      <c r="AN1576" s="34">
        <v>61.186639999999997</v>
      </c>
      <c r="AO1576" s="34" t="s">
        <v>68</v>
      </c>
      <c r="AP1576" s="34"/>
      <c r="AQ1576" s="34"/>
      <c r="AR1576" s="34" t="s">
        <v>68</v>
      </c>
      <c r="AS1576" s="34"/>
      <c r="AT1576" s="34"/>
      <c r="AU1576" s="34" t="s">
        <v>337</v>
      </c>
      <c r="AV1576" s="34" t="s">
        <v>338</v>
      </c>
      <c r="AW1576" s="34">
        <v>133.81457</v>
      </c>
      <c r="AX1576" s="34" t="s">
        <v>7527</v>
      </c>
      <c r="AY1576" s="34" t="s">
        <v>7528</v>
      </c>
      <c r="AZ1576" s="3">
        <v>2400</v>
      </c>
      <c r="BA1576" s="34" t="s">
        <v>194</v>
      </c>
      <c r="BB1576" s="34">
        <v>0</v>
      </c>
      <c r="BC1576" s="34" t="s">
        <v>60</v>
      </c>
      <c r="BD1576" s="34" t="s">
        <v>60</v>
      </c>
      <c r="BE1576" s="34" t="s">
        <v>241</v>
      </c>
      <c r="BF1576" s="34" t="str">
        <f>IFERROR(VLOOKUP(Data_Power_app[[#This Row],[PRO ODER]],'Result'!H:J,3,0),"")</f>
        <v/>
      </c>
      <c r="BG1576" s="11" t="str">
        <f>IFERROR(VLOOKUP(Data_Power_app[[#This Row],[PRO ODER]]&amp;"LAM",'Real Time'!A:E,4,0),"")</f>
        <v>ML-01</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LEAN-06</v>
      </c>
      <c r="BL1576" s="34"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1670</v>
      </c>
      <c r="B1577" s="34" t="s">
        <v>15323</v>
      </c>
      <c r="C1577" s="34" t="s">
        <v>15324</v>
      </c>
      <c r="D1577" s="34" t="s">
        <v>84</v>
      </c>
      <c r="E1577" s="34" t="s">
        <v>216</v>
      </c>
      <c r="F1577" s="34" t="s">
        <v>72</v>
      </c>
      <c r="G1577" s="34">
        <v>30</v>
      </c>
      <c r="H1577" s="4">
        <v>45827</v>
      </c>
      <c r="I1577" s="4">
        <v>45827</v>
      </c>
      <c r="J1577" s="4">
        <v>45827</v>
      </c>
      <c r="K1577" s="4">
        <v>45828</v>
      </c>
      <c r="L1577" s="4">
        <v>45828.128275462965</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4" t="s">
        <v>138</v>
      </c>
      <c r="AH1577" s="34" t="s">
        <v>367</v>
      </c>
      <c r="AI1577" s="34" t="s">
        <v>368</v>
      </c>
      <c r="AJ1577" s="34" t="s">
        <v>74</v>
      </c>
      <c r="AK1577" s="34" t="s">
        <v>65</v>
      </c>
      <c r="AL1577" s="34" t="s">
        <v>173</v>
      </c>
      <c r="AM1577" s="34" t="s">
        <v>174</v>
      </c>
      <c r="AN1577" s="34">
        <v>1.1235200000000001</v>
      </c>
      <c r="AO1577" s="34" t="s">
        <v>91</v>
      </c>
      <c r="AP1577" s="34" t="s">
        <v>92</v>
      </c>
      <c r="AQ1577" s="34">
        <v>1.1235200000000001</v>
      </c>
      <c r="AR1577" s="34" t="s">
        <v>68</v>
      </c>
      <c r="AS1577" s="34"/>
      <c r="AT1577" s="34"/>
      <c r="AU1577" s="34" t="s">
        <v>212</v>
      </c>
      <c r="AV1577" s="34" t="s">
        <v>213</v>
      </c>
      <c r="AW1577" s="34">
        <v>2.0888399999999998</v>
      </c>
      <c r="AX1577" s="34" t="s">
        <v>369</v>
      </c>
      <c r="AY1577" s="34" t="s">
        <v>370</v>
      </c>
      <c r="AZ1577" s="3">
        <v>30</v>
      </c>
      <c r="BA1577" s="34" t="s">
        <v>194</v>
      </c>
      <c r="BB1577" s="34">
        <v>30</v>
      </c>
      <c r="BC1577" s="34" t="s">
        <v>60</v>
      </c>
      <c r="BD1577" s="34" t="s">
        <v>60</v>
      </c>
      <c r="BE1577" s="34" t="s">
        <v>371</v>
      </c>
      <c r="BF1577" s="34" t="str">
        <f>IFERROR(VLOOKUP(Data_Power_app[[#This Row],[PRO ODER]],'Result'!H:J,3,0),"")</f>
        <v>LAMINATION 2</v>
      </c>
      <c r="BG1577" s="11" t="str">
        <f>IFERROR(VLOOKUP(Data_Power_app[[#This Row],[PRO ODER]]&amp;"LAM",'Real Time'!A:E,4,0),"")</f>
        <v>ML-01</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4" t="str">
        <f>IFERROR(VLOOKUP(Data_Power_app[[#This Row],[PRO ODER]],'Xuất-Delay-SLT'!B:C,2,0),"")</f>
        <v/>
      </c>
      <c r="BJ1577" s="34" t="str">
        <f>IFERROR(VLOOKUP(Data_Power_app[[#This Row],[PRO ODER]],'Plan Lean DC'!A:C,3,0),"")</f>
        <v/>
      </c>
      <c r="BK1577" s="34" t="str">
        <f>IFERROR(VLOOKUP(Data_Power_app[[#This Row],[PRO ODER]]&amp;"LEAN_IN",'Real Time'!A:D,4,0),"")</f>
        <v/>
      </c>
      <c r="BL1577" s="34"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1671</v>
      </c>
      <c r="B1578" s="34" t="s">
        <v>15325</v>
      </c>
      <c r="C1578" s="34" t="s">
        <v>15326</v>
      </c>
      <c r="D1578" s="34" t="s">
        <v>84</v>
      </c>
      <c r="E1578" s="34" t="s">
        <v>216</v>
      </c>
      <c r="F1578" s="34" t="s">
        <v>72</v>
      </c>
      <c r="G1578" s="34">
        <v>36</v>
      </c>
      <c r="H1578" s="4">
        <v>45827</v>
      </c>
      <c r="I1578" s="4">
        <v>45827</v>
      </c>
      <c r="J1578" s="4">
        <v>45827</v>
      </c>
      <c r="K1578" s="4">
        <v>45828</v>
      </c>
      <c r="L1578" s="4">
        <v>45828.128333333334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4" t="s">
        <v>138</v>
      </c>
      <c r="AH1578" s="34" t="s">
        <v>367</v>
      </c>
      <c r="AI1578" s="34" t="s">
        <v>368</v>
      </c>
      <c r="AJ1578" s="34" t="s">
        <v>74</v>
      </c>
      <c r="AK1578" s="34" t="s">
        <v>65</v>
      </c>
      <c r="AL1578" s="34" t="s">
        <v>173</v>
      </c>
      <c r="AM1578" s="34" t="s">
        <v>174</v>
      </c>
      <c r="AN1578" s="34">
        <v>1.2785200000000001</v>
      </c>
      <c r="AO1578" s="34" t="s">
        <v>91</v>
      </c>
      <c r="AP1578" s="34" t="s">
        <v>92</v>
      </c>
      <c r="AQ1578" s="34">
        <v>1.2785200000000001</v>
      </c>
      <c r="AR1578" s="34" t="s">
        <v>68</v>
      </c>
      <c r="AS1578" s="34"/>
      <c r="AT1578" s="34"/>
      <c r="AU1578" s="34" t="s">
        <v>212</v>
      </c>
      <c r="AV1578" s="34" t="s">
        <v>213</v>
      </c>
      <c r="AW1578" s="34">
        <v>2.37683</v>
      </c>
      <c r="AX1578" s="34" t="s">
        <v>369</v>
      </c>
      <c r="AY1578" s="34" t="s">
        <v>370</v>
      </c>
      <c r="AZ1578" s="3">
        <v>36</v>
      </c>
      <c r="BA1578" s="34" t="s">
        <v>194</v>
      </c>
      <c r="BB1578" s="34">
        <v>36</v>
      </c>
      <c r="BC1578" s="34" t="s">
        <v>60</v>
      </c>
      <c r="BD1578" s="34" t="s">
        <v>60</v>
      </c>
      <c r="BE1578" s="34" t="s">
        <v>371</v>
      </c>
      <c r="BF1578" s="34" t="str">
        <f>IFERROR(VLOOKUP(Data_Power_app[[#This Row],[PRO ODER]],'Result'!H:J,3,0),"")</f>
        <v>LAMINATION 2</v>
      </c>
      <c r="BG1578" s="11" t="str">
        <f>IFERROR(VLOOKUP(Data_Power_app[[#This Row],[PRO ODER]]&amp;"LAM",'Real Time'!A:E,4,0),"")</f>
        <v>ML-01</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c r="BJ1578" s="34" t="str">
        <f>IFERROR(VLOOKUP(Data_Power_app[[#This Row],[PRO ODER]],'Plan Lean DC'!A:C,3,0),"")</f>
        <v/>
      </c>
      <c r="BK1578" s="34" t="str">
        <f>IFERROR(VLOOKUP(Data_Power_app[[#This Row],[PRO ODER]]&amp;"LEAN_IN",'Real Time'!A:D,4,0),"")</f>
        <v/>
      </c>
      <c r="BL1578" s="34"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1672</v>
      </c>
      <c r="B1579" s="34" t="s">
        <v>15327</v>
      </c>
      <c r="C1579" s="34" t="s">
        <v>15328</v>
      </c>
      <c r="D1579" s="34" t="s">
        <v>84</v>
      </c>
      <c r="E1579" s="34" t="s">
        <v>216</v>
      </c>
      <c r="F1579" s="34" t="s">
        <v>72</v>
      </c>
      <c r="G1579" s="34">
        <v>36</v>
      </c>
      <c r="H1579" s="4">
        <v>45827</v>
      </c>
      <c r="I1579" s="4">
        <v>45827</v>
      </c>
      <c r="J1579" s="4">
        <v>45827</v>
      </c>
      <c r="K1579" s="4">
        <v>45828</v>
      </c>
      <c r="L1579" s="4">
        <v>45828.128391203703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4" t="s">
        <v>138</v>
      </c>
      <c r="AH1579" s="34" t="s">
        <v>367</v>
      </c>
      <c r="AI1579" s="34" t="s">
        <v>368</v>
      </c>
      <c r="AJ1579" s="34" t="s">
        <v>74</v>
      </c>
      <c r="AK1579" s="34" t="s">
        <v>65</v>
      </c>
      <c r="AL1579" s="34" t="s">
        <v>173</v>
      </c>
      <c r="AM1579" s="34" t="s">
        <v>174</v>
      </c>
      <c r="AN1579" s="34">
        <v>1.1235200000000001</v>
      </c>
      <c r="AO1579" s="34" t="s">
        <v>91</v>
      </c>
      <c r="AP1579" s="34" t="s">
        <v>92</v>
      </c>
      <c r="AQ1579" s="34">
        <v>1.1235200000000001</v>
      </c>
      <c r="AR1579" s="34" t="s">
        <v>68</v>
      </c>
      <c r="AS1579" s="34"/>
      <c r="AT1579" s="34"/>
      <c r="AU1579" s="34" t="s">
        <v>212</v>
      </c>
      <c r="AV1579" s="34" t="s">
        <v>213</v>
      </c>
      <c r="AW1579" s="34">
        <v>2.0887199999999999</v>
      </c>
      <c r="AX1579" s="34" t="s">
        <v>369</v>
      </c>
      <c r="AY1579" s="34" t="s">
        <v>370</v>
      </c>
      <c r="AZ1579" s="3">
        <v>36</v>
      </c>
      <c r="BA1579" s="34" t="s">
        <v>194</v>
      </c>
      <c r="BB1579" s="34">
        <v>36</v>
      </c>
      <c r="BC1579" s="34" t="s">
        <v>60</v>
      </c>
      <c r="BD1579" s="34" t="s">
        <v>60</v>
      </c>
      <c r="BE1579" s="34" t="s">
        <v>371</v>
      </c>
      <c r="BF1579" s="34" t="str">
        <f>IFERROR(VLOOKUP(Data_Power_app[[#This Row],[PRO ODER]],'Result'!H:J,3,0),"")</f>
        <v>LAMINATION 2</v>
      </c>
      <c r="BG1579" s="11" t="str">
        <f>IFERROR(VLOOKUP(Data_Power_app[[#This Row],[PRO ODER]]&amp;"LAM",'Real Time'!A:E,4,0),"")</f>
        <v>ML-01</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c r="BJ1579" s="34" t="str">
        <f>IFERROR(VLOOKUP(Data_Power_app[[#This Row],[PRO ODER]],'Plan Lean DC'!A:C,3,0),"")</f>
        <v/>
      </c>
      <c r="BK1579" s="34" t="str">
        <f>IFERROR(VLOOKUP(Data_Power_app[[#This Row],[PRO ODER]]&amp;"LEAN_IN",'Real Time'!A:D,4,0),"")</f>
        <v/>
      </c>
      <c r="BL1579" s="34"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1673</v>
      </c>
      <c r="B1580" s="34" t="s">
        <v>15329</v>
      </c>
      <c r="C1580" s="34" t="s">
        <v>15330</v>
      </c>
      <c r="D1580" s="34" t="s">
        <v>84</v>
      </c>
      <c r="E1580" s="34" t="s">
        <v>216</v>
      </c>
      <c r="F1580" s="34" t="s">
        <v>72</v>
      </c>
      <c r="G1580" s="34">
        <v>54</v>
      </c>
      <c r="H1580" s="4">
        <v>45827</v>
      </c>
      <c r="I1580" s="4">
        <v>45827</v>
      </c>
      <c r="J1580" s="4">
        <v>45827</v>
      </c>
      <c r="K1580" s="4">
        <v>45828</v>
      </c>
      <c r="L1580" s="4">
        <v>45828.128449074073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4" t="s">
        <v>138</v>
      </c>
      <c r="AH1580" s="34" t="s">
        <v>367</v>
      </c>
      <c r="AI1580" s="34" t="s">
        <v>368</v>
      </c>
      <c r="AJ1580" s="34" t="s">
        <v>74</v>
      </c>
      <c r="AK1580" s="34" t="s">
        <v>65</v>
      </c>
      <c r="AL1580" s="34" t="s">
        <v>173</v>
      </c>
      <c r="AM1580" s="34" t="s">
        <v>174</v>
      </c>
      <c r="AN1580" s="34">
        <v>1.68529</v>
      </c>
      <c r="AO1580" s="34" t="s">
        <v>91</v>
      </c>
      <c r="AP1580" s="34" t="s">
        <v>92</v>
      </c>
      <c r="AQ1580" s="34">
        <v>1.68529</v>
      </c>
      <c r="AR1580" s="34" t="s">
        <v>68</v>
      </c>
      <c r="AS1580" s="34"/>
      <c r="AT1580" s="34"/>
      <c r="AU1580" s="34" t="s">
        <v>212</v>
      </c>
      <c r="AV1580" s="34" t="s">
        <v>213</v>
      </c>
      <c r="AW1580" s="34">
        <v>3.13307</v>
      </c>
      <c r="AX1580" s="34" t="s">
        <v>369</v>
      </c>
      <c r="AY1580" s="34" t="s">
        <v>370</v>
      </c>
      <c r="AZ1580" s="3">
        <v>54</v>
      </c>
      <c r="BA1580" s="34" t="s">
        <v>194</v>
      </c>
      <c r="BB1580" s="34">
        <v>54</v>
      </c>
      <c r="BC1580" s="34" t="s">
        <v>60</v>
      </c>
      <c r="BD1580" s="34" t="s">
        <v>60</v>
      </c>
      <c r="BE1580" s="34" t="s">
        <v>371</v>
      </c>
      <c r="BF1580" s="34" t="str">
        <f>IFERROR(VLOOKUP(Data_Power_app[[#This Row],[PRO ODER]],'Result'!H:J,3,0),"")</f>
        <v>LAMINATION 2</v>
      </c>
      <c r="BG1580" s="11" t="str">
        <f>IFERROR(VLOOKUP(Data_Power_app[[#This Row],[PRO ODER]]&amp;"LAM",'Real Time'!A:E,4,0),"")</f>
        <v>ML-01</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c r="BJ1580" s="34" t="str">
        <f>IFERROR(VLOOKUP(Data_Power_app[[#This Row],[PRO ODER]],'Plan Lean DC'!A:C,3,0),"")</f>
        <v/>
      </c>
      <c r="BK1580" s="34" t="str">
        <f>IFERROR(VLOOKUP(Data_Power_app[[#This Row],[PRO ODER]]&amp;"LEAN_IN",'Real Time'!A:D,4,0),"")</f>
        <v/>
      </c>
      <c r="BL1580" s="34"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1674</v>
      </c>
      <c r="B1581" s="34" t="s">
        <v>15331</v>
      </c>
      <c r="C1581" s="34" t="s">
        <v>15332</v>
      </c>
      <c r="D1581" s="34" t="s">
        <v>84</v>
      </c>
      <c r="E1581" s="34" t="s">
        <v>216</v>
      </c>
      <c r="F1581" s="34" t="s">
        <v>72</v>
      </c>
      <c r="G1581" s="34">
        <v>126</v>
      </c>
      <c r="H1581" s="4">
        <v>45827</v>
      </c>
      <c r="I1581" s="4">
        <v>45827</v>
      </c>
      <c r="J1581" s="4">
        <v>45827</v>
      </c>
      <c r="K1581" s="4">
        <v>45828</v>
      </c>
      <c r="L1581" s="4">
        <v>45828.128518518519</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4" t="s">
        <v>138</v>
      </c>
      <c r="AH1581" s="34" t="s">
        <v>367</v>
      </c>
      <c r="AI1581" s="34" t="s">
        <v>368</v>
      </c>
      <c r="AJ1581" s="34" t="s">
        <v>74</v>
      </c>
      <c r="AK1581" s="34" t="s">
        <v>65</v>
      </c>
      <c r="AL1581" s="34" t="s">
        <v>173</v>
      </c>
      <c r="AM1581" s="34" t="s">
        <v>174</v>
      </c>
      <c r="AN1581" s="34">
        <v>3.9323299999999999</v>
      </c>
      <c r="AO1581" s="34" t="s">
        <v>91</v>
      </c>
      <c r="AP1581" s="34" t="s">
        <v>92</v>
      </c>
      <c r="AQ1581" s="34">
        <v>3.9323299999999999</v>
      </c>
      <c r="AR1581" s="34" t="s">
        <v>68</v>
      </c>
      <c r="AS1581" s="34"/>
      <c r="AT1581" s="34"/>
      <c r="AU1581" s="34" t="s">
        <v>212</v>
      </c>
      <c r="AV1581" s="34" t="s">
        <v>213</v>
      </c>
      <c r="AW1581" s="34">
        <v>7.3105099999999998</v>
      </c>
      <c r="AX1581" s="34" t="s">
        <v>369</v>
      </c>
      <c r="AY1581" s="34" t="s">
        <v>370</v>
      </c>
      <c r="AZ1581" s="3">
        <v>126</v>
      </c>
      <c r="BA1581" s="34" t="s">
        <v>194</v>
      </c>
      <c r="BB1581" s="34">
        <v>126</v>
      </c>
      <c r="BC1581" s="34" t="s">
        <v>60</v>
      </c>
      <c r="BD1581" s="34" t="s">
        <v>60</v>
      </c>
      <c r="BE1581" s="34" t="s">
        <v>371</v>
      </c>
      <c r="BF1581" s="34" t="str">
        <f>IFERROR(VLOOKUP(Data_Power_app[[#This Row],[PRO ODER]],'Result'!H:J,3,0),"")</f>
        <v>LAMINATION 2</v>
      </c>
      <c r="BG1581" s="11" t="str">
        <f>IFERROR(VLOOKUP(Data_Power_app[[#This Row],[PRO ODER]]&amp;"LAM",'Real Time'!A:E,4,0),"")</f>
        <v>ML-01</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4" t="str">
        <f>IFERROR(VLOOKUP(Data_Power_app[[#This Row],[PRO ODER]],'Xuất-Delay-SLT'!B:C,2,0),"")</f>
        <v/>
      </c>
      <c r="BJ1581" s="34" t="str">
        <f>IFERROR(VLOOKUP(Data_Power_app[[#This Row],[PRO ODER]],'Plan Lean DC'!A:C,3,0),"")</f>
        <v/>
      </c>
      <c r="BK1581" s="34" t="str">
        <f>IFERROR(VLOOKUP(Data_Power_app[[#This Row],[PRO ODER]]&amp;"LEAN_IN",'Real Time'!A:D,4,0),"")</f>
        <v/>
      </c>
      <c r="BL1581" s="34"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1675</v>
      </c>
      <c r="B1582" s="34" t="s">
        <v>15333</v>
      </c>
      <c r="C1582" s="34" t="s">
        <v>15334</v>
      </c>
      <c r="D1582" s="34" t="s">
        <v>84</v>
      </c>
      <c r="E1582" s="34" t="s">
        <v>216</v>
      </c>
      <c r="F1582" s="34" t="s">
        <v>72</v>
      </c>
      <c r="G1582" s="34">
        <v>156</v>
      </c>
      <c r="H1582" s="4">
        <v>45827</v>
      </c>
      <c r="I1582" s="4">
        <v>45827</v>
      </c>
      <c r="J1582" s="4">
        <v>45827</v>
      </c>
      <c r="K1582" s="4">
        <v>45828</v>
      </c>
      <c r="L1582" s="4">
        <v>45828.128645833334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4" t="s">
        <v>138</v>
      </c>
      <c r="AH1582" s="34" t="s">
        <v>367</v>
      </c>
      <c r="AI1582" s="34" t="s">
        <v>368</v>
      </c>
      <c r="AJ1582" s="34" t="s">
        <v>74</v>
      </c>
      <c r="AK1582" s="34" t="s">
        <v>65</v>
      </c>
      <c r="AL1582" s="34" t="s">
        <v>173</v>
      </c>
      <c r="AM1582" s="34" t="s">
        <v>174</v>
      </c>
      <c r="AN1582" s="34">
        <v>4.4636899999999997</v>
      </c>
      <c r="AO1582" s="34" t="s">
        <v>91</v>
      </c>
      <c r="AP1582" s="34" t="s">
        <v>92</v>
      </c>
      <c r="AQ1582" s="34">
        <v>4.4636899999999997</v>
      </c>
      <c r="AR1582" s="34" t="s">
        <v>68</v>
      </c>
      <c r="AS1582" s="34"/>
      <c r="AT1582" s="34"/>
      <c r="AU1582" s="34" t="s">
        <v>212</v>
      </c>
      <c r="AV1582" s="34" t="s">
        <v>213</v>
      </c>
      <c r="AW1582" s="34">
        <v>8.2975200000000005</v>
      </c>
      <c r="AX1582" s="34" t="s">
        <v>369</v>
      </c>
      <c r="AY1582" s="34" t="s">
        <v>370</v>
      </c>
      <c r="AZ1582" s="3">
        <v>156</v>
      </c>
      <c r="BA1582" s="34" t="s">
        <v>194</v>
      </c>
      <c r="BB1582" s="34">
        <v>156</v>
      </c>
      <c r="BC1582" s="34" t="s">
        <v>60</v>
      </c>
      <c r="BD1582" s="34" t="s">
        <v>60</v>
      </c>
      <c r="BE1582" s="34" t="s">
        <v>371</v>
      </c>
      <c r="BF1582" s="34" t="str">
        <f>IFERROR(VLOOKUP(Data_Power_app[[#This Row],[PRO ODER]],'Result'!H:J,3,0),"")</f>
        <v>LAMINATION 2</v>
      </c>
      <c r="BG1582" s="11" t="str">
        <f>IFERROR(VLOOKUP(Data_Power_app[[#This Row],[PRO ODER]]&amp;"LAM",'Real Time'!A:E,4,0),"")</f>
        <v>ML-01</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4" t="str">
        <f>IFERROR(VLOOKUP(Data_Power_app[[#This Row],[PRO ODER]],'Xuất-Delay-SLT'!B:C,2,0),"")</f>
        <v/>
      </c>
      <c r="BJ1582" s="34" t="str">
        <f>IFERROR(VLOOKUP(Data_Power_app[[#This Row],[PRO ODER]],'Plan Lean DC'!A:C,3,0),"")</f>
        <v/>
      </c>
      <c r="BK1582" s="34" t="str">
        <f>IFERROR(VLOOKUP(Data_Power_app[[#This Row],[PRO ODER]]&amp;"LEAN_IN",'Real Time'!A:D,4,0),"")</f>
        <v/>
      </c>
      <c r="BL1582" s="34"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1676</v>
      </c>
      <c r="B1583" s="34" t="s">
        <v>15335</v>
      </c>
      <c r="C1583" s="34" t="s">
        <v>15336</v>
      </c>
      <c r="D1583" s="34" t="s">
        <v>84</v>
      </c>
      <c r="E1583" s="34" t="s">
        <v>216</v>
      </c>
      <c r="F1583" s="34" t="s">
        <v>72</v>
      </c>
      <c r="G1583" s="34">
        <v>246</v>
      </c>
      <c r="H1583" s="4">
        <v>45827</v>
      </c>
      <c r="I1583" s="4">
        <v>45827</v>
      </c>
      <c r="J1583" s="4">
        <v>45827</v>
      </c>
      <c r="K1583" s="4">
        <v>45828</v>
      </c>
      <c r="L1583" s="4">
        <v>45828.128680555557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4" t="s">
        <v>138</v>
      </c>
      <c r="AH1583" s="34" t="s">
        <v>367</v>
      </c>
      <c r="AI1583" s="34" t="s">
        <v>368</v>
      </c>
      <c r="AJ1583" s="34" t="s">
        <v>74</v>
      </c>
      <c r="AK1583" s="34" t="s">
        <v>65</v>
      </c>
      <c r="AL1583" s="34" t="s">
        <v>173</v>
      </c>
      <c r="AM1583" s="34" t="s">
        <v>174</v>
      </c>
      <c r="AN1583" s="34">
        <v>7.0388999999999999</v>
      </c>
      <c r="AO1583" s="34" t="s">
        <v>91</v>
      </c>
      <c r="AP1583" s="34" t="s">
        <v>92</v>
      </c>
      <c r="AQ1583" s="34">
        <v>7.0388999999999999</v>
      </c>
      <c r="AR1583" s="34" t="s">
        <v>68</v>
      </c>
      <c r="AS1583" s="34"/>
      <c r="AT1583" s="34"/>
      <c r="AU1583" s="34" t="s">
        <v>212</v>
      </c>
      <c r="AV1583" s="34" t="s">
        <v>213</v>
      </c>
      <c r="AW1583" s="34">
        <v>13.084540000000001</v>
      </c>
      <c r="AX1583" s="34" t="s">
        <v>369</v>
      </c>
      <c r="AY1583" s="34" t="s">
        <v>370</v>
      </c>
      <c r="AZ1583" s="3">
        <v>246</v>
      </c>
      <c r="BA1583" s="34" t="s">
        <v>194</v>
      </c>
      <c r="BB1583" s="34">
        <v>246</v>
      </c>
      <c r="BC1583" s="34" t="s">
        <v>60</v>
      </c>
      <c r="BD1583" s="34" t="s">
        <v>60</v>
      </c>
      <c r="BE1583" s="34" t="s">
        <v>371</v>
      </c>
      <c r="BF1583" s="34" t="str">
        <f>IFERROR(VLOOKUP(Data_Power_app[[#This Row],[PRO ODER]],'Result'!H:J,3,0),"")</f>
        <v>LAMINATION 2</v>
      </c>
      <c r="BG1583" s="11" t="str">
        <f>IFERROR(VLOOKUP(Data_Power_app[[#This Row],[PRO ODER]]&amp;"LAM",'Real Time'!A:E,4,0),"")</f>
        <v>ML-01</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4" t="str">
        <f>IFERROR(VLOOKUP(Data_Power_app[[#This Row],[PRO ODER]],'Xuất-Delay-SLT'!B:C,2,0),"")</f>
        <v/>
      </c>
      <c r="BJ1583" s="34" t="str">
        <f>IFERROR(VLOOKUP(Data_Power_app[[#This Row],[PRO ODER]],'Plan Lean DC'!A:C,3,0),"")</f>
        <v/>
      </c>
      <c r="BK1583" s="34" t="str">
        <f>IFERROR(VLOOKUP(Data_Power_app[[#This Row],[PRO ODER]]&amp;"LEAN_IN",'Real Time'!A:D,4,0),"")</f>
        <v/>
      </c>
      <c r="BL1583" s="34"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1677</v>
      </c>
      <c r="B1584" s="34" t="s">
        <v>15337</v>
      </c>
      <c r="C1584" s="34" t="s">
        <v>15338</v>
      </c>
      <c r="D1584" s="34" t="s">
        <v>84</v>
      </c>
      <c r="E1584" s="34" t="s">
        <v>216</v>
      </c>
      <c r="F1584" s="34" t="s">
        <v>72</v>
      </c>
      <c r="G1584" s="34">
        <v>480</v>
      </c>
      <c r="H1584" s="4">
        <v>45827</v>
      </c>
      <c r="I1584" s="4">
        <v>45827</v>
      </c>
      <c r="J1584" s="4">
        <v>45827</v>
      </c>
      <c r="K1584" s="4">
        <v>45828</v>
      </c>
      <c r="L1584" s="4">
        <v>45828.128854166665</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4" t="s">
        <v>138</v>
      </c>
      <c r="AH1584" s="34" t="s">
        <v>367</v>
      </c>
      <c r="AI1584" s="34" t="s">
        <v>368</v>
      </c>
      <c r="AJ1584" s="34" t="s">
        <v>74</v>
      </c>
      <c r="AK1584" s="34" t="s">
        <v>65</v>
      </c>
      <c r="AL1584" s="34" t="s">
        <v>173</v>
      </c>
      <c r="AM1584" s="34" t="s">
        <v>174</v>
      </c>
      <c r="AN1584" s="34">
        <v>13.73443</v>
      </c>
      <c r="AO1584" s="34" t="s">
        <v>91</v>
      </c>
      <c r="AP1584" s="34" t="s">
        <v>92</v>
      </c>
      <c r="AQ1584" s="34">
        <v>13.73443</v>
      </c>
      <c r="AR1584" s="34" t="s">
        <v>68</v>
      </c>
      <c r="AS1584" s="34"/>
      <c r="AT1584" s="34"/>
      <c r="AU1584" s="34" t="s">
        <v>212</v>
      </c>
      <c r="AV1584" s="34" t="s">
        <v>213</v>
      </c>
      <c r="AW1584" s="34">
        <v>25.530819999999999</v>
      </c>
      <c r="AX1584" s="34" t="s">
        <v>369</v>
      </c>
      <c r="AY1584" s="34" t="s">
        <v>370</v>
      </c>
      <c r="AZ1584" s="3">
        <v>480</v>
      </c>
      <c r="BA1584" s="34" t="s">
        <v>194</v>
      </c>
      <c r="BB1584" s="34">
        <v>480</v>
      </c>
      <c r="BC1584" s="34" t="s">
        <v>60</v>
      </c>
      <c r="BD1584" s="34" t="s">
        <v>60</v>
      </c>
      <c r="BE1584" s="34" t="s">
        <v>371</v>
      </c>
      <c r="BF1584" s="34" t="str">
        <f>IFERROR(VLOOKUP(Data_Power_app[[#This Row],[PRO ODER]],'Result'!H:J,3,0),"")</f>
        <v>LAMINATION 2</v>
      </c>
      <c r="BG1584" s="11" t="str">
        <f>IFERROR(VLOOKUP(Data_Power_app[[#This Row],[PRO ODER]]&amp;"LAM",'Real Time'!A:E,4,0),"")</f>
        <v>ML-01</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4" t="str">
        <f>IFERROR(VLOOKUP(Data_Power_app[[#This Row],[PRO ODER]],'Xuất-Delay-SLT'!B:C,2,0),"")</f>
        <v/>
      </c>
      <c r="BJ1584" s="34" t="str">
        <f>IFERROR(VLOOKUP(Data_Power_app[[#This Row],[PRO ODER]],'Plan Lean DC'!A:C,3,0),"")</f>
        <v/>
      </c>
      <c r="BK1584" s="34" t="str">
        <f>IFERROR(VLOOKUP(Data_Power_app[[#This Row],[PRO ODER]]&amp;"LEAN_IN",'Real Time'!A:D,4,0),"")</f>
        <v/>
      </c>
      <c r="BL1584" s="34"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1678</v>
      </c>
      <c r="B1585" s="34" t="s">
        <v>15339</v>
      </c>
      <c r="C1585" s="34" t="s">
        <v>15340</v>
      </c>
      <c r="D1585" s="34" t="s">
        <v>84</v>
      </c>
      <c r="E1585" s="34" t="s">
        <v>216</v>
      </c>
      <c r="F1585" s="34" t="s">
        <v>72</v>
      </c>
      <c r="G1585" s="34">
        <v>360</v>
      </c>
      <c r="H1585" s="4">
        <v>45827</v>
      </c>
      <c r="I1585" s="4">
        <v>45827</v>
      </c>
      <c r="J1585" s="4">
        <v>45827</v>
      </c>
      <c r="K1585" s="4">
        <v>45828</v>
      </c>
      <c r="L1585" s="4">
        <v>45828.128923611112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4" t="s">
        <v>138</v>
      </c>
      <c r="AH1585" s="34" t="s">
        <v>367</v>
      </c>
      <c r="AI1585" s="34" t="s">
        <v>368</v>
      </c>
      <c r="AJ1585" s="34" t="s">
        <v>74</v>
      </c>
      <c r="AK1585" s="34" t="s">
        <v>65</v>
      </c>
      <c r="AL1585" s="34" t="s">
        <v>173</v>
      </c>
      <c r="AM1585" s="34" t="s">
        <v>174</v>
      </c>
      <c r="AN1585" s="34">
        <v>10.30082</v>
      </c>
      <c r="AO1585" s="34" t="s">
        <v>91</v>
      </c>
      <c r="AP1585" s="34" t="s">
        <v>92</v>
      </c>
      <c r="AQ1585" s="34">
        <v>10.30082</v>
      </c>
      <c r="AR1585" s="34" t="s">
        <v>68</v>
      </c>
      <c r="AS1585" s="34"/>
      <c r="AT1585" s="34"/>
      <c r="AU1585" s="34" t="s">
        <v>212</v>
      </c>
      <c r="AV1585" s="34" t="s">
        <v>213</v>
      </c>
      <c r="AW1585" s="34">
        <v>19.148109999999999</v>
      </c>
      <c r="AX1585" s="34" t="s">
        <v>369</v>
      </c>
      <c r="AY1585" s="34" t="s">
        <v>370</v>
      </c>
      <c r="AZ1585" s="3">
        <v>360</v>
      </c>
      <c r="BA1585" s="34" t="s">
        <v>194</v>
      </c>
      <c r="BB1585" s="34">
        <v>360</v>
      </c>
      <c r="BC1585" s="34" t="s">
        <v>60</v>
      </c>
      <c r="BD1585" s="34" t="s">
        <v>60</v>
      </c>
      <c r="BE1585" s="34" t="s">
        <v>371</v>
      </c>
      <c r="BF1585" s="34" t="str">
        <f>IFERROR(VLOOKUP(Data_Power_app[[#This Row],[PRO ODER]],'Result'!H:J,3,0),"")</f>
        <v>LAMINATION 2</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4" t="str">
        <f>IFERROR(VLOOKUP(Data_Power_app[[#This Row],[PRO ODER]],'Xuất-Delay-SLT'!B:C,2,0),"")</f>
        <v/>
      </c>
      <c r="BJ1585" s="34" t="str">
        <f>IFERROR(VLOOKUP(Data_Power_app[[#This Row],[PRO ODER]],'Plan Lean DC'!A:C,3,0),"")</f>
        <v/>
      </c>
      <c r="BK1585" s="34" t="str">
        <f>IFERROR(VLOOKUP(Data_Power_app[[#This Row],[PRO ODER]]&amp;"LEAN_IN",'Real Time'!A:D,4,0),"")</f>
        <v/>
      </c>
      <c r="BL1585" s="34"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1679</v>
      </c>
      <c r="B1586" s="34" t="s">
        <v>15341</v>
      </c>
      <c r="C1586" s="34" t="s">
        <v>15342</v>
      </c>
      <c r="D1586" s="34" t="s">
        <v>84</v>
      </c>
      <c r="E1586" s="34" t="s">
        <v>216</v>
      </c>
      <c r="F1586" s="34" t="s">
        <v>72</v>
      </c>
      <c r="G1586" s="34">
        <v>624</v>
      </c>
      <c r="H1586" s="4">
        <v>45827</v>
      </c>
      <c r="I1586" s="4">
        <v>45827</v>
      </c>
      <c r="J1586" s="4">
        <v>45827</v>
      </c>
      <c r="K1586" s="4">
        <v>45828</v>
      </c>
      <c r="L1586" s="4">
        <v>45828.128993055558</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4" t="s">
        <v>138</v>
      </c>
      <c r="AH1586" s="34" t="s">
        <v>367</v>
      </c>
      <c r="AI1586" s="34" t="s">
        <v>368</v>
      </c>
      <c r="AJ1586" s="34" t="s">
        <v>74</v>
      </c>
      <c r="AK1586" s="34" t="s">
        <v>65</v>
      </c>
      <c r="AL1586" s="34" t="s">
        <v>173</v>
      </c>
      <c r="AM1586" s="34" t="s">
        <v>174</v>
      </c>
      <c r="AN1586" s="34">
        <v>16.91639</v>
      </c>
      <c r="AO1586" s="34" t="s">
        <v>91</v>
      </c>
      <c r="AP1586" s="34" t="s">
        <v>92</v>
      </c>
      <c r="AQ1586" s="34">
        <v>16.91639</v>
      </c>
      <c r="AR1586" s="34" t="s">
        <v>68</v>
      </c>
      <c r="AS1586" s="34"/>
      <c r="AT1586" s="34"/>
      <c r="AU1586" s="34" t="s">
        <v>212</v>
      </c>
      <c r="AV1586" s="34" t="s">
        <v>213</v>
      </c>
      <c r="AW1586" s="34">
        <v>31.441859999999998</v>
      </c>
      <c r="AX1586" s="34" t="s">
        <v>369</v>
      </c>
      <c r="AY1586" s="34" t="s">
        <v>370</v>
      </c>
      <c r="AZ1586" s="3">
        <v>624</v>
      </c>
      <c r="BA1586" s="34" t="s">
        <v>194</v>
      </c>
      <c r="BB1586" s="34">
        <v>624</v>
      </c>
      <c r="BC1586" s="34" t="s">
        <v>60</v>
      </c>
      <c r="BD1586" s="34" t="s">
        <v>60</v>
      </c>
      <c r="BE1586" s="34" t="s">
        <v>371</v>
      </c>
      <c r="BF1586" s="34" t="str">
        <f>IFERROR(VLOOKUP(Data_Power_app[[#This Row],[PRO ODER]],'Result'!H:J,3,0),"")</f>
        <v>LAMINATION 2</v>
      </c>
      <c r="BG1586" s="11" t="str">
        <f>IFERROR(VLOOKUP(Data_Power_app[[#This Row],[PRO ODER]]&amp;"LAM",'Real Time'!A:E,4,0),"")</f>
        <v>ML-01</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4" t="str">
        <f>IFERROR(VLOOKUP(Data_Power_app[[#This Row],[PRO ODER]],'Xuất-Delay-SLT'!B:C,2,0),"")</f>
        <v/>
      </c>
      <c r="BJ1586" s="34" t="str">
        <f>IFERROR(VLOOKUP(Data_Power_app[[#This Row],[PRO ODER]],'Plan Lean DC'!A:C,3,0),"")</f>
        <v/>
      </c>
      <c r="BK1586" s="34" t="str">
        <f>IFERROR(VLOOKUP(Data_Power_app[[#This Row],[PRO ODER]]&amp;"LEAN_IN",'Real Time'!A:D,4,0),"")</f>
        <v/>
      </c>
      <c r="BL1586" s="34"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1680</v>
      </c>
      <c r="B1587" s="34" t="s">
        <v>15343</v>
      </c>
      <c r="C1587" s="34" t="s">
        <v>15344</v>
      </c>
      <c r="D1587" s="34" t="s">
        <v>84</v>
      </c>
      <c r="E1587" s="34" t="s">
        <v>216</v>
      </c>
      <c r="F1587" s="34" t="s">
        <v>72</v>
      </c>
      <c r="G1587" s="34">
        <v>228</v>
      </c>
      <c r="H1587" s="4">
        <v>45827</v>
      </c>
      <c r="I1587" s="4">
        <v>45827</v>
      </c>
      <c r="J1587" s="4">
        <v>45827</v>
      </c>
      <c r="K1587" s="4">
        <v>45828</v>
      </c>
      <c r="L1587" s="4">
        <v>45828.129050925927</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4" t="s">
        <v>138</v>
      </c>
      <c r="AH1587" s="34" t="s">
        <v>367</v>
      </c>
      <c r="AI1587" s="34" t="s">
        <v>368</v>
      </c>
      <c r="AJ1587" s="34" t="s">
        <v>74</v>
      </c>
      <c r="AK1587" s="34" t="s">
        <v>65</v>
      </c>
      <c r="AL1587" s="34" t="s">
        <v>173</v>
      </c>
      <c r="AM1587" s="34" t="s">
        <v>174</v>
      </c>
      <c r="AN1587" s="34">
        <v>5.7277500000000003</v>
      </c>
      <c r="AO1587" s="34" t="s">
        <v>91</v>
      </c>
      <c r="AP1587" s="34" t="s">
        <v>92</v>
      </c>
      <c r="AQ1587" s="34">
        <v>5.7277500000000003</v>
      </c>
      <c r="AR1587" s="34" t="s">
        <v>68</v>
      </c>
      <c r="AS1587" s="34"/>
      <c r="AT1587" s="34"/>
      <c r="AU1587" s="34" t="s">
        <v>212</v>
      </c>
      <c r="AV1587" s="34" t="s">
        <v>213</v>
      </c>
      <c r="AW1587" s="34">
        <v>10.647650000000001</v>
      </c>
      <c r="AX1587" s="34" t="s">
        <v>369</v>
      </c>
      <c r="AY1587" s="34" t="s">
        <v>370</v>
      </c>
      <c r="AZ1587" s="3">
        <v>228</v>
      </c>
      <c r="BA1587" s="34" t="s">
        <v>194</v>
      </c>
      <c r="BB1587" s="34">
        <v>228</v>
      </c>
      <c r="BC1587" s="34" t="s">
        <v>60</v>
      </c>
      <c r="BD1587" s="34" t="s">
        <v>60</v>
      </c>
      <c r="BE1587" s="34" t="s">
        <v>371</v>
      </c>
      <c r="BF1587" s="34" t="str">
        <f>IFERROR(VLOOKUP(Data_Power_app[[#This Row],[PRO ODER]],'Result'!H:J,3,0),"")</f>
        <v>LAMINATION 2</v>
      </c>
      <c r="BG1587" s="11" t="str">
        <f>IFERROR(VLOOKUP(Data_Power_app[[#This Row],[PRO ODER]]&amp;"LAM",'Real Time'!A:E,4,0),"")</f>
        <v>ML-01</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4" t="str">
        <f>IFERROR(VLOOKUP(Data_Power_app[[#This Row],[PRO ODER]],'Xuất-Delay-SLT'!B:C,2,0),"")</f>
        <v/>
      </c>
      <c r="BJ1587" s="34" t="str">
        <f>IFERROR(VLOOKUP(Data_Power_app[[#This Row],[PRO ODER]],'Plan Lean DC'!A:C,3,0),"")</f>
        <v/>
      </c>
      <c r="BK1587" s="34" t="str">
        <f>IFERROR(VLOOKUP(Data_Power_app[[#This Row],[PRO ODER]]&amp;"LEAN_IN",'Real Time'!A:D,4,0),"")</f>
        <v/>
      </c>
      <c r="BL1587" s="34"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1681</v>
      </c>
      <c r="B1588" s="34" t="s">
        <v>15345</v>
      </c>
      <c r="C1588" s="34" t="s">
        <v>15346</v>
      </c>
      <c r="D1588" s="34" t="s">
        <v>84</v>
      </c>
      <c r="E1588" s="34" t="s">
        <v>216</v>
      </c>
      <c r="F1588" s="34" t="s">
        <v>72</v>
      </c>
      <c r="G1588" s="34">
        <v>18</v>
      </c>
      <c r="H1588" s="4">
        <v>45827</v>
      </c>
      <c r="I1588" s="4">
        <v>45827</v>
      </c>
      <c r="J1588" s="4">
        <v>45827</v>
      </c>
      <c r="K1588" s="4">
        <v>45828</v>
      </c>
      <c r="L1588" s="4">
        <v>45828.12909722222</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4" t="s">
        <v>138</v>
      </c>
      <c r="AH1588" s="34" t="s">
        <v>367</v>
      </c>
      <c r="AI1588" s="34" t="s">
        <v>368</v>
      </c>
      <c r="AJ1588" s="34" t="s">
        <v>74</v>
      </c>
      <c r="AK1588" s="34" t="s">
        <v>65</v>
      </c>
      <c r="AL1588" s="34" t="s">
        <v>173</v>
      </c>
      <c r="AM1588" s="34" t="s">
        <v>174</v>
      </c>
      <c r="AN1588" s="34">
        <v>0.41195999999999999</v>
      </c>
      <c r="AO1588" s="34" t="s">
        <v>91</v>
      </c>
      <c r="AP1588" s="34" t="s">
        <v>92</v>
      </c>
      <c r="AQ1588" s="34">
        <v>0.41195999999999999</v>
      </c>
      <c r="AR1588" s="34" t="s">
        <v>68</v>
      </c>
      <c r="AS1588" s="34"/>
      <c r="AT1588" s="34"/>
      <c r="AU1588" s="34" t="s">
        <v>212</v>
      </c>
      <c r="AV1588" s="34" t="s">
        <v>213</v>
      </c>
      <c r="AW1588" s="34">
        <v>0.76588999999999996</v>
      </c>
      <c r="AX1588" s="34" t="s">
        <v>369</v>
      </c>
      <c r="AY1588" s="34" t="s">
        <v>370</v>
      </c>
      <c r="AZ1588" s="3">
        <v>18</v>
      </c>
      <c r="BA1588" s="34" t="s">
        <v>194</v>
      </c>
      <c r="BB1588" s="34">
        <v>18</v>
      </c>
      <c r="BC1588" s="34" t="s">
        <v>60</v>
      </c>
      <c r="BD1588" s="34" t="s">
        <v>60</v>
      </c>
      <c r="BE1588" s="34" t="s">
        <v>371</v>
      </c>
      <c r="BF1588" s="34" t="str">
        <f>IFERROR(VLOOKUP(Data_Power_app[[#This Row],[PRO ODER]],'Result'!H:J,3,0),"")</f>
        <v>LAMINATION 2</v>
      </c>
      <c r="BG1588" s="11" t="str">
        <f>IFERROR(VLOOKUP(Data_Power_app[[#This Row],[PRO ODER]]&amp;"LAM",'Real Time'!A:E,4,0),"")</f>
        <v>ML-01</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c r="BJ1588" s="34" t="str">
        <f>IFERROR(VLOOKUP(Data_Power_app[[#This Row],[PRO ODER]],'Plan Lean DC'!A:C,3,0),"")</f>
        <v/>
      </c>
      <c r="BK1588" s="34" t="str">
        <f>IFERROR(VLOOKUP(Data_Power_app[[#This Row],[PRO ODER]]&amp;"LEAN_IN",'Real Time'!A:D,4,0),"")</f>
        <v/>
      </c>
      <c r="BL1588" s="34"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1682</v>
      </c>
      <c r="B1589" s="34" t="s">
        <v>15347</v>
      </c>
      <c r="C1589" s="34" t="s">
        <v>15348</v>
      </c>
      <c r="D1589" s="34" t="s">
        <v>84</v>
      </c>
      <c r="E1589" s="34" t="s">
        <v>216</v>
      </c>
      <c r="F1589" s="34" t="s">
        <v>72</v>
      </c>
      <c r="G1589" s="34">
        <v>66</v>
      </c>
      <c r="H1589" s="4">
        <v>45827</v>
      </c>
      <c r="I1589" s="4">
        <v>45827</v>
      </c>
      <c r="J1589" s="4">
        <v>45827</v>
      </c>
      <c r="K1589" s="4">
        <v>45828</v>
      </c>
      <c r="L1589" s="4">
        <v>45828.129155092596</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4" t="s">
        <v>138</v>
      </c>
      <c r="AH1589" s="34" t="s">
        <v>367</v>
      </c>
      <c r="AI1589" s="34" t="s">
        <v>368</v>
      </c>
      <c r="AJ1589" s="34" t="s">
        <v>74</v>
      </c>
      <c r="AK1589" s="34" t="s">
        <v>65</v>
      </c>
      <c r="AL1589" s="34" t="s">
        <v>173</v>
      </c>
      <c r="AM1589" s="34" t="s">
        <v>174</v>
      </c>
      <c r="AN1589" s="34">
        <v>1.38747</v>
      </c>
      <c r="AO1589" s="34" t="s">
        <v>91</v>
      </c>
      <c r="AP1589" s="34" t="s">
        <v>92</v>
      </c>
      <c r="AQ1589" s="34">
        <v>1.38747</v>
      </c>
      <c r="AR1589" s="34" t="s">
        <v>68</v>
      </c>
      <c r="AS1589" s="34"/>
      <c r="AT1589" s="34"/>
      <c r="AU1589" s="34" t="s">
        <v>212</v>
      </c>
      <c r="AV1589" s="34" t="s">
        <v>213</v>
      </c>
      <c r="AW1589" s="34">
        <v>2.5791599999999999</v>
      </c>
      <c r="AX1589" s="34" t="s">
        <v>369</v>
      </c>
      <c r="AY1589" s="34" t="s">
        <v>370</v>
      </c>
      <c r="AZ1589" s="3">
        <v>66</v>
      </c>
      <c r="BA1589" s="34" t="s">
        <v>194</v>
      </c>
      <c r="BB1589" s="34">
        <v>66</v>
      </c>
      <c r="BC1589" s="34" t="s">
        <v>60</v>
      </c>
      <c r="BD1589" s="34" t="s">
        <v>60</v>
      </c>
      <c r="BE1589" s="34" t="s">
        <v>371</v>
      </c>
      <c r="BF1589" s="34" t="str">
        <f>IFERROR(VLOOKUP(Data_Power_app[[#This Row],[PRO ODER]],'Result'!H:J,3,0),"")</f>
        <v>LAMINATION 2</v>
      </c>
      <c r="BG1589" s="11" t="str">
        <f>IFERROR(VLOOKUP(Data_Power_app[[#This Row],[PRO ODER]]&amp;"LAM",'Real Time'!A:E,4,0),"")</f>
        <v>ML-01</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4" t="str">
        <f>IFERROR(VLOOKUP(Data_Power_app[[#This Row],[PRO ODER]],'Xuất-Delay-SLT'!B:C,2,0),"")</f>
        <v/>
      </c>
      <c r="BJ1589" s="34" t="str">
        <f>IFERROR(VLOOKUP(Data_Power_app[[#This Row],[PRO ODER]],'Plan Lean DC'!A:C,3,0),"")</f>
        <v/>
      </c>
      <c r="BK1589" s="34" t="str">
        <f>IFERROR(VLOOKUP(Data_Power_app[[#This Row],[PRO ODER]]&amp;"LEAN_IN",'Real Time'!A:D,4,0),"")</f>
        <v/>
      </c>
      <c r="BL1589" s="34"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1683</v>
      </c>
      <c r="B1590" s="34" t="s">
        <v>15349</v>
      </c>
      <c r="C1590" s="34" t="s">
        <v>15350</v>
      </c>
      <c r="D1590" s="34" t="s">
        <v>84</v>
      </c>
      <c r="E1590" s="34" t="s">
        <v>216</v>
      </c>
      <c r="F1590" s="34" t="s">
        <v>72</v>
      </c>
      <c r="G1590" s="34">
        <v>12</v>
      </c>
      <c r="H1590" s="4">
        <v>45827</v>
      </c>
      <c r="I1590" s="4">
        <v>45827</v>
      </c>
      <c r="J1590" s="4">
        <v>45827</v>
      </c>
      <c r="K1590" s="4">
        <v>45828</v>
      </c>
      <c r="L1590" s="4">
        <v>45828.129201388889</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4" t="s">
        <v>138</v>
      </c>
      <c r="AH1590" s="34" t="s">
        <v>367</v>
      </c>
      <c r="AI1590" s="34" t="s">
        <v>368</v>
      </c>
      <c r="AJ1590" s="34" t="s">
        <v>74</v>
      </c>
      <c r="AK1590" s="34" t="s">
        <v>65</v>
      </c>
      <c r="AL1590" s="34" t="s">
        <v>173</v>
      </c>
      <c r="AM1590" s="34" t="s">
        <v>174</v>
      </c>
      <c r="AN1590" s="34">
        <v>0.34336</v>
      </c>
      <c r="AO1590" s="34" t="s">
        <v>91</v>
      </c>
      <c r="AP1590" s="34" t="s">
        <v>92</v>
      </c>
      <c r="AQ1590" s="34">
        <v>0.34336</v>
      </c>
      <c r="AR1590" s="34" t="s">
        <v>68</v>
      </c>
      <c r="AS1590" s="34"/>
      <c r="AT1590" s="34"/>
      <c r="AU1590" s="34" t="s">
        <v>212</v>
      </c>
      <c r="AV1590" s="34" t="s">
        <v>213</v>
      </c>
      <c r="AW1590" s="34">
        <v>0.63827</v>
      </c>
      <c r="AX1590" s="34" t="s">
        <v>369</v>
      </c>
      <c r="AY1590" s="34" t="s">
        <v>370</v>
      </c>
      <c r="AZ1590" s="3">
        <v>12</v>
      </c>
      <c r="BA1590" s="34" t="s">
        <v>194</v>
      </c>
      <c r="BB1590" s="34">
        <v>12</v>
      </c>
      <c r="BC1590" s="34" t="s">
        <v>60</v>
      </c>
      <c r="BD1590" s="34" t="s">
        <v>60</v>
      </c>
      <c r="BE1590" s="34" t="s">
        <v>371</v>
      </c>
      <c r="BF1590" s="34" t="str">
        <f>IFERROR(VLOOKUP(Data_Power_app[[#This Row],[PRO ODER]],'Result'!H:J,3,0),"")</f>
        <v>LAMINATION 2</v>
      </c>
      <c r="BG1590" s="11" t="str">
        <f>IFERROR(VLOOKUP(Data_Power_app[[#This Row],[PRO ODER]]&amp;"LAM",'Real Time'!A:E,4,0),"")</f>
        <v>ML-01</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4" t="str">
        <f>IFERROR(VLOOKUP(Data_Power_app[[#This Row],[PRO ODER]],'Xuất-Delay-SLT'!B:C,2,0),"")</f>
        <v/>
      </c>
      <c r="BJ1590" s="34" t="str">
        <f>IFERROR(VLOOKUP(Data_Power_app[[#This Row],[PRO ODER]],'Plan Lean DC'!A:C,3,0),"")</f>
        <v/>
      </c>
      <c r="BK1590" s="34" t="str">
        <f>IFERROR(VLOOKUP(Data_Power_app[[#This Row],[PRO ODER]]&amp;"LEAN_IN",'Real Time'!A:D,4,0),"")</f>
        <v/>
      </c>
      <c r="BL1590" s="34"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1684</v>
      </c>
      <c r="B1591" s="34" t="s">
        <v>15351</v>
      </c>
      <c r="C1591" s="34" t="s">
        <v>15352</v>
      </c>
      <c r="D1591" s="34" t="s">
        <v>84</v>
      </c>
      <c r="E1591" s="34" t="s">
        <v>216</v>
      </c>
      <c r="F1591" s="34" t="s">
        <v>72</v>
      </c>
      <c r="G1591" s="34">
        <v>60</v>
      </c>
      <c r="H1591" s="4">
        <v>45827</v>
      </c>
      <c r="I1591" s="4">
        <v>45827</v>
      </c>
      <c r="J1591" s="4">
        <v>45827</v>
      </c>
      <c r="K1591" s="4">
        <v>45828</v>
      </c>
      <c r="L1591" s="4">
        <v>45828.129259259258</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4" t="s">
        <v>138</v>
      </c>
      <c r="AH1591" s="34" t="s">
        <v>367</v>
      </c>
      <c r="AI1591" s="34" t="s">
        <v>368</v>
      </c>
      <c r="AJ1591" s="34" t="s">
        <v>74</v>
      </c>
      <c r="AK1591" s="34" t="s">
        <v>65</v>
      </c>
      <c r="AL1591" s="34" t="s">
        <v>173</v>
      </c>
      <c r="AM1591" s="34" t="s">
        <v>174</v>
      </c>
      <c r="AN1591" s="34">
        <v>1.6265799999999999</v>
      </c>
      <c r="AO1591" s="34" t="s">
        <v>91</v>
      </c>
      <c r="AP1591" s="34" t="s">
        <v>92</v>
      </c>
      <c r="AQ1591" s="34">
        <v>1.6265799999999999</v>
      </c>
      <c r="AR1591" s="34" t="s">
        <v>68</v>
      </c>
      <c r="AS1591" s="34"/>
      <c r="AT1591" s="34"/>
      <c r="AU1591" s="34" t="s">
        <v>212</v>
      </c>
      <c r="AV1591" s="34" t="s">
        <v>213</v>
      </c>
      <c r="AW1591" s="34">
        <v>3.0232600000000001</v>
      </c>
      <c r="AX1591" s="34" t="s">
        <v>369</v>
      </c>
      <c r="AY1591" s="34" t="s">
        <v>370</v>
      </c>
      <c r="AZ1591" s="3">
        <v>60</v>
      </c>
      <c r="BA1591" s="34" t="s">
        <v>194</v>
      </c>
      <c r="BB1591" s="34">
        <v>60</v>
      </c>
      <c r="BC1591" s="34" t="s">
        <v>60</v>
      </c>
      <c r="BD1591" s="34" t="s">
        <v>60</v>
      </c>
      <c r="BE1591" s="34" t="s">
        <v>371</v>
      </c>
      <c r="BF1591" s="34" t="str">
        <f>IFERROR(VLOOKUP(Data_Power_app[[#This Row],[PRO ODER]],'Result'!H:J,3,0),"")</f>
        <v>LAMINATION 2</v>
      </c>
      <c r="BG1591" s="11" t="str">
        <f>IFERROR(VLOOKUP(Data_Power_app[[#This Row],[PRO ODER]]&amp;"LAM",'Real Time'!A:E,4,0),"")</f>
        <v>ML-01</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4" t="str">
        <f>IFERROR(VLOOKUP(Data_Power_app[[#This Row],[PRO ODER]],'Xuất-Delay-SLT'!B:C,2,0),"")</f>
        <v/>
      </c>
      <c r="BJ1591" s="34" t="str">
        <f>IFERROR(VLOOKUP(Data_Power_app[[#This Row],[PRO ODER]],'Plan Lean DC'!A:C,3,0),"")</f>
        <v/>
      </c>
      <c r="BK1591" s="34" t="str">
        <f>IFERROR(VLOOKUP(Data_Power_app[[#This Row],[PRO ODER]]&amp;"LEAN_IN",'Real Time'!A:D,4,0),"")</f>
        <v/>
      </c>
      <c r="BL1591" s="34"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1685</v>
      </c>
      <c r="B1592" s="34" t="s">
        <v>15353</v>
      </c>
      <c r="C1592" s="34" t="s">
        <v>15354</v>
      </c>
      <c r="D1592" s="34" t="s">
        <v>84</v>
      </c>
      <c r="E1592" s="34" t="s">
        <v>216</v>
      </c>
      <c r="F1592" s="34" t="s">
        <v>72</v>
      </c>
      <c r="G1592" s="34">
        <v>510</v>
      </c>
      <c r="H1592" s="4">
        <v>45827</v>
      </c>
      <c r="I1592" s="4">
        <v>45827</v>
      </c>
      <c r="J1592" s="4">
        <v>45827</v>
      </c>
      <c r="K1592" s="4">
        <v>45828</v>
      </c>
      <c r="L1592" s="4">
        <v>45828.129421296297</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4" t="s">
        <v>138</v>
      </c>
      <c r="AH1592" s="34" t="s">
        <v>367</v>
      </c>
      <c r="AI1592" s="34" t="s">
        <v>368</v>
      </c>
      <c r="AJ1592" s="34" t="s">
        <v>74</v>
      </c>
      <c r="AK1592" s="34" t="s">
        <v>65</v>
      </c>
      <c r="AL1592" s="34" t="s">
        <v>173</v>
      </c>
      <c r="AM1592" s="34" t="s">
        <v>174</v>
      </c>
      <c r="AN1592" s="34">
        <v>12.81207</v>
      </c>
      <c r="AO1592" s="34" t="s">
        <v>91</v>
      </c>
      <c r="AP1592" s="34" t="s">
        <v>92</v>
      </c>
      <c r="AQ1592" s="34">
        <v>12.81207</v>
      </c>
      <c r="AR1592" s="34" t="s">
        <v>68</v>
      </c>
      <c r="AS1592" s="34"/>
      <c r="AT1592" s="34"/>
      <c r="AU1592" s="34" t="s">
        <v>212</v>
      </c>
      <c r="AV1592" s="34" t="s">
        <v>213</v>
      </c>
      <c r="AW1592" s="34">
        <v>23.8171</v>
      </c>
      <c r="AX1592" s="34" t="s">
        <v>369</v>
      </c>
      <c r="AY1592" s="34" t="s">
        <v>370</v>
      </c>
      <c r="AZ1592" s="3">
        <v>510</v>
      </c>
      <c r="BA1592" s="34" t="s">
        <v>194</v>
      </c>
      <c r="BB1592" s="34">
        <v>510</v>
      </c>
      <c r="BC1592" s="34" t="s">
        <v>60</v>
      </c>
      <c r="BD1592" s="34" t="s">
        <v>60</v>
      </c>
      <c r="BE1592" s="34" t="s">
        <v>371</v>
      </c>
      <c r="BF1592" s="34" t="str">
        <f>IFERROR(VLOOKUP(Data_Power_app[[#This Row],[PRO ODER]],'Result'!H:J,3,0),"")</f>
        <v>LAMINATION 2</v>
      </c>
      <c r="BG1592" s="11" t="str">
        <f>IFERROR(VLOOKUP(Data_Power_app[[#This Row],[PRO ODER]]&amp;"LAM",'Real Time'!A:E,4,0),"")</f>
        <v>ML-01</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4" t="str">
        <f>IFERROR(VLOOKUP(Data_Power_app[[#This Row],[PRO ODER]],'Xuất-Delay-SLT'!B:C,2,0),"")</f>
        <v/>
      </c>
      <c r="BJ1592" s="34" t="str">
        <f>IFERROR(VLOOKUP(Data_Power_app[[#This Row],[PRO ODER]],'Plan Lean DC'!A:C,3,0),"")</f>
        <v/>
      </c>
      <c r="BK1592" s="34" t="str">
        <f>IFERROR(VLOOKUP(Data_Power_app[[#This Row],[PRO ODER]]&amp;"LEAN_IN",'Real Time'!A:D,4,0),"")</f>
        <v/>
      </c>
      <c r="BL1592" s="34"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1686</v>
      </c>
      <c r="B1593" s="34" t="s">
        <v>15355</v>
      </c>
      <c r="C1593" s="34" t="s">
        <v>15356</v>
      </c>
      <c r="D1593" s="34" t="s">
        <v>84</v>
      </c>
      <c r="E1593" s="34" t="s">
        <v>216</v>
      </c>
      <c r="F1593" s="34" t="s">
        <v>72</v>
      </c>
      <c r="G1593" s="34">
        <v>396</v>
      </c>
      <c r="H1593" s="4">
        <v>45827</v>
      </c>
      <c r="I1593" s="4">
        <v>45827</v>
      </c>
      <c r="J1593" s="4">
        <v>45827</v>
      </c>
      <c r="K1593" s="4">
        <v>45828</v>
      </c>
      <c r="L1593" s="4">
        <v>45828.129479166666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4" t="s">
        <v>138</v>
      </c>
      <c r="AH1593" s="34" t="s">
        <v>367</v>
      </c>
      <c r="AI1593" s="34" t="s">
        <v>368</v>
      </c>
      <c r="AJ1593" s="34" t="s">
        <v>74</v>
      </c>
      <c r="AK1593" s="34" t="s">
        <v>65</v>
      </c>
      <c r="AL1593" s="34" t="s">
        <v>173</v>
      </c>
      <c r="AM1593" s="34" t="s">
        <v>174</v>
      </c>
      <c r="AN1593" s="34">
        <v>9.9481900000000003</v>
      </c>
      <c r="AO1593" s="34" t="s">
        <v>91</v>
      </c>
      <c r="AP1593" s="34" t="s">
        <v>92</v>
      </c>
      <c r="AQ1593" s="34">
        <v>9.9481900000000003</v>
      </c>
      <c r="AR1593" s="34" t="s">
        <v>68</v>
      </c>
      <c r="AS1593" s="34"/>
      <c r="AT1593" s="34"/>
      <c r="AU1593" s="34" t="s">
        <v>212</v>
      </c>
      <c r="AV1593" s="34" t="s">
        <v>213</v>
      </c>
      <c r="AW1593" s="34">
        <v>18.493279999999999</v>
      </c>
      <c r="AX1593" s="34" t="s">
        <v>369</v>
      </c>
      <c r="AY1593" s="34" t="s">
        <v>370</v>
      </c>
      <c r="AZ1593" s="3">
        <v>396</v>
      </c>
      <c r="BA1593" s="34" t="s">
        <v>194</v>
      </c>
      <c r="BB1593" s="34">
        <v>396</v>
      </c>
      <c r="BC1593" s="34" t="s">
        <v>60</v>
      </c>
      <c r="BD1593" s="34" t="s">
        <v>60</v>
      </c>
      <c r="BE1593" s="34" t="s">
        <v>371</v>
      </c>
      <c r="BF1593" s="34" t="str">
        <f>IFERROR(VLOOKUP(Data_Power_app[[#This Row],[PRO ODER]],'Result'!H:J,3,0),"")</f>
        <v>LAMINATION 2</v>
      </c>
      <c r="BG1593" s="11" t="str">
        <f>IFERROR(VLOOKUP(Data_Power_app[[#This Row],[PRO ODER]]&amp;"LAM",'Real Time'!A:E,4,0),"")</f>
        <v>ML-01</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c r="BJ1593" s="34" t="str">
        <f>IFERROR(VLOOKUP(Data_Power_app[[#This Row],[PRO ODER]],'Plan Lean DC'!A:C,3,0),"")</f>
        <v/>
      </c>
      <c r="BK1593" s="34" t="str">
        <f>IFERROR(VLOOKUP(Data_Power_app[[#This Row],[PRO ODER]]&amp;"LEAN_IN",'Real Time'!A:D,4,0),"")</f>
        <v/>
      </c>
      <c r="BL1593" s="34"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1687</v>
      </c>
      <c r="B1594" s="34" t="s">
        <v>15357</v>
      </c>
      <c r="C1594" s="34" t="s">
        <v>15358</v>
      </c>
      <c r="D1594" s="34" t="s">
        <v>84</v>
      </c>
      <c r="E1594" s="34" t="s">
        <v>216</v>
      </c>
      <c r="F1594" s="34" t="s">
        <v>72</v>
      </c>
      <c r="G1594" s="34">
        <v>360</v>
      </c>
      <c r="H1594" s="4">
        <v>45827</v>
      </c>
      <c r="I1594" s="4">
        <v>45827</v>
      </c>
      <c r="J1594" s="4">
        <v>45827</v>
      </c>
      <c r="K1594" s="4">
        <v>45828</v>
      </c>
      <c r="L1594" s="4">
        <v>45828.129675925928</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4" t="s">
        <v>138</v>
      </c>
      <c r="AH1594" s="34" t="s">
        <v>367</v>
      </c>
      <c r="AI1594" s="34" t="s">
        <v>368</v>
      </c>
      <c r="AJ1594" s="34" t="s">
        <v>74</v>
      </c>
      <c r="AK1594" s="34" t="s">
        <v>65</v>
      </c>
      <c r="AL1594" s="34" t="s">
        <v>173</v>
      </c>
      <c r="AM1594" s="34" t="s">
        <v>174</v>
      </c>
      <c r="AN1594" s="34">
        <v>8.6248100000000001</v>
      </c>
      <c r="AO1594" s="34" t="s">
        <v>91</v>
      </c>
      <c r="AP1594" s="34" t="s">
        <v>92</v>
      </c>
      <c r="AQ1594" s="34">
        <v>8.6248100000000001</v>
      </c>
      <c r="AR1594" s="34" t="s">
        <v>68</v>
      </c>
      <c r="AS1594" s="34"/>
      <c r="AT1594" s="34"/>
      <c r="AU1594" s="34" t="s">
        <v>212</v>
      </c>
      <c r="AV1594" s="34" t="s">
        <v>213</v>
      </c>
      <c r="AW1594" s="34">
        <v>16.029679999999999</v>
      </c>
      <c r="AX1594" s="34" t="s">
        <v>369</v>
      </c>
      <c r="AY1594" s="34" t="s">
        <v>370</v>
      </c>
      <c r="AZ1594" s="3">
        <v>360</v>
      </c>
      <c r="BA1594" s="34" t="s">
        <v>194</v>
      </c>
      <c r="BB1594" s="34">
        <v>360</v>
      </c>
      <c r="BC1594" s="34" t="s">
        <v>60</v>
      </c>
      <c r="BD1594" s="34" t="s">
        <v>60</v>
      </c>
      <c r="BE1594" s="34" t="s">
        <v>371</v>
      </c>
      <c r="BF1594" s="34" t="str">
        <f>IFERROR(VLOOKUP(Data_Power_app[[#This Row],[PRO ODER]],'Result'!H:J,3,0),"")</f>
        <v>LAMINATION 2</v>
      </c>
      <c r="BG1594" s="11" t="str">
        <f>IFERROR(VLOOKUP(Data_Power_app[[#This Row],[PRO ODER]]&amp;"LAM",'Real Time'!A:E,4,0),"")</f>
        <v>ML-01</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c r="BJ1594" s="34" t="str">
        <f>IFERROR(VLOOKUP(Data_Power_app[[#This Row],[PRO ODER]],'Plan Lean DC'!A:C,3,0),"")</f>
        <v/>
      </c>
      <c r="BK1594" s="34" t="str">
        <f>IFERROR(VLOOKUP(Data_Power_app[[#This Row],[PRO ODER]]&amp;"LEAN_IN",'Real Time'!A:D,4,0),"")</f>
        <v/>
      </c>
      <c r="BL1594" s="34"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1688</v>
      </c>
      <c r="B1595" s="34" t="s">
        <v>15359</v>
      </c>
      <c r="C1595" s="34" t="s">
        <v>15360</v>
      </c>
      <c r="D1595" s="34" t="s">
        <v>84</v>
      </c>
      <c r="E1595" s="34" t="s">
        <v>216</v>
      </c>
      <c r="F1595" s="34" t="s">
        <v>72</v>
      </c>
      <c r="G1595" s="34">
        <v>252</v>
      </c>
      <c r="H1595" s="4">
        <v>45827</v>
      </c>
      <c r="I1595" s="4">
        <v>45827</v>
      </c>
      <c r="J1595" s="4">
        <v>45827</v>
      </c>
      <c r="K1595" s="4">
        <v>45828</v>
      </c>
      <c r="L1595" s="4">
        <v>45828.129745370374</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4" t="s">
        <v>138</v>
      </c>
      <c r="AH1595" s="34" t="s">
        <v>367</v>
      </c>
      <c r="AI1595" s="34" t="s">
        <v>368</v>
      </c>
      <c r="AJ1595" s="34" t="s">
        <v>74</v>
      </c>
      <c r="AK1595" s="34" t="s">
        <v>65</v>
      </c>
      <c r="AL1595" s="34" t="s">
        <v>173</v>
      </c>
      <c r="AM1595" s="34" t="s">
        <v>174</v>
      </c>
      <c r="AN1595" s="34">
        <v>6.0373700000000001</v>
      </c>
      <c r="AO1595" s="34" t="s">
        <v>91</v>
      </c>
      <c r="AP1595" s="34" t="s">
        <v>92</v>
      </c>
      <c r="AQ1595" s="34">
        <v>6.0373700000000001</v>
      </c>
      <c r="AR1595" s="34" t="s">
        <v>68</v>
      </c>
      <c r="AS1595" s="34"/>
      <c r="AT1595" s="34"/>
      <c r="AU1595" s="34" t="s">
        <v>212</v>
      </c>
      <c r="AV1595" s="34" t="s">
        <v>213</v>
      </c>
      <c r="AW1595" s="34">
        <v>11.22078</v>
      </c>
      <c r="AX1595" s="34" t="s">
        <v>369</v>
      </c>
      <c r="AY1595" s="34" t="s">
        <v>370</v>
      </c>
      <c r="AZ1595" s="3">
        <v>252</v>
      </c>
      <c r="BA1595" s="34" t="s">
        <v>194</v>
      </c>
      <c r="BB1595" s="34">
        <v>252</v>
      </c>
      <c r="BC1595" s="34" t="s">
        <v>60</v>
      </c>
      <c r="BD1595" s="34" t="s">
        <v>60</v>
      </c>
      <c r="BE1595" s="34" t="s">
        <v>371</v>
      </c>
      <c r="BF1595" s="34" t="str">
        <f>IFERROR(VLOOKUP(Data_Power_app[[#This Row],[PRO ODER]],'Result'!H:J,3,0),"")</f>
        <v>LAMINATION 2</v>
      </c>
      <c r="BG1595" s="11" t="str">
        <f>IFERROR(VLOOKUP(Data_Power_app[[#This Row],[PRO ODER]]&amp;"LAM",'Real Time'!A:E,4,0),"")</f>
        <v>ML-01</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
      </c>
      <c r="BL1595" s="34"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1689</v>
      </c>
      <c r="B1596" s="34" t="s">
        <v>15361</v>
      </c>
      <c r="C1596" s="34" t="s">
        <v>15362</v>
      </c>
      <c r="D1596" s="34" t="s">
        <v>84</v>
      </c>
      <c r="E1596" s="34" t="s">
        <v>216</v>
      </c>
      <c r="F1596" s="34" t="s">
        <v>72</v>
      </c>
      <c r="G1596" s="34">
        <v>132</v>
      </c>
      <c r="H1596" s="4">
        <v>45827</v>
      </c>
      <c r="I1596" s="4">
        <v>45827</v>
      </c>
      <c r="J1596" s="4">
        <v>45827</v>
      </c>
      <c r="K1596" s="4">
        <v>45828</v>
      </c>
      <c r="L1596" s="4">
        <v>45828.131030092591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367</v>
      </c>
      <c r="AI1596" s="34" t="s">
        <v>368</v>
      </c>
      <c r="AJ1596" s="34" t="s">
        <v>74</v>
      </c>
      <c r="AK1596" s="34" t="s">
        <v>65</v>
      </c>
      <c r="AL1596" s="34" t="s">
        <v>173</v>
      </c>
      <c r="AM1596" s="34" t="s">
        <v>174</v>
      </c>
      <c r="AN1596" s="34">
        <v>3.1624300000000001</v>
      </c>
      <c r="AO1596" s="34" t="s">
        <v>91</v>
      </c>
      <c r="AP1596" s="34" t="s">
        <v>92</v>
      </c>
      <c r="AQ1596" s="34">
        <v>3.1624300000000001</v>
      </c>
      <c r="AR1596" s="34" t="s">
        <v>68</v>
      </c>
      <c r="AS1596" s="34"/>
      <c r="AT1596" s="34"/>
      <c r="AU1596" s="34" t="s">
        <v>212</v>
      </c>
      <c r="AV1596" s="34" t="s">
        <v>213</v>
      </c>
      <c r="AW1596" s="34">
        <v>5.8775500000000003</v>
      </c>
      <c r="AX1596" s="34" t="s">
        <v>369</v>
      </c>
      <c r="AY1596" s="34" t="s">
        <v>370</v>
      </c>
      <c r="AZ1596" s="3">
        <v>132</v>
      </c>
      <c r="BA1596" s="34" t="s">
        <v>194</v>
      </c>
      <c r="BB1596" s="34">
        <v>132</v>
      </c>
      <c r="BC1596" s="34" t="s">
        <v>60</v>
      </c>
      <c r="BD1596" s="34" t="s">
        <v>60</v>
      </c>
      <c r="BE1596" s="34" t="s">
        <v>371</v>
      </c>
      <c r="BF1596" s="34" t="str">
        <f>IFERROR(VLOOKUP(Data_Power_app[[#This Row],[PRO ODER]],'Result'!H:J,3,0),"")</f>
        <v>LAMINATION 2</v>
      </c>
      <c r="BG1596" s="11" t="str">
        <f>IFERROR(VLOOKUP(Data_Power_app[[#This Row],[PRO ODER]]&amp;"LAM",'Real Time'!A:E,4,0),"")</f>
        <v>ML-01</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1690</v>
      </c>
      <c r="B1597" s="34" t="s">
        <v>15363</v>
      </c>
      <c r="C1597" s="34" t="s">
        <v>15364</v>
      </c>
      <c r="D1597" s="34" t="s">
        <v>84</v>
      </c>
      <c r="E1597" s="34" t="s">
        <v>216</v>
      </c>
      <c r="F1597" s="34" t="s">
        <v>72</v>
      </c>
      <c r="G1597" s="34">
        <v>102</v>
      </c>
      <c r="H1597" s="4">
        <v>45827</v>
      </c>
      <c r="I1597" s="4">
        <v>45827</v>
      </c>
      <c r="J1597" s="4">
        <v>45827</v>
      </c>
      <c r="K1597" s="4">
        <v>45828</v>
      </c>
      <c r="L1597" s="4">
        <v>45828.131111111114</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4" t="s">
        <v>138</v>
      </c>
      <c r="AH1597" s="34" t="s">
        <v>367</v>
      </c>
      <c r="AI1597" s="34" t="s">
        <v>368</v>
      </c>
      <c r="AJ1597" s="34" t="s">
        <v>74</v>
      </c>
      <c r="AK1597" s="34" t="s">
        <v>65</v>
      </c>
      <c r="AL1597" s="34" t="s">
        <v>173</v>
      </c>
      <c r="AM1597" s="34" t="s">
        <v>174</v>
      </c>
      <c r="AN1597" s="34">
        <v>2.3344299999999998</v>
      </c>
      <c r="AO1597" s="34" t="s">
        <v>91</v>
      </c>
      <c r="AP1597" s="34" t="s">
        <v>92</v>
      </c>
      <c r="AQ1597" s="34">
        <v>2.3344299999999998</v>
      </c>
      <c r="AR1597" s="34" t="s">
        <v>68</v>
      </c>
      <c r="AS1597" s="34"/>
      <c r="AT1597" s="34"/>
      <c r="AU1597" s="34" t="s">
        <v>212</v>
      </c>
      <c r="AV1597" s="34" t="s">
        <v>213</v>
      </c>
      <c r="AW1597" s="34">
        <v>4.3400299999999996</v>
      </c>
      <c r="AX1597" s="34" t="s">
        <v>369</v>
      </c>
      <c r="AY1597" s="34" t="s">
        <v>370</v>
      </c>
      <c r="AZ1597" s="3">
        <v>102</v>
      </c>
      <c r="BA1597" s="34" t="s">
        <v>194</v>
      </c>
      <c r="BB1597" s="34">
        <v>102</v>
      </c>
      <c r="BC1597" s="34" t="s">
        <v>60</v>
      </c>
      <c r="BD1597" s="34" t="s">
        <v>60</v>
      </c>
      <c r="BE1597" s="34" t="s">
        <v>371</v>
      </c>
      <c r="BF1597" s="34" t="str">
        <f>IFERROR(VLOOKUP(Data_Power_app[[#This Row],[PRO ODER]],'Result'!H:J,3,0),"")</f>
        <v>LAMINATION 2</v>
      </c>
      <c r="BG1597" s="11" t="str">
        <f>IFERROR(VLOOKUP(Data_Power_app[[#This Row],[PRO ODER]]&amp;"LAM",'Real Time'!A:E,4,0),"")</f>
        <v>ML-01</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c r="BJ1597" s="34" t="str">
        <f>IFERROR(VLOOKUP(Data_Power_app[[#This Row],[PRO ODER]],'Plan Lean DC'!A:C,3,0),"")</f>
        <v/>
      </c>
      <c r="BK1597" s="34" t="str">
        <f>IFERROR(VLOOKUP(Data_Power_app[[#This Row],[PRO ODER]]&amp;"LEAN_IN",'Real Time'!A:D,4,0),"")</f>
        <v/>
      </c>
      <c r="BL1597" s="34"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1691</v>
      </c>
      <c r="B1598" s="34" t="s">
        <v>15365</v>
      </c>
      <c r="C1598" s="34" t="s">
        <v>15366</v>
      </c>
      <c r="D1598" s="34" t="s">
        <v>84</v>
      </c>
      <c r="E1598" s="34" t="s">
        <v>216</v>
      </c>
      <c r="F1598" s="34" t="s">
        <v>72</v>
      </c>
      <c r="G1598" s="34">
        <v>18</v>
      </c>
      <c r="H1598" s="4">
        <v>45827</v>
      </c>
      <c r="I1598" s="4">
        <v>45827</v>
      </c>
      <c r="J1598" s="4">
        <v>45827</v>
      </c>
      <c r="K1598" s="4">
        <v>45828</v>
      </c>
      <c r="L1598" s="4">
        <v>45828.131284722222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45832</v>
      </c>
      <c r="AE1598" s="4">
        <v>45833</v>
      </c>
      <c r="AF1598" s="4"/>
      <c r="AG1598" s="34" t="s">
        <v>138</v>
      </c>
      <c r="AH1598" s="34" t="s">
        <v>367</v>
      </c>
      <c r="AI1598" s="34" t="s">
        <v>368</v>
      </c>
      <c r="AJ1598" s="34" t="s">
        <v>74</v>
      </c>
      <c r="AK1598" s="34" t="s">
        <v>65</v>
      </c>
      <c r="AL1598" s="34" t="s">
        <v>173</v>
      </c>
      <c r="AM1598" s="34" t="s">
        <v>174</v>
      </c>
      <c r="AN1598" s="34">
        <v>0.37840000000000001</v>
      </c>
      <c r="AO1598" s="34" t="s">
        <v>91</v>
      </c>
      <c r="AP1598" s="34" t="s">
        <v>92</v>
      </c>
      <c r="AQ1598" s="34">
        <v>0.37840000000000001</v>
      </c>
      <c r="AR1598" s="34" t="s">
        <v>68</v>
      </c>
      <c r="AS1598" s="34"/>
      <c r="AT1598" s="34"/>
      <c r="AU1598" s="34" t="s">
        <v>212</v>
      </c>
      <c r="AV1598" s="34" t="s">
        <v>213</v>
      </c>
      <c r="AW1598" s="34">
        <v>0.70340999999999998</v>
      </c>
      <c r="AX1598" s="34" t="s">
        <v>369</v>
      </c>
      <c r="AY1598" s="34" t="s">
        <v>370</v>
      </c>
      <c r="AZ1598" s="3">
        <v>18</v>
      </c>
      <c r="BA1598" s="34" t="s">
        <v>194</v>
      </c>
      <c r="BB1598" s="34">
        <v>18</v>
      </c>
      <c r="BC1598" s="34" t="s">
        <v>60</v>
      </c>
      <c r="BD1598" s="34" t="s">
        <v>60</v>
      </c>
      <c r="BE1598" s="34" t="s">
        <v>371</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
      </c>
      <c r="BL1598" s="34"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1705</v>
      </c>
      <c r="B1599" s="34" t="s">
        <v>11770</v>
      </c>
      <c r="C1599" s="34" t="s">
        <v>11771</v>
      </c>
      <c r="D1599" s="34" t="s">
        <v>57</v>
      </c>
      <c r="E1599" s="34" t="s">
        <v>128</v>
      </c>
      <c r="F1599" s="34" t="s">
        <v>59</v>
      </c>
      <c r="G1599" s="34">
        <v>101</v>
      </c>
      <c r="H1599" s="4">
        <v>45827</v>
      </c>
      <c r="I1599" s="4">
        <v>45826</v>
      </c>
      <c r="J1599" s="4">
        <v>45827</v>
      </c>
      <c r="K1599" s="4">
        <v>45827</v>
      </c>
      <c r="L1599" s="4">
        <v>45827.339907407404</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4" t="s">
        <v>86</v>
      </c>
      <c r="AH1599" s="34" t="s">
        <v>129</v>
      </c>
      <c r="AI1599" s="34" t="s">
        <v>2927</v>
      </c>
      <c r="AJ1599" s="34" t="s">
        <v>64</v>
      </c>
      <c r="AK1599" s="34" t="s">
        <v>65</v>
      </c>
      <c r="AL1599" s="34" t="s">
        <v>66</v>
      </c>
      <c r="AM1599" s="34" t="s">
        <v>67</v>
      </c>
      <c r="AN1599" s="34">
        <v>3.1345000000000001</v>
      </c>
      <c r="AO1599" s="34" t="s">
        <v>68</v>
      </c>
      <c r="AP1599" s="34"/>
      <c r="AQ1599" s="34"/>
      <c r="AR1599" s="34" t="s">
        <v>68</v>
      </c>
      <c r="AS1599" s="34"/>
      <c r="AT1599" s="34"/>
      <c r="AU1599" s="34" t="s">
        <v>632</v>
      </c>
      <c r="AV1599" s="34" t="s">
        <v>633</v>
      </c>
      <c r="AW1599" s="34">
        <v>6.8556499999999998</v>
      </c>
      <c r="AX1599" s="34" t="s">
        <v>635</v>
      </c>
      <c r="AY1599" s="34" t="s">
        <v>636</v>
      </c>
      <c r="AZ1599" s="3">
        <v>101</v>
      </c>
      <c r="BA1599" s="34" t="s">
        <v>60</v>
      </c>
      <c r="BB1599" s="34">
        <v>101</v>
      </c>
      <c r="BC1599" s="34" t="s">
        <v>60</v>
      </c>
      <c r="BD1599" s="34" t="s">
        <v>60</v>
      </c>
      <c r="BE1599" s="34" t="s">
        <v>60</v>
      </c>
      <c r="BF1599" s="34" t="str">
        <f>IFERROR(VLOOKUP(Data_Power_app[[#This Row],[PRO ODER]],'Result'!H:J,3,0),"")</f>
        <v>LAMINATION 5</v>
      </c>
      <c r="BG1599" s="11"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
      </c>
      <c r="BL1599" s="34"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1706</v>
      </c>
      <c r="B1600" s="34" t="s">
        <v>11772</v>
      </c>
      <c r="C1600" s="34" t="s">
        <v>11773</v>
      </c>
      <c r="D1600" s="34" t="s">
        <v>57</v>
      </c>
      <c r="E1600" s="34" t="s">
        <v>128</v>
      </c>
      <c r="F1600" s="34" t="s">
        <v>59</v>
      </c>
      <c r="G1600" s="34">
        <v>1275</v>
      </c>
      <c r="H1600" s="4">
        <v>45827</v>
      </c>
      <c r="I1600" s="4">
        <v>45826</v>
      </c>
      <c r="J1600" s="4">
        <v>45827</v>
      </c>
      <c r="K1600" s="4">
        <v>45827</v>
      </c>
      <c r="L1600" s="4">
        <v>45827.340173611112</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4" t="s">
        <v>86</v>
      </c>
      <c r="AH1600" s="34" t="s">
        <v>129</v>
      </c>
      <c r="AI1600" s="34" t="s">
        <v>2925</v>
      </c>
      <c r="AJ1600" s="34" t="s">
        <v>64</v>
      </c>
      <c r="AK1600" s="34" t="s">
        <v>98</v>
      </c>
      <c r="AL1600" s="34" t="s">
        <v>66</v>
      </c>
      <c r="AM1600" s="34" t="s">
        <v>67</v>
      </c>
      <c r="AN1600" s="34">
        <v>47.505119999999998</v>
      </c>
      <c r="AO1600" s="34" t="s">
        <v>68</v>
      </c>
      <c r="AP1600" s="34"/>
      <c r="AQ1600" s="34"/>
      <c r="AR1600" s="34" t="s">
        <v>68</v>
      </c>
      <c r="AS1600" s="34"/>
      <c r="AT1600" s="34"/>
      <c r="AU1600" s="34" t="s">
        <v>632</v>
      </c>
      <c r="AV1600" s="34" t="s">
        <v>633</v>
      </c>
      <c r="AW1600" s="34">
        <v>103.88679</v>
      </c>
      <c r="AX1600" s="34" t="s">
        <v>635</v>
      </c>
      <c r="AY1600" s="34" t="s">
        <v>636</v>
      </c>
      <c r="AZ1600" s="3">
        <v>1275</v>
      </c>
      <c r="BA1600" s="34" t="s">
        <v>60</v>
      </c>
      <c r="BB1600" s="34">
        <v>1275</v>
      </c>
      <c r="BC1600" s="34" t="s">
        <v>60</v>
      </c>
      <c r="BD1600" s="34" t="s">
        <v>60</v>
      </c>
      <c r="BE1600" s="34" t="s">
        <v>60</v>
      </c>
      <c r="BF1600" s="34" t="str">
        <f>IFERROR(VLOOKUP(Data_Power_app[[#This Row],[PRO ODER]],'Result'!H:J,3,0),"")</f>
        <v>LAMINATION 5</v>
      </c>
      <c r="BG1600" s="11" t="str">
        <f>IFERROR(VLOOKUP(Data_Power_app[[#This Row],[PRO ODER]]&amp;"LAM",'Real Time'!A:E,4,0),"")</f>
        <v>ML-06</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
      </c>
      <c r="BL1600" s="34"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1707</v>
      </c>
      <c r="B1601" s="34" t="s">
        <v>11774</v>
      </c>
      <c r="C1601" s="34" t="s">
        <v>11775</v>
      </c>
      <c r="D1601" s="34" t="s">
        <v>57</v>
      </c>
      <c r="E1601" s="34" t="s">
        <v>128</v>
      </c>
      <c r="F1601" s="34" t="s">
        <v>59</v>
      </c>
      <c r="G1601" s="34">
        <v>1175</v>
      </c>
      <c r="H1601" s="4">
        <v>45827</v>
      </c>
      <c r="I1601" s="4">
        <v>45826</v>
      </c>
      <c r="J1601" s="4">
        <v>45827</v>
      </c>
      <c r="K1601" s="4">
        <v>45827</v>
      </c>
      <c r="L1601" s="4">
        <v>45827.340231481481</v>
      </c>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4" t="s">
        <v>86</v>
      </c>
      <c r="AH1601" s="34" t="s">
        <v>129</v>
      </c>
      <c r="AI1601" s="34" t="s">
        <v>2927</v>
      </c>
      <c r="AJ1601" s="34" t="s">
        <v>64</v>
      </c>
      <c r="AK1601" s="34" t="s">
        <v>65</v>
      </c>
      <c r="AL1601" s="34" t="s">
        <v>66</v>
      </c>
      <c r="AM1601" s="34" t="s">
        <v>67</v>
      </c>
      <c r="AN1601" s="34">
        <v>36.210090000000001</v>
      </c>
      <c r="AO1601" s="34" t="s">
        <v>68</v>
      </c>
      <c r="AP1601" s="34"/>
      <c r="AQ1601" s="34"/>
      <c r="AR1601" s="34" t="s">
        <v>68</v>
      </c>
      <c r="AS1601" s="34"/>
      <c r="AT1601" s="34"/>
      <c r="AU1601" s="34" t="s">
        <v>632</v>
      </c>
      <c r="AV1601" s="34" t="s">
        <v>633</v>
      </c>
      <c r="AW1601" s="34">
        <v>79.197119999999998</v>
      </c>
      <c r="AX1601" s="34" t="s">
        <v>635</v>
      </c>
      <c r="AY1601" s="34" t="s">
        <v>636</v>
      </c>
      <c r="AZ1601" s="3">
        <v>1175</v>
      </c>
      <c r="BA1601" s="34" t="s">
        <v>60</v>
      </c>
      <c r="BB1601" s="34">
        <v>1175</v>
      </c>
      <c r="BC1601" s="34" t="s">
        <v>60</v>
      </c>
      <c r="BD1601" s="34" t="s">
        <v>60</v>
      </c>
      <c r="BE1601" s="34" t="s">
        <v>60</v>
      </c>
      <c r="BF1601" s="34" t="str">
        <f>IFERROR(VLOOKUP(Data_Power_app[[#This Row],[PRO ODER]],'Result'!H:J,3,0),"")</f>
        <v/>
      </c>
      <c r="BG1601" s="11" t="str">
        <f>IFERROR(VLOOKUP(Data_Power_app[[#This Row],[PRO ODER]]&amp;"LAM",'Real Time'!A:E,4,0),"")</f>
        <v>ML-06</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1708</v>
      </c>
      <c r="B1602" s="34" t="s">
        <v>11776</v>
      </c>
      <c r="C1602" s="34" t="s">
        <v>11777</v>
      </c>
      <c r="D1602" s="34" t="s">
        <v>57</v>
      </c>
      <c r="E1602" s="34" t="s">
        <v>128</v>
      </c>
      <c r="F1602" s="34" t="s">
        <v>59</v>
      </c>
      <c r="G1602" s="34">
        <v>715</v>
      </c>
      <c r="H1602" s="4">
        <v>45827</v>
      </c>
      <c r="I1602" s="4">
        <v>45826</v>
      </c>
      <c r="J1602" s="4" t="s">
        <v>60</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4" t="s">
        <v>117</v>
      </c>
      <c r="AH1602" s="34" t="s">
        <v>129</v>
      </c>
      <c r="AI1602" s="34" t="s">
        <v>2927</v>
      </c>
      <c r="AJ1602" s="34" t="s">
        <v>64</v>
      </c>
      <c r="AK1602" s="34" t="s">
        <v>65</v>
      </c>
      <c r="AL1602" s="34" t="s">
        <v>66</v>
      </c>
      <c r="AM1602" s="34" t="s">
        <v>67</v>
      </c>
      <c r="AN1602" s="34">
        <v>21.992840000000001</v>
      </c>
      <c r="AO1602" s="34" t="s">
        <v>68</v>
      </c>
      <c r="AP1602" s="34"/>
      <c r="AQ1602" s="34"/>
      <c r="AR1602" s="34" t="s">
        <v>68</v>
      </c>
      <c r="AS1602" s="34"/>
      <c r="AT1602" s="34"/>
      <c r="AU1602" s="34" t="s">
        <v>632</v>
      </c>
      <c r="AV1602" s="34" t="s">
        <v>633</v>
      </c>
      <c r="AW1602" s="34">
        <v>48.101410000000001</v>
      </c>
      <c r="AX1602" s="34" t="s">
        <v>635</v>
      </c>
      <c r="AY1602" s="34" t="s">
        <v>636</v>
      </c>
      <c r="AZ1602" s="3">
        <v>715</v>
      </c>
      <c r="BA1602" s="34" t="s">
        <v>60</v>
      </c>
      <c r="BB1602" s="34">
        <v>715</v>
      </c>
      <c r="BC1602" s="34" t="s">
        <v>60</v>
      </c>
      <c r="BD1602" s="34" t="s">
        <v>60</v>
      </c>
      <c r="BE1602" s="34" t="s">
        <v>60</v>
      </c>
      <c r="BF1602" s="34" t="str">
        <f>IFERROR(VLOOKUP(Data_Power_app[[#This Row],[PRO ODER]],'Result'!H:J,3,0),"")</f>
        <v>LAMINATION 5</v>
      </c>
      <c r="BG1602" s="11"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1709</v>
      </c>
      <c r="B1603" s="34" t="s">
        <v>11778</v>
      </c>
      <c r="C1603" s="34" t="s">
        <v>11779</v>
      </c>
      <c r="D1603" s="34" t="s">
        <v>57</v>
      </c>
      <c r="E1603" s="34" t="s">
        <v>128</v>
      </c>
      <c r="F1603" s="34" t="s">
        <v>59</v>
      </c>
      <c r="G1603" s="34">
        <v>262</v>
      </c>
      <c r="H1603" s="4">
        <v>45827</v>
      </c>
      <c r="I1603" s="4">
        <v>45826</v>
      </c>
      <c r="J1603" s="4">
        <v>45827</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4" t="s">
        <v>117</v>
      </c>
      <c r="AH1603" s="34" t="s">
        <v>129</v>
      </c>
      <c r="AI1603" s="34" t="s">
        <v>2925</v>
      </c>
      <c r="AJ1603" s="34" t="s">
        <v>64</v>
      </c>
      <c r="AK1603" s="34" t="s">
        <v>98</v>
      </c>
      <c r="AL1603" s="34" t="s">
        <v>66</v>
      </c>
      <c r="AM1603" s="34" t="s">
        <v>67</v>
      </c>
      <c r="AN1603" s="34">
        <v>9.2864299999999993</v>
      </c>
      <c r="AO1603" s="34" t="s">
        <v>68</v>
      </c>
      <c r="AP1603" s="34"/>
      <c r="AQ1603" s="34"/>
      <c r="AR1603" s="34" t="s">
        <v>68</v>
      </c>
      <c r="AS1603" s="34"/>
      <c r="AT1603" s="34"/>
      <c r="AU1603" s="34" t="s">
        <v>632</v>
      </c>
      <c r="AV1603" s="34" t="s">
        <v>633</v>
      </c>
      <c r="AW1603" s="34">
        <v>20.309470000000001</v>
      </c>
      <c r="AX1603" s="34" t="s">
        <v>635</v>
      </c>
      <c r="AY1603" s="34" t="s">
        <v>636</v>
      </c>
      <c r="AZ1603" s="3">
        <v>262</v>
      </c>
      <c r="BA1603" s="34" t="s">
        <v>60</v>
      </c>
      <c r="BB1603" s="34">
        <v>262</v>
      </c>
      <c r="BC1603" s="34" t="s">
        <v>60</v>
      </c>
      <c r="BD1603" s="34" t="s">
        <v>60</v>
      </c>
      <c r="BE1603" s="34" t="s">
        <v>60</v>
      </c>
      <c r="BF1603" s="34" t="str">
        <f>IFERROR(VLOOKUP(Data_Power_app[[#This Row],[PRO ODER]],'Result'!H:J,3,0),"")</f>
        <v>LAMINATION 5</v>
      </c>
      <c r="BG1603" s="11"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c r="BJ1603" s="34" t="str">
        <f>IFERROR(VLOOKUP(Data_Power_app[[#This Row],[PRO ODER]],'Plan Lean DC'!A:C,3,0),"")</f>
        <v/>
      </c>
      <c r="BK1603" s="34" t="str">
        <f>IFERROR(VLOOKUP(Data_Power_app[[#This Row],[PRO ODER]]&amp;"LEAN_IN",'Real Time'!A:D,4,0),"")</f>
        <v/>
      </c>
      <c r="BL1603" s="34"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1710</v>
      </c>
      <c r="B1604" s="34" t="s">
        <v>11780</v>
      </c>
      <c r="C1604" s="34" t="s">
        <v>11781</v>
      </c>
      <c r="D1604" s="34" t="s">
        <v>57</v>
      </c>
      <c r="E1604" s="34" t="s">
        <v>128</v>
      </c>
      <c r="F1604" s="34" t="s">
        <v>59</v>
      </c>
      <c r="G1604" s="34">
        <v>363</v>
      </c>
      <c r="H1604" s="4">
        <v>45827</v>
      </c>
      <c r="I1604" s="4">
        <v>45826</v>
      </c>
      <c r="J1604" s="4" t="s">
        <v>60</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4" t="s">
        <v>117</v>
      </c>
      <c r="AH1604" s="34" t="s">
        <v>129</v>
      </c>
      <c r="AI1604" s="34" t="s">
        <v>2925</v>
      </c>
      <c r="AJ1604" s="34" t="s">
        <v>64</v>
      </c>
      <c r="AK1604" s="34" t="s">
        <v>98</v>
      </c>
      <c r="AL1604" s="34" t="s">
        <v>66</v>
      </c>
      <c r="AM1604" s="34" t="s">
        <v>67</v>
      </c>
      <c r="AN1604" s="34">
        <v>12.47296</v>
      </c>
      <c r="AO1604" s="34" t="s">
        <v>68</v>
      </c>
      <c r="AP1604" s="34"/>
      <c r="AQ1604" s="34"/>
      <c r="AR1604" s="34" t="s">
        <v>68</v>
      </c>
      <c r="AS1604" s="34"/>
      <c r="AT1604" s="34"/>
      <c r="AU1604" s="34" t="s">
        <v>632</v>
      </c>
      <c r="AV1604" s="34" t="s">
        <v>633</v>
      </c>
      <c r="AW1604" s="34">
        <v>27.279389999999999</v>
      </c>
      <c r="AX1604" s="34" t="s">
        <v>635</v>
      </c>
      <c r="AY1604" s="34" t="s">
        <v>636</v>
      </c>
      <c r="AZ1604" s="3">
        <v>363</v>
      </c>
      <c r="BA1604" s="34" t="s">
        <v>60</v>
      </c>
      <c r="BB1604" s="34">
        <v>363</v>
      </c>
      <c r="BC1604" s="34" t="s">
        <v>60</v>
      </c>
      <c r="BD1604" s="34" t="s">
        <v>60</v>
      </c>
      <c r="BE1604" s="34" t="s">
        <v>60</v>
      </c>
      <c r="BF1604" s="34" t="str">
        <f>IFERROR(VLOOKUP(Data_Power_app[[#This Row],[PRO ODER]],'Result'!H:J,3,0),"")</f>
        <v>LAMINATION 5</v>
      </c>
      <c r="BG1604" s="11"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c r="BJ1604" s="34" t="str">
        <f>IFERROR(VLOOKUP(Data_Power_app[[#This Row],[PRO ODER]],'Plan Lean DC'!A:C,3,0),"")</f>
        <v/>
      </c>
      <c r="BK1604" s="34" t="str">
        <f>IFERROR(VLOOKUP(Data_Power_app[[#This Row],[PRO ODER]]&amp;"LEAN_IN",'Real Time'!A:D,4,0),"")</f>
        <v/>
      </c>
      <c r="BL1604" s="34"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1711</v>
      </c>
      <c r="B1605" s="34" t="s">
        <v>11782</v>
      </c>
      <c r="C1605" s="34" t="s">
        <v>11783</v>
      </c>
      <c r="D1605" s="34" t="s">
        <v>57</v>
      </c>
      <c r="E1605" s="34" t="s">
        <v>128</v>
      </c>
      <c r="F1605" s="34" t="s">
        <v>59</v>
      </c>
      <c r="G1605" s="34">
        <v>146</v>
      </c>
      <c r="H1605" s="4">
        <v>45827</v>
      </c>
      <c r="I1605" s="4">
        <v>45826</v>
      </c>
      <c r="J1605" s="4">
        <v>45827</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4" t="s">
        <v>117</v>
      </c>
      <c r="AH1605" s="34" t="s">
        <v>129</v>
      </c>
      <c r="AI1605" s="34" t="s">
        <v>2927</v>
      </c>
      <c r="AJ1605" s="34" t="s">
        <v>64</v>
      </c>
      <c r="AK1605" s="34" t="s">
        <v>65</v>
      </c>
      <c r="AL1605" s="34" t="s">
        <v>66</v>
      </c>
      <c r="AM1605" s="34" t="s">
        <v>67</v>
      </c>
      <c r="AN1605" s="34">
        <v>4.2696199999999997</v>
      </c>
      <c r="AO1605" s="34" t="s">
        <v>68</v>
      </c>
      <c r="AP1605" s="34"/>
      <c r="AQ1605" s="34"/>
      <c r="AR1605" s="34" t="s">
        <v>68</v>
      </c>
      <c r="AS1605" s="34"/>
      <c r="AT1605" s="34"/>
      <c r="AU1605" s="34" t="s">
        <v>632</v>
      </c>
      <c r="AV1605" s="34" t="s">
        <v>633</v>
      </c>
      <c r="AW1605" s="34">
        <v>9.33812</v>
      </c>
      <c r="AX1605" s="34" t="s">
        <v>635</v>
      </c>
      <c r="AY1605" s="34" t="s">
        <v>636</v>
      </c>
      <c r="AZ1605" s="3">
        <v>146</v>
      </c>
      <c r="BA1605" s="34" t="s">
        <v>60</v>
      </c>
      <c r="BB1605" s="34">
        <v>146</v>
      </c>
      <c r="BC1605" s="34" t="s">
        <v>60</v>
      </c>
      <c r="BD1605" s="34" t="s">
        <v>60</v>
      </c>
      <c r="BE1605" s="34" t="s">
        <v>60</v>
      </c>
      <c r="BF1605" s="34" t="str">
        <f>IFERROR(VLOOKUP(Data_Power_app[[#This Row],[PRO ODER]],'Result'!H:J,3,0),"")</f>
        <v>LAMINATION 5</v>
      </c>
      <c r="BG1605" s="11"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c r="BJ1605" s="34" t="str">
        <f>IFERROR(VLOOKUP(Data_Power_app[[#This Row],[PRO ODER]],'Plan Lean DC'!A:C,3,0),"")</f>
        <v/>
      </c>
      <c r="BK1605" s="34" t="str">
        <f>IFERROR(VLOOKUP(Data_Power_app[[#This Row],[PRO ODER]]&amp;"LEAN_IN",'Real Time'!A:D,4,0),"")</f>
        <v/>
      </c>
      <c r="BL1605" s="34"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1712</v>
      </c>
      <c r="B1606" s="34" t="s">
        <v>11784</v>
      </c>
      <c r="C1606" s="34" t="s">
        <v>11785</v>
      </c>
      <c r="D1606" s="34" t="s">
        <v>57</v>
      </c>
      <c r="E1606" s="34" t="s">
        <v>128</v>
      </c>
      <c r="F1606" s="34" t="s">
        <v>59</v>
      </c>
      <c r="G1606" s="34">
        <v>2215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4" t="s">
        <v>117</v>
      </c>
      <c r="AH1606" s="34" t="s">
        <v>129</v>
      </c>
      <c r="AI1606" s="34" t="s">
        <v>2925</v>
      </c>
      <c r="AJ1606" s="34" t="s">
        <v>64</v>
      </c>
      <c r="AK1606" s="34" t="s">
        <v>98</v>
      </c>
      <c r="AL1606" s="34" t="s">
        <v>66</v>
      </c>
      <c r="AM1606" s="34" t="s">
        <v>67</v>
      </c>
      <c r="AN1606" s="34">
        <v>82.675529999999995</v>
      </c>
      <c r="AO1606" s="34" t="s">
        <v>68</v>
      </c>
      <c r="AP1606" s="34"/>
      <c r="AQ1606" s="34"/>
      <c r="AR1606" s="34" t="s">
        <v>68</v>
      </c>
      <c r="AS1606" s="34"/>
      <c r="AT1606" s="34"/>
      <c r="AU1606" s="34" t="s">
        <v>632</v>
      </c>
      <c r="AV1606" s="34" t="s">
        <v>633</v>
      </c>
      <c r="AW1606" s="34">
        <v>180.79928000000001</v>
      </c>
      <c r="AX1606" s="34" t="s">
        <v>635</v>
      </c>
      <c r="AY1606" s="34" t="s">
        <v>636</v>
      </c>
      <c r="AZ1606" s="3">
        <v>2215</v>
      </c>
      <c r="BA1606" s="34" t="s">
        <v>60</v>
      </c>
      <c r="BB1606" s="34">
        <v>2215</v>
      </c>
      <c r="BC1606" s="34" t="s">
        <v>60</v>
      </c>
      <c r="BD1606" s="34" t="s">
        <v>60</v>
      </c>
      <c r="BE1606" s="34" t="s">
        <v>60</v>
      </c>
      <c r="BF1606" s="34" t="str">
        <f>IFERROR(VLOOKUP(Data_Power_app[[#This Row],[PRO ODER]],'Result'!H:J,3,0),"")</f>
        <v>LAMINATION 5</v>
      </c>
      <c r="BG1606" s="11"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c r="BJ1606" s="34" t="str">
        <f>IFERROR(VLOOKUP(Data_Power_app[[#This Row],[PRO ODER]],'Plan Lean DC'!A:C,3,0),"")</f>
        <v/>
      </c>
      <c r="BK1606" s="34" t="str">
        <f>IFERROR(VLOOKUP(Data_Power_app[[#This Row],[PRO ODER]]&amp;"LEAN_IN",'Real Time'!A:D,4,0),"")</f>
        <v/>
      </c>
      <c r="BL1606" s="34"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1713</v>
      </c>
      <c r="B1607" s="34" t="s">
        <v>11786</v>
      </c>
      <c r="C1607" s="34" t="s">
        <v>11787</v>
      </c>
      <c r="D1607" s="34" t="s">
        <v>57</v>
      </c>
      <c r="E1607" s="34" t="s">
        <v>128</v>
      </c>
      <c r="F1607" s="34" t="s">
        <v>59</v>
      </c>
      <c r="G1607" s="34">
        <v>1785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4" t="s">
        <v>117</v>
      </c>
      <c r="AH1607" s="34" t="s">
        <v>129</v>
      </c>
      <c r="AI1607" s="34" t="s">
        <v>2927</v>
      </c>
      <c r="AJ1607" s="34" t="s">
        <v>64</v>
      </c>
      <c r="AK1607" s="34" t="s">
        <v>65</v>
      </c>
      <c r="AL1607" s="34" t="s">
        <v>66</v>
      </c>
      <c r="AM1607" s="34" t="s">
        <v>67</v>
      </c>
      <c r="AN1607" s="34">
        <v>54.92568</v>
      </c>
      <c r="AO1607" s="34" t="s">
        <v>68</v>
      </c>
      <c r="AP1607" s="34"/>
      <c r="AQ1607" s="34"/>
      <c r="AR1607" s="34" t="s">
        <v>68</v>
      </c>
      <c r="AS1607" s="34"/>
      <c r="AT1607" s="34"/>
      <c r="AU1607" s="34" t="s">
        <v>632</v>
      </c>
      <c r="AV1607" s="34" t="s">
        <v>633</v>
      </c>
      <c r="AW1607" s="34">
        <v>120.13046</v>
      </c>
      <c r="AX1607" s="34" t="s">
        <v>635</v>
      </c>
      <c r="AY1607" s="34" t="s">
        <v>636</v>
      </c>
      <c r="AZ1607" s="3">
        <v>1785</v>
      </c>
      <c r="BA1607" s="34" t="s">
        <v>60</v>
      </c>
      <c r="BB1607" s="34">
        <v>1785</v>
      </c>
      <c r="BC1607" s="34" t="s">
        <v>60</v>
      </c>
      <c r="BD1607" s="34" t="s">
        <v>60</v>
      </c>
      <c r="BE1607" s="34" t="s">
        <v>60</v>
      </c>
      <c r="BF1607" s="34" t="str">
        <f>IFERROR(VLOOKUP(Data_Power_app[[#This Row],[PRO ODER]],'Result'!H:J,3,0),"")</f>
        <v>LAMINATION 5</v>
      </c>
      <c r="BG1607" s="11"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c r="BJ1607" s="34" t="str">
        <f>IFERROR(VLOOKUP(Data_Power_app[[#This Row],[PRO ODER]],'Plan Lean DC'!A:C,3,0),"")</f>
        <v/>
      </c>
      <c r="BK1607" s="34" t="str">
        <f>IFERROR(VLOOKUP(Data_Power_app[[#This Row],[PRO ODER]]&amp;"LEAN_IN",'Real Time'!A:D,4,0),"")</f>
        <v/>
      </c>
      <c r="BL1607" s="34"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1714</v>
      </c>
      <c r="B1608" s="34" t="s">
        <v>11788</v>
      </c>
      <c r="C1608" s="34" t="s">
        <v>11789</v>
      </c>
      <c r="D1608" s="34" t="s">
        <v>57</v>
      </c>
      <c r="E1608" s="34" t="s">
        <v>128</v>
      </c>
      <c r="F1608" s="34" t="s">
        <v>59</v>
      </c>
      <c r="G1608" s="34">
        <v>1035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4" t="s">
        <v>117</v>
      </c>
      <c r="AH1608" s="34" t="s">
        <v>129</v>
      </c>
      <c r="AI1608" s="34" t="s">
        <v>2927</v>
      </c>
      <c r="AJ1608" s="34" t="s">
        <v>64</v>
      </c>
      <c r="AK1608" s="34" t="s">
        <v>65</v>
      </c>
      <c r="AL1608" s="34" t="s">
        <v>66</v>
      </c>
      <c r="AM1608" s="34" t="s">
        <v>67</v>
      </c>
      <c r="AN1608" s="34">
        <v>31.88672</v>
      </c>
      <c r="AO1608" s="34" t="s">
        <v>68</v>
      </c>
      <c r="AP1608" s="34"/>
      <c r="AQ1608" s="34"/>
      <c r="AR1608" s="34" t="s">
        <v>68</v>
      </c>
      <c r="AS1608" s="34"/>
      <c r="AT1608" s="34"/>
      <c r="AU1608" s="34" t="s">
        <v>632</v>
      </c>
      <c r="AV1608" s="34" t="s">
        <v>633</v>
      </c>
      <c r="AW1608" s="34">
        <v>69.740920000000003</v>
      </c>
      <c r="AX1608" s="34" t="s">
        <v>635</v>
      </c>
      <c r="AY1608" s="34" t="s">
        <v>636</v>
      </c>
      <c r="AZ1608" s="3">
        <v>1035</v>
      </c>
      <c r="BA1608" s="34" t="s">
        <v>60</v>
      </c>
      <c r="BB1608" s="34">
        <v>1035</v>
      </c>
      <c r="BC1608" s="34" t="s">
        <v>60</v>
      </c>
      <c r="BD1608" s="34" t="s">
        <v>60</v>
      </c>
      <c r="BE1608" s="34" t="s">
        <v>60</v>
      </c>
      <c r="BF1608" s="34" t="str">
        <f>IFERROR(VLOOKUP(Data_Power_app[[#This Row],[PRO ODER]],'Result'!H:J,3,0),"")</f>
        <v>LAMINATION 5</v>
      </c>
      <c r="BG1608" s="11"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c r="BJ1608" s="34" t="str">
        <f>IFERROR(VLOOKUP(Data_Power_app[[#This Row],[PRO ODER]],'Plan Lean DC'!A:C,3,0),"")</f>
        <v/>
      </c>
      <c r="BK1608" s="34" t="str">
        <f>IFERROR(VLOOKUP(Data_Power_app[[#This Row],[PRO ODER]]&amp;"LEAN_IN",'Real Time'!A:D,4,0),"")</f>
        <v/>
      </c>
      <c r="BL1608" s="34"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1715</v>
      </c>
      <c r="B1609" s="34" t="s">
        <v>11790</v>
      </c>
      <c r="C1609" s="34" t="s">
        <v>11791</v>
      </c>
      <c r="D1609" s="34" t="s">
        <v>57</v>
      </c>
      <c r="E1609" s="34" t="s">
        <v>128</v>
      </c>
      <c r="F1609" s="34" t="s">
        <v>59</v>
      </c>
      <c r="G1609" s="34">
        <v>525</v>
      </c>
      <c r="H1609" s="4">
        <v>45827</v>
      </c>
      <c r="I1609" s="4">
        <v>45826</v>
      </c>
      <c r="J1609" s="4" t="s">
        <v>60</v>
      </c>
      <c r="K1609" s="4">
        <v>45827</v>
      </c>
      <c r="L1609" s="4"/>
      <c r="M1609" s="4">
        <v>45828</v>
      </c>
      <c r="N1609" s="4"/>
      <c r="O1609" s="4" t="s">
        <v>60</v>
      </c>
      <c r="P1609" s="4" t="s">
        <v>60</v>
      </c>
      <c r="Q1609" s="4" t="s">
        <v>60</v>
      </c>
      <c r="R1609" s="4" t="s">
        <v>60</v>
      </c>
      <c r="S1609" s="4" t="s">
        <v>60</v>
      </c>
      <c r="T1609" s="4">
        <v>45829</v>
      </c>
      <c r="U1609" s="4"/>
      <c r="V1609" s="4"/>
      <c r="W1609" s="4">
        <v>45832</v>
      </c>
      <c r="X1609" s="4"/>
      <c r="Y1609" s="4" t="s">
        <v>60</v>
      </c>
      <c r="Z1609" s="4">
        <v>45832</v>
      </c>
      <c r="AA1609" s="4"/>
      <c r="AB1609" s="4" t="s">
        <v>60</v>
      </c>
      <c r="AC1609" s="4">
        <v>45833</v>
      </c>
      <c r="AD1609" s="4">
        <v>45833</v>
      </c>
      <c r="AE1609" s="4">
        <v>45833</v>
      </c>
      <c r="AF1609" s="4"/>
      <c r="AG1609" s="34" t="s">
        <v>117</v>
      </c>
      <c r="AH1609" s="34" t="s">
        <v>129</v>
      </c>
      <c r="AI1609" s="34" t="s">
        <v>2925</v>
      </c>
      <c r="AJ1609" s="34" t="s">
        <v>64</v>
      </c>
      <c r="AK1609" s="34" t="s">
        <v>98</v>
      </c>
      <c r="AL1609" s="34" t="s">
        <v>66</v>
      </c>
      <c r="AM1609" s="34" t="s">
        <v>67</v>
      </c>
      <c r="AN1609" s="34">
        <v>18.197040000000001</v>
      </c>
      <c r="AO1609" s="34" t="s">
        <v>68</v>
      </c>
      <c r="AP1609" s="34"/>
      <c r="AQ1609" s="34"/>
      <c r="AR1609" s="34" t="s">
        <v>68</v>
      </c>
      <c r="AS1609" s="34"/>
      <c r="AT1609" s="34"/>
      <c r="AU1609" s="34" t="s">
        <v>632</v>
      </c>
      <c r="AV1609" s="34" t="s">
        <v>633</v>
      </c>
      <c r="AW1609" s="34">
        <v>39.798360000000002</v>
      </c>
      <c r="AX1609" s="34" t="s">
        <v>635</v>
      </c>
      <c r="AY1609" s="34" t="s">
        <v>636</v>
      </c>
      <c r="AZ1609" s="3">
        <v>525</v>
      </c>
      <c r="BA1609" s="34" t="s">
        <v>60</v>
      </c>
      <c r="BB1609" s="34">
        <v>525</v>
      </c>
      <c r="BC1609" s="34" t="s">
        <v>60</v>
      </c>
      <c r="BD1609" s="34" t="s">
        <v>60</v>
      </c>
      <c r="BE1609" s="34" t="s">
        <v>60</v>
      </c>
      <c r="BF1609" s="34" t="str">
        <f>IFERROR(VLOOKUP(Data_Power_app[[#This Row],[PRO ODER]],'Result'!H:J,3,0),"")</f>
        <v>LAMINATION 5</v>
      </c>
      <c r="BG1609" s="11"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c r="BJ1609" s="34" t="str">
        <f>IFERROR(VLOOKUP(Data_Power_app[[#This Row],[PRO ODER]],'Plan Lean DC'!A:C,3,0),"")</f>
        <v/>
      </c>
      <c r="BK1609" s="34" t="str">
        <f>IFERROR(VLOOKUP(Data_Power_app[[#This Row],[PRO ODER]]&amp;"LEAN_IN",'Real Time'!A:D,4,0),"")</f>
        <v/>
      </c>
      <c r="BL1609" s="34"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1716</v>
      </c>
      <c r="B1610" s="34" t="s">
        <v>11792</v>
      </c>
      <c r="C1610" s="34" t="s">
        <v>11793</v>
      </c>
      <c r="D1610" s="34" t="s">
        <v>57</v>
      </c>
      <c r="E1610" s="34" t="s">
        <v>128</v>
      </c>
      <c r="F1610" s="34" t="s">
        <v>59</v>
      </c>
      <c r="G1610" s="34">
        <v>161</v>
      </c>
      <c r="H1610" s="4">
        <v>45826</v>
      </c>
      <c r="I1610" s="4">
        <v>45826</v>
      </c>
      <c r="J1610" s="4" t="s">
        <v>60</v>
      </c>
      <c r="K1610" s="4">
        <v>45827</v>
      </c>
      <c r="L1610" s="4">
        <v>45826.202430555553</v>
      </c>
      <c r="M1610" s="4">
        <v>45828</v>
      </c>
      <c r="N1610" s="4">
        <v>45827.557152777779</v>
      </c>
      <c r="O1610" s="4" t="s">
        <v>60</v>
      </c>
      <c r="P1610" s="4" t="s">
        <v>60</v>
      </c>
      <c r="Q1610" s="4" t="s">
        <v>60</v>
      </c>
      <c r="R1610" s="4" t="s">
        <v>60</v>
      </c>
      <c r="S1610" s="4" t="s">
        <v>60</v>
      </c>
      <c r="T1610" s="4">
        <v>45829</v>
      </c>
      <c r="U1610" s="4">
        <v>45828.686064814814</v>
      </c>
      <c r="V1610" s="4">
        <v>45829.782962962963</v>
      </c>
      <c r="W1610" s="4">
        <v>45832</v>
      </c>
      <c r="X1610" s="4">
        <v>45831.358055555553</v>
      </c>
      <c r="Y1610" s="4" t="s">
        <v>77</v>
      </c>
      <c r="Z1610" s="4">
        <v>45832</v>
      </c>
      <c r="AA1610" s="4"/>
      <c r="AB1610" s="4" t="s">
        <v>60</v>
      </c>
      <c r="AC1610" s="4">
        <v>45833</v>
      </c>
      <c r="AD1610" s="4">
        <v>45833</v>
      </c>
      <c r="AE1610" s="4">
        <v>45833</v>
      </c>
      <c r="AF1610" s="4"/>
      <c r="AG1610" s="34" t="s">
        <v>95</v>
      </c>
      <c r="AH1610" s="34" t="s">
        <v>129</v>
      </c>
      <c r="AI1610" s="34" t="s">
        <v>918</v>
      </c>
      <c r="AJ1610" s="34" t="s">
        <v>64</v>
      </c>
      <c r="AK1610" s="34" t="s">
        <v>98</v>
      </c>
      <c r="AL1610" s="34" t="s">
        <v>66</v>
      </c>
      <c r="AM1610" s="34" t="s">
        <v>67</v>
      </c>
      <c r="AN1610" s="34">
        <v>5.5923800000000004</v>
      </c>
      <c r="AO1610" s="34" t="s">
        <v>68</v>
      </c>
      <c r="AP1610" s="34"/>
      <c r="AQ1610" s="34"/>
      <c r="AR1610" s="34" t="s">
        <v>68</v>
      </c>
      <c r="AS1610" s="34"/>
      <c r="AT1610" s="34"/>
      <c r="AU1610" s="34" t="s">
        <v>588</v>
      </c>
      <c r="AV1610" s="34" t="s">
        <v>589</v>
      </c>
      <c r="AW1610" s="34">
        <v>12.231019999999999</v>
      </c>
      <c r="AX1610" s="34" t="s">
        <v>635</v>
      </c>
      <c r="AY1610" s="34" t="s">
        <v>636</v>
      </c>
      <c r="AZ1610" s="3">
        <v>161</v>
      </c>
      <c r="BA1610" s="34" t="s">
        <v>60</v>
      </c>
      <c r="BB1610" s="34">
        <v>161</v>
      </c>
      <c r="BC1610" s="34" t="s">
        <v>60</v>
      </c>
      <c r="BD1610" s="34" t="s">
        <v>60</v>
      </c>
      <c r="BE1610" s="34" t="s">
        <v>60</v>
      </c>
      <c r="BF1610" s="34" t="str">
        <f>IFERROR(VLOOKUP(Data_Power_app[[#This Row],[PRO ODER]],'Result'!H:J,3,0),"")</f>
        <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1717</v>
      </c>
      <c r="B1611" s="34" t="s">
        <v>11794</v>
      </c>
      <c r="C1611" s="34" t="s">
        <v>11795</v>
      </c>
      <c r="D1611" s="34" t="s">
        <v>57</v>
      </c>
      <c r="E1611" s="34" t="s">
        <v>128</v>
      </c>
      <c r="F1611" s="34" t="s">
        <v>59</v>
      </c>
      <c r="G1611" s="34">
        <v>635</v>
      </c>
      <c r="H1611" s="4">
        <v>45827</v>
      </c>
      <c r="I1611" s="4">
        <v>45826</v>
      </c>
      <c r="J1611" s="4" t="s">
        <v>60</v>
      </c>
      <c r="K1611" s="4">
        <v>45827</v>
      </c>
      <c r="L1611" s="4">
        <v>45827.340324074074</v>
      </c>
      <c r="M1611" s="4">
        <v>45828</v>
      </c>
      <c r="N1611" s="4"/>
      <c r="O1611" s="4" t="s">
        <v>60</v>
      </c>
      <c r="P1611" s="4" t="s">
        <v>60</v>
      </c>
      <c r="Q1611" s="4" t="s">
        <v>60</v>
      </c>
      <c r="R1611" s="4" t="s">
        <v>60</v>
      </c>
      <c r="S1611" s="4" t="s">
        <v>60</v>
      </c>
      <c r="T1611" s="4">
        <v>45829</v>
      </c>
      <c r="U1611" s="4"/>
      <c r="V1611" s="4"/>
      <c r="W1611" s="4">
        <v>45832</v>
      </c>
      <c r="X1611" s="4"/>
      <c r="Y1611" s="4" t="s">
        <v>60</v>
      </c>
      <c r="Z1611" s="4">
        <v>45832</v>
      </c>
      <c r="AA1611" s="4"/>
      <c r="AB1611" s="4" t="s">
        <v>60</v>
      </c>
      <c r="AC1611" s="4">
        <v>45833</v>
      </c>
      <c r="AD1611" s="4">
        <v>45833</v>
      </c>
      <c r="AE1611" s="4">
        <v>45833</v>
      </c>
      <c r="AF1611" s="4"/>
      <c r="AG1611" s="34" t="s">
        <v>86</v>
      </c>
      <c r="AH1611" s="34" t="s">
        <v>129</v>
      </c>
      <c r="AI1611" s="34" t="s">
        <v>2927</v>
      </c>
      <c r="AJ1611" s="34" t="s">
        <v>64</v>
      </c>
      <c r="AK1611" s="34" t="s">
        <v>65</v>
      </c>
      <c r="AL1611" s="34" t="s">
        <v>66</v>
      </c>
      <c r="AM1611" s="34" t="s">
        <v>67</v>
      </c>
      <c r="AN1611" s="34">
        <v>18.67324</v>
      </c>
      <c r="AO1611" s="34" t="s">
        <v>68</v>
      </c>
      <c r="AP1611" s="34"/>
      <c r="AQ1611" s="34"/>
      <c r="AR1611" s="34" t="s">
        <v>68</v>
      </c>
      <c r="AS1611" s="34"/>
      <c r="AT1611" s="34"/>
      <c r="AU1611" s="34" t="s">
        <v>632</v>
      </c>
      <c r="AV1611" s="34" t="s">
        <v>633</v>
      </c>
      <c r="AW1611" s="34">
        <v>40.84075</v>
      </c>
      <c r="AX1611" s="34" t="s">
        <v>635</v>
      </c>
      <c r="AY1611" s="34" t="s">
        <v>636</v>
      </c>
      <c r="AZ1611" s="3">
        <v>635</v>
      </c>
      <c r="BA1611" s="34" t="s">
        <v>60</v>
      </c>
      <c r="BB1611" s="34">
        <v>635</v>
      </c>
      <c r="BC1611" s="34" t="s">
        <v>60</v>
      </c>
      <c r="BD1611" s="34" t="s">
        <v>60</v>
      </c>
      <c r="BE1611" s="34" t="s">
        <v>60</v>
      </c>
      <c r="BF1611" s="34" t="str">
        <f>IFERROR(VLOOKUP(Data_Power_app[[#This Row],[PRO ODER]],'Result'!H:J,3,0),"")</f>
        <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c r="BJ1611" s="34" t="str">
        <f>IFERROR(VLOOKUP(Data_Power_app[[#This Row],[PRO ODER]],'Plan Lean DC'!A:C,3,0),"")</f>
        <v/>
      </c>
      <c r="BK1611" s="34" t="str">
        <f>IFERROR(VLOOKUP(Data_Power_app[[#This Row],[PRO ODER]]&amp;"LEAN_IN",'Real Time'!A:D,4,0),"")</f>
        <v/>
      </c>
      <c r="BL1611" s="34"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1718</v>
      </c>
      <c r="B1612" s="34" t="s">
        <v>11796</v>
      </c>
      <c r="C1612" s="34" t="s">
        <v>11797</v>
      </c>
      <c r="D1612" s="34" t="s">
        <v>57</v>
      </c>
      <c r="E1612" s="34" t="s">
        <v>128</v>
      </c>
      <c r="F1612" s="34" t="s">
        <v>59</v>
      </c>
      <c r="G1612" s="34">
        <v>1740</v>
      </c>
      <c r="H1612" s="4">
        <v>45826</v>
      </c>
      <c r="I1612" s="4">
        <v>45826</v>
      </c>
      <c r="J1612" s="4" t="s">
        <v>60</v>
      </c>
      <c r="K1612" s="4">
        <v>45827</v>
      </c>
      <c r="L1612" s="4">
        <v>45826.20244212963</v>
      </c>
      <c r="M1612" s="4">
        <v>45828</v>
      </c>
      <c r="N1612" s="4">
        <v>45827.55704861111</v>
      </c>
      <c r="O1612" s="4" t="s">
        <v>60</v>
      </c>
      <c r="P1612" s="4" t="s">
        <v>60</v>
      </c>
      <c r="Q1612" s="4" t="s">
        <v>60</v>
      </c>
      <c r="R1612" s="4" t="s">
        <v>60</v>
      </c>
      <c r="S1612" s="4" t="s">
        <v>60</v>
      </c>
      <c r="T1612" s="4">
        <v>45829</v>
      </c>
      <c r="U1612" s="4">
        <v>45828.627604166664</v>
      </c>
      <c r="V1612" s="4">
        <v>45829.783634259256</v>
      </c>
      <c r="W1612" s="4">
        <v>45832</v>
      </c>
      <c r="X1612" s="4">
        <v>45829.092719907407</v>
      </c>
      <c r="Y1612" s="4" t="s">
        <v>77</v>
      </c>
      <c r="Z1612" s="4">
        <v>45832</v>
      </c>
      <c r="AA1612" s="4"/>
      <c r="AB1612" s="4" t="s">
        <v>60</v>
      </c>
      <c r="AC1612" s="4">
        <v>45833</v>
      </c>
      <c r="AD1612" s="4">
        <v>45833</v>
      </c>
      <c r="AE1612" s="4">
        <v>45833</v>
      </c>
      <c r="AF1612" s="4"/>
      <c r="AG1612" s="34" t="s">
        <v>95</v>
      </c>
      <c r="AH1612" s="34" t="s">
        <v>129</v>
      </c>
      <c r="AI1612" s="34" t="s">
        <v>1194</v>
      </c>
      <c r="AJ1612" s="34" t="s">
        <v>64</v>
      </c>
      <c r="AK1612" s="34" t="s">
        <v>65</v>
      </c>
      <c r="AL1612" s="34" t="s">
        <v>66</v>
      </c>
      <c r="AM1612" s="34" t="s">
        <v>67</v>
      </c>
      <c r="AN1612" s="34">
        <v>51.158050000000003</v>
      </c>
      <c r="AO1612" s="34" t="s">
        <v>68</v>
      </c>
      <c r="AP1612" s="34"/>
      <c r="AQ1612" s="34"/>
      <c r="AR1612" s="34" t="s">
        <v>68</v>
      </c>
      <c r="AS1612" s="34"/>
      <c r="AT1612" s="34"/>
      <c r="AU1612" s="34" t="s">
        <v>588</v>
      </c>
      <c r="AV1612" s="34" t="s">
        <v>589</v>
      </c>
      <c r="AW1612" s="34">
        <v>111.89018</v>
      </c>
      <c r="AX1612" s="34" t="s">
        <v>635</v>
      </c>
      <c r="AY1612" s="34" t="s">
        <v>636</v>
      </c>
      <c r="AZ1612" s="3">
        <v>1740</v>
      </c>
      <c r="BA1612" s="34" t="s">
        <v>60</v>
      </c>
      <c r="BB1612" s="34">
        <v>1740</v>
      </c>
      <c r="BC1612" s="34" t="s">
        <v>60</v>
      </c>
      <c r="BD1612" s="34" t="s">
        <v>60</v>
      </c>
      <c r="BE1612" s="34" t="s">
        <v>60</v>
      </c>
      <c r="BF1612" s="34" t="str">
        <f>IFERROR(VLOOKUP(Data_Power_app[[#This Row],[PRO ODER]],'Result'!H:J,3,0),"")</f>
        <v/>
      </c>
      <c r="BG1612" s="11" t="str">
        <f>IFERROR(VLOOKUP(Data_Power_app[[#This Row],[PRO ODER]]&amp;"LAM",'Real Time'!A:E,4,0),"")</f>
        <v>ML-06</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c r="BJ1612" s="34" t="str">
        <f>IFERROR(VLOOKUP(Data_Power_app[[#This Row],[PRO ODER]],'Plan Lean DC'!A:C,3,0),"")</f>
        <v/>
      </c>
      <c r="BK1612" s="34" t="str">
        <f>IFERROR(VLOOKUP(Data_Power_app[[#This Row],[PRO ODER]]&amp;"LEAN_IN",'Real Time'!A:D,4,0),"")</f>
        <v>LEANLINE1_2</v>
      </c>
      <c r="BL1612" s="34"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1719</v>
      </c>
      <c r="B1613" s="34" t="s">
        <v>11798</v>
      </c>
      <c r="C1613" s="34" t="s">
        <v>11799</v>
      </c>
      <c r="D1613" s="34" t="s">
        <v>57</v>
      </c>
      <c r="E1613" s="34" t="s">
        <v>128</v>
      </c>
      <c r="F1613" s="34" t="s">
        <v>59</v>
      </c>
      <c r="G1613" s="34">
        <v>176</v>
      </c>
      <c r="H1613" s="4">
        <v>45827</v>
      </c>
      <c r="I1613" s="4">
        <v>45826</v>
      </c>
      <c r="J1613" s="4" t="s">
        <v>60</v>
      </c>
      <c r="K1613" s="4">
        <v>45827</v>
      </c>
      <c r="L1613" s="4"/>
      <c r="M1613" s="4">
        <v>45828</v>
      </c>
      <c r="N1613" s="4"/>
      <c r="O1613" s="4" t="s">
        <v>60</v>
      </c>
      <c r="P1613" s="4" t="s">
        <v>60</v>
      </c>
      <c r="Q1613" s="4" t="s">
        <v>60</v>
      </c>
      <c r="R1613" s="4" t="s">
        <v>60</v>
      </c>
      <c r="S1613" s="4" t="s">
        <v>60</v>
      </c>
      <c r="T1613" s="4">
        <v>45829</v>
      </c>
      <c r="U1613" s="4"/>
      <c r="V1613" s="4"/>
      <c r="W1613" s="4">
        <v>45832</v>
      </c>
      <c r="X1613" s="4"/>
      <c r="Y1613" s="4" t="s">
        <v>60</v>
      </c>
      <c r="Z1613" s="4">
        <v>45832</v>
      </c>
      <c r="AA1613" s="4"/>
      <c r="AB1613" s="4" t="s">
        <v>60</v>
      </c>
      <c r="AC1613" s="4">
        <v>45833</v>
      </c>
      <c r="AD1613" s="4">
        <v>45833</v>
      </c>
      <c r="AE1613" s="4">
        <v>45833</v>
      </c>
      <c r="AF1613" s="4"/>
      <c r="AG1613" s="34" t="s">
        <v>117</v>
      </c>
      <c r="AH1613" s="34" t="s">
        <v>129</v>
      </c>
      <c r="AI1613" s="34" t="s">
        <v>2925</v>
      </c>
      <c r="AJ1613" s="34" t="s">
        <v>64</v>
      </c>
      <c r="AK1613" s="34" t="s">
        <v>98</v>
      </c>
      <c r="AL1613" s="34" t="s">
        <v>66</v>
      </c>
      <c r="AM1613" s="34" t="s">
        <v>67</v>
      </c>
      <c r="AN1613" s="34">
        <v>6.0804099999999996</v>
      </c>
      <c r="AO1613" s="34" t="s">
        <v>68</v>
      </c>
      <c r="AP1613" s="34"/>
      <c r="AQ1613" s="34"/>
      <c r="AR1613" s="34" t="s">
        <v>68</v>
      </c>
      <c r="AS1613" s="34"/>
      <c r="AT1613" s="34"/>
      <c r="AU1613" s="34" t="s">
        <v>632</v>
      </c>
      <c r="AV1613" s="34" t="s">
        <v>633</v>
      </c>
      <c r="AW1613" s="34">
        <v>13.298349999999999</v>
      </c>
      <c r="AX1613" s="34" t="s">
        <v>635</v>
      </c>
      <c r="AY1613" s="34" t="s">
        <v>636</v>
      </c>
      <c r="AZ1613" s="3">
        <v>176</v>
      </c>
      <c r="BA1613" s="34" t="s">
        <v>60</v>
      </c>
      <c r="BB1613" s="34">
        <v>176</v>
      </c>
      <c r="BC1613" s="34" t="s">
        <v>60</v>
      </c>
      <c r="BD1613" s="34" t="s">
        <v>60</v>
      </c>
      <c r="BE1613" s="34" t="s">
        <v>60</v>
      </c>
      <c r="BF1613" s="34" t="str">
        <f>IFERROR(VLOOKUP(Data_Power_app[[#This Row],[PRO ODER]],'Result'!H:J,3,0),"")</f>
        <v>LAMINATION 5</v>
      </c>
      <c r="BG1613" s="11"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
      </c>
      <c r="BL1613" s="34"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1722</v>
      </c>
      <c r="B1614" s="34" t="s">
        <v>20155</v>
      </c>
      <c r="C1614" s="34" t="s">
        <v>17735</v>
      </c>
      <c r="D1614" s="34" t="s">
        <v>253</v>
      </c>
      <c r="E1614" s="34" t="s">
        <v>433</v>
      </c>
      <c r="F1614" s="34" t="s">
        <v>59</v>
      </c>
      <c r="G1614" s="34">
        <v>1988</v>
      </c>
      <c r="H1614" s="4">
        <v>45831</v>
      </c>
      <c r="I1614" s="4">
        <v>45828</v>
      </c>
      <c r="J1614" s="4">
        <v>45828</v>
      </c>
      <c r="K1614" s="4">
        <v>45832</v>
      </c>
      <c r="L1614" s="4">
        <v>45829.92392361111</v>
      </c>
      <c r="M1614" s="4">
        <v>45833</v>
      </c>
      <c r="N1614" s="4"/>
      <c r="O1614" s="4" t="s">
        <v>60</v>
      </c>
      <c r="P1614" s="4" t="s">
        <v>60</v>
      </c>
      <c r="Q1614" s="4" t="s">
        <v>60</v>
      </c>
      <c r="R1614" s="4" t="s">
        <v>60</v>
      </c>
      <c r="S1614" s="4" t="s">
        <v>60</v>
      </c>
      <c r="T1614" s="4">
        <v>45833</v>
      </c>
      <c r="U1614" s="4"/>
      <c r="V1614" s="4"/>
      <c r="W1614" s="4">
        <v>45834</v>
      </c>
      <c r="X1614" s="4"/>
      <c r="Y1614" s="4" t="s">
        <v>60</v>
      </c>
      <c r="Z1614" s="4">
        <v>45834</v>
      </c>
      <c r="AA1614" s="4"/>
      <c r="AB1614" s="4" t="s">
        <v>60</v>
      </c>
      <c r="AC1614" s="4">
        <v>45835</v>
      </c>
      <c r="AD1614" s="4">
        <v>45835</v>
      </c>
      <c r="AE1614" s="4">
        <v>45833</v>
      </c>
      <c r="AF1614" s="4"/>
      <c r="AG1614" s="34" t="s">
        <v>86</v>
      </c>
      <c r="AH1614" s="34" t="s">
        <v>255</v>
      </c>
      <c r="AI1614" s="34" t="s">
        <v>20156</v>
      </c>
      <c r="AJ1614" s="34" t="s">
        <v>256</v>
      </c>
      <c r="AK1614" s="34" t="s">
        <v>98</v>
      </c>
      <c r="AL1614" s="34" t="s">
        <v>319</v>
      </c>
      <c r="AM1614" s="34" t="s">
        <v>320</v>
      </c>
      <c r="AN1614" s="34">
        <v>40.183309999999999</v>
      </c>
      <c r="AO1614" s="34" t="s">
        <v>68</v>
      </c>
      <c r="AP1614" s="34"/>
      <c r="AQ1614" s="34"/>
      <c r="AR1614" s="34" t="s">
        <v>68</v>
      </c>
      <c r="AS1614" s="34"/>
      <c r="AT1614" s="34"/>
      <c r="AU1614" s="34" t="s">
        <v>20157</v>
      </c>
      <c r="AV1614" s="34" t="s">
        <v>20158</v>
      </c>
      <c r="AW1614" s="34">
        <v>175.75659999999999</v>
      </c>
      <c r="AX1614" s="34" t="s">
        <v>436</v>
      </c>
      <c r="AY1614" s="34" t="s">
        <v>437</v>
      </c>
      <c r="AZ1614" s="3">
        <v>1988</v>
      </c>
      <c r="BA1614" s="34" t="s">
        <v>60</v>
      </c>
      <c r="BB1614" s="34">
        <v>1988</v>
      </c>
      <c r="BC1614" s="34" t="s">
        <v>60</v>
      </c>
      <c r="BD1614" s="34" t="s">
        <v>60</v>
      </c>
      <c r="BE1614" s="34" t="s">
        <v>60</v>
      </c>
      <c r="BF1614" s="34" t="str">
        <f>IFERROR(VLOOKUP(Data_Power_app[[#This Row],[PRO ODER]],'Result'!H:J,3,0),"")</f>
        <v>LAMINATION 2</v>
      </c>
      <c r="BG1614" s="11" t="str">
        <f>IFERROR(VLOOKUP(Data_Power_app[[#This Row],[PRO ODER]]&amp;"LAM",'Real Time'!A:E,4,0),"")</f>
        <v>ML-03</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4" t="str">
        <f>IFERROR(VLOOKUP(Data_Power_app[[#This Row],[PRO ODER]],'Xuất-Delay-SLT'!B:C,2,0),"")</f>
        <v/>
      </c>
      <c r="BJ1614" s="34" t="str">
        <f>IFERROR(VLOOKUP(Data_Power_app[[#This Row],[PRO ODER]],'Plan Lean DC'!A:C,3,0),"")</f>
        <v/>
      </c>
      <c r="BK1614" s="34" t="str">
        <f>IFERROR(VLOOKUP(Data_Power_app[[#This Row],[PRO ODER]]&amp;"LEAN_IN",'Real Time'!A:D,4,0),"")</f>
        <v/>
      </c>
      <c r="BL1614" s="34"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1723</v>
      </c>
      <c r="B1615" s="34" t="s">
        <v>6549</v>
      </c>
      <c r="C1615" s="34" t="s">
        <v>6550</v>
      </c>
      <c r="D1615" s="34" t="s">
        <v>84</v>
      </c>
      <c r="E1615" s="34" t="s">
        <v>150</v>
      </c>
      <c r="F1615" s="34" t="s">
        <v>59</v>
      </c>
      <c r="G1615" s="34">
        <v>84</v>
      </c>
      <c r="H1615" s="4">
        <v>45822</v>
      </c>
      <c r="I1615" s="4" t="s">
        <v>60</v>
      </c>
      <c r="J1615" s="4">
        <v>45821</v>
      </c>
      <c r="K1615" s="4">
        <v>45826</v>
      </c>
      <c r="L1615" s="4">
        <v>45822.779108796298</v>
      </c>
      <c r="M1615" s="4">
        <v>45827</v>
      </c>
      <c r="N1615" s="4">
        <v>45824.48060185185</v>
      </c>
      <c r="O1615" s="4" t="s">
        <v>60</v>
      </c>
      <c r="P1615" s="4" t="s">
        <v>60</v>
      </c>
      <c r="Q1615" s="4" t="s">
        <v>60</v>
      </c>
      <c r="R1615" s="4" t="s">
        <v>60</v>
      </c>
      <c r="S1615" s="4" t="s">
        <v>60</v>
      </c>
      <c r="T1615" s="4">
        <v>45828</v>
      </c>
      <c r="U1615" s="4">
        <v>45825.288217592592</v>
      </c>
      <c r="V1615" s="4">
        <v>45826.371805555558</v>
      </c>
      <c r="W1615" s="4">
        <v>45829</v>
      </c>
      <c r="X1615" s="4">
        <v>45826.638692129629</v>
      </c>
      <c r="Y1615" s="4" t="s">
        <v>77</v>
      </c>
      <c r="Z1615" s="4">
        <v>45829</v>
      </c>
      <c r="AA1615" s="4">
        <v>45827.545752314814</v>
      </c>
      <c r="AB1615" s="4" t="s">
        <v>60</v>
      </c>
      <c r="AC1615" s="4">
        <v>45831</v>
      </c>
      <c r="AD1615" s="4">
        <v>45831</v>
      </c>
      <c r="AE1615" s="4">
        <v>45834</v>
      </c>
      <c r="AF1615" s="4">
        <v>45827</v>
      </c>
      <c r="AG1615" s="34" t="s">
        <v>828</v>
      </c>
      <c r="AH1615" s="34" t="s">
        <v>391</v>
      </c>
      <c r="AI1615" s="34" t="s">
        <v>1130</v>
      </c>
      <c r="AJ1615" s="34" t="s">
        <v>157</v>
      </c>
      <c r="AK1615" s="34" t="s">
        <v>98</v>
      </c>
      <c r="AL1615" s="34" t="s">
        <v>392</v>
      </c>
      <c r="AM1615" s="34" t="s">
        <v>393</v>
      </c>
      <c r="AN1615" s="34">
        <v>2.79251</v>
      </c>
      <c r="AO1615" s="34" t="s">
        <v>68</v>
      </c>
      <c r="AP1615" s="34"/>
      <c r="AQ1615" s="34"/>
      <c r="AR1615" s="34" t="s">
        <v>68</v>
      </c>
      <c r="AS1615" s="34"/>
      <c r="AT1615" s="34"/>
      <c r="AU1615" s="34" t="s">
        <v>231</v>
      </c>
      <c r="AV1615" s="34" t="s">
        <v>232</v>
      </c>
      <c r="AW1615" s="34">
        <v>6.1068499999999997</v>
      </c>
      <c r="AX1615" s="34" t="s">
        <v>886</v>
      </c>
      <c r="AY1615" s="34" t="s">
        <v>395</v>
      </c>
      <c r="AZ1615" s="3">
        <v>84</v>
      </c>
      <c r="BA1615" s="34" t="s">
        <v>60</v>
      </c>
      <c r="BB1615" s="34">
        <v>0</v>
      </c>
      <c r="BC1615" s="34" t="s">
        <v>60</v>
      </c>
      <c r="BD1615" s="34" t="s">
        <v>60</v>
      </c>
      <c r="BE1615" s="34" t="s">
        <v>60</v>
      </c>
      <c r="BF1615" s="34" t="str">
        <f>IFERROR(VLOOKUP(Data_Power_app[[#This Row],[PRO ODER]],'Result'!H:J,3,0),"")</f>
        <v>LAMINATION 2</v>
      </c>
      <c r="BG1615" s="11"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4" t="str">
        <f>IFERROR(VLOOKUP(Data_Power_app[[#This Row],[PRO ODER]],'Xuất-Delay-SLT'!B:C,2,0),"")</f>
        <v/>
      </c>
      <c r="BJ1615" s="34" t="str">
        <f>IFERROR(VLOOKUP(Data_Power_app[[#This Row],[PRO ODER]],'Plan Lean DC'!A:C,3,0),"")</f>
        <v/>
      </c>
      <c r="BK1615" s="34" t="str">
        <f>IFERROR(VLOOKUP(Data_Power_app[[#This Row],[PRO ODER]]&amp;"LEAN_IN",'Real Time'!A:D,4,0),"")</f>
        <v>LEANLINE1_2</v>
      </c>
      <c r="BL1615" s="34"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1724</v>
      </c>
      <c r="B1616" s="34" t="s">
        <v>5349</v>
      </c>
      <c r="C1616" s="34" t="s">
        <v>5350</v>
      </c>
      <c r="D1616" s="34" t="s">
        <v>253</v>
      </c>
      <c r="E1616" s="34" t="s">
        <v>313</v>
      </c>
      <c r="F1616" s="34" t="s">
        <v>59</v>
      </c>
      <c r="G1616" s="34">
        <v>2903</v>
      </c>
      <c r="H1616" s="4">
        <v>45821</v>
      </c>
      <c r="I1616" s="4" t="s">
        <v>60</v>
      </c>
      <c r="J1616" s="4">
        <v>45820</v>
      </c>
      <c r="K1616" s="4">
        <v>45825</v>
      </c>
      <c r="L1616" s="4">
        <v>45820.16238425926</v>
      </c>
      <c r="M1616" s="4">
        <v>45826</v>
      </c>
      <c r="N1616" s="4">
        <v>45822.906238425923</v>
      </c>
      <c r="O1616" s="4" t="s">
        <v>60</v>
      </c>
      <c r="P1616" s="4" t="s">
        <v>60</v>
      </c>
      <c r="Q1616" s="4" t="s">
        <v>60</v>
      </c>
      <c r="R1616" s="4" t="s">
        <v>60</v>
      </c>
      <c r="S1616" s="4" t="s">
        <v>60</v>
      </c>
      <c r="T1616" s="4">
        <v>45827</v>
      </c>
      <c r="U1616" s="4">
        <v>45822.04409722222</v>
      </c>
      <c r="V1616" s="4">
        <v>45825.289305555554</v>
      </c>
      <c r="W1616" s="4">
        <v>45828</v>
      </c>
      <c r="X1616" s="4">
        <v>45825.700497685182</v>
      </c>
      <c r="Y1616" s="4" t="s">
        <v>77</v>
      </c>
      <c r="Z1616" s="4">
        <v>45830</v>
      </c>
      <c r="AA1616" s="4">
        <v>45825.035231481481</v>
      </c>
      <c r="AB1616" s="4" t="s">
        <v>60</v>
      </c>
      <c r="AC1616" s="4">
        <v>45831</v>
      </c>
      <c r="AD1616" s="4">
        <v>45831</v>
      </c>
      <c r="AE1616" s="4">
        <v>45834</v>
      </c>
      <c r="AF1616" s="4">
        <v>45827</v>
      </c>
      <c r="AG1616" s="34" t="s">
        <v>828</v>
      </c>
      <c r="AH1616" s="34" t="s">
        <v>255</v>
      </c>
      <c r="AI1616" s="34" t="s">
        <v>622</v>
      </c>
      <c r="AJ1616" s="34" t="s">
        <v>256</v>
      </c>
      <c r="AK1616" s="34" t="s">
        <v>98</v>
      </c>
      <c r="AL1616" s="34" t="s">
        <v>319</v>
      </c>
      <c r="AM1616" s="34" t="s">
        <v>320</v>
      </c>
      <c r="AN1616" s="34">
        <v>56.882210000000001</v>
      </c>
      <c r="AO1616" s="34" t="s">
        <v>68</v>
      </c>
      <c r="AP1616" s="34"/>
      <c r="AQ1616" s="34"/>
      <c r="AR1616" s="34" t="s">
        <v>68</v>
      </c>
      <c r="AS1616" s="34"/>
      <c r="AT1616" s="34"/>
      <c r="AU1616" s="34" t="s">
        <v>321</v>
      </c>
      <c r="AV1616" s="34" t="s">
        <v>322</v>
      </c>
      <c r="AW1616" s="34">
        <v>248.78926000000001</v>
      </c>
      <c r="AX1616" s="34" t="s">
        <v>621</v>
      </c>
      <c r="AY1616" s="34" t="s">
        <v>590</v>
      </c>
      <c r="AZ1616" s="3">
        <v>2903</v>
      </c>
      <c r="BA1616" s="34" t="s">
        <v>60</v>
      </c>
      <c r="BB1616" s="34">
        <v>0</v>
      </c>
      <c r="BC1616" s="34" t="s">
        <v>60</v>
      </c>
      <c r="BD1616" s="34" t="s">
        <v>60</v>
      </c>
      <c r="BE1616" s="34" t="s">
        <v>60</v>
      </c>
      <c r="BF1616" s="34" t="str">
        <f>IFERROR(VLOOKUP(Data_Power_app[[#This Row],[PRO ODER]],'Result'!H:J,3,0),"")</f>
        <v>LAMINATION 5</v>
      </c>
      <c r="BG1616" s="11" t="str">
        <f>IFERROR(VLOOKUP(Data_Power_app[[#This Row],[PRO ODER]]&amp;"LAM",'Real Time'!A:E,4,0),"")</f>
        <v>ML-05</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c r="BJ1616" s="34" t="str">
        <f>IFERROR(VLOOKUP(Data_Power_app[[#This Row],[PRO ODER]],'Plan Lean DC'!A:C,3,0),"")</f>
        <v/>
      </c>
      <c r="BK1616" s="34" t="str">
        <f>IFERROR(VLOOKUP(Data_Power_app[[#This Row],[PRO ODER]]&amp;"LEAN_IN",'Real Time'!A:D,4,0),"")</f>
        <v>LEANLINE1_2</v>
      </c>
      <c r="BL1616" s="34"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1725</v>
      </c>
      <c r="B1617" s="34" t="s">
        <v>5395</v>
      </c>
      <c r="C1617" s="34" t="s">
        <v>5396</v>
      </c>
      <c r="D1617" s="34" t="s">
        <v>253</v>
      </c>
      <c r="E1617" s="34" t="s">
        <v>318</v>
      </c>
      <c r="F1617" s="34" t="s">
        <v>59</v>
      </c>
      <c r="G1617" s="34">
        <v>903</v>
      </c>
      <c r="H1617" s="4">
        <v>45821</v>
      </c>
      <c r="I1617" s="4">
        <v>45820</v>
      </c>
      <c r="J1617" s="4">
        <v>45820</v>
      </c>
      <c r="K1617" s="4">
        <v>45825</v>
      </c>
      <c r="L1617" s="4">
        <v>45821.418009259258</v>
      </c>
      <c r="M1617" s="4">
        <v>45826</v>
      </c>
      <c r="N1617" s="4">
        <v>45822.204293981478</v>
      </c>
      <c r="O1617" s="4" t="s">
        <v>60</v>
      </c>
      <c r="P1617" s="4" t="s">
        <v>60</v>
      </c>
      <c r="Q1617" s="4" t="s">
        <v>60</v>
      </c>
      <c r="R1617" s="4" t="s">
        <v>60</v>
      </c>
      <c r="S1617" s="4" t="s">
        <v>60</v>
      </c>
      <c r="T1617" s="4">
        <v>45827</v>
      </c>
      <c r="U1617" s="4">
        <v>45824.625648148147</v>
      </c>
      <c r="V1617" s="4">
        <v>45826.528078703705</v>
      </c>
      <c r="W1617" s="4">
        <v>45828</v>
      </c>
      <c r="X1617" s="4">
        <v>45828.173148148147</v>
      </c>
      <c r="Y1617" s="4" t="s">
        <v>77</v>
      </c>
      <c r="Z1617" s="4">
        <v>45829</v>
      </c>
      <c r="AA1617" s="4">
        <v>45829.073888888888</v>
      </c>
      <c r="AB1617" s="4" t="s">
        <v>60</v>
      </c>
      <c r="AC1617" s="4">
        <v>45831</v>
      </c>
      <c r="AD1617" s="4">
        <v>45831</v>
      </c>
      <c r="AE1617" s="4">
        <v>45834</v>
      </c>
      <c r="AF1617" s="4">
        <v>45831</v>
      </c>
      <c r="AG1617" s="34" t="s">
        <v>828</v>
      </c>
      <c r="AH1617" s="34" t="s">
        <v>255</v>
      </c>
      <c r="AI1617" s="34" t="s">
        <v>396</v>
      </c>
      <c r="AJ1617" s="34" t="s">
        <v>256</v>
      </c>
      <c r="AK1617" s="34" t="s">
        <v>98</v>
      </c>
      <c r="AL1617" s="34" t="s">
        <v>314</v>
      </c>
      <c r="AM1617" s="34" t="s">
        <v>315</v>
      </c>
      <c r="AN1617" s="34">
        <v>16.96557</v>
      </c>
      <c r="AO1617" s="34" t="s">
        <v>68</v>
      </c>
      <c r="AP1617" s="34"/>
      <c r="AQ1617" s="34"/>
      <c r="AR1617" s="34" t="s">
        <v>68</v>
      </c>
      <c r="AS1617" s="34"/>
      <c r="AT1617" s="34"/>
      <c r="AU1617" s="34" t="s">
        <v>316</v>
      </c>
      <c r="AV1617" s="34" t="s">
        <v>317</v>
      </c>
      <c r="AW1617" s="34">
        <v>74.20102</v>
      </c>
      <c r="AX1617" s="34" t="s">
        <v>397</v>
      </c>
      <c r="AY1617" s="34" t="s">
        <v>398</v>
      </c>
      <c r="AZ1617" s="3">
        <v>903</v>
      </c>
      <c r="BA1617" s="34" t="s">
        <v>60</v>
      </c>
      <c r="BB1617" s="34">
        <v>903</v>
      </c>
      <c r="BC1617" s="34" t="s">
        <v>60</v>
      </c>
      <c r="BD1617" s="34" t="s">
        <v>60</v>
      </c>
      <c r="BE1617" s="34" t="s">
        <v>60</v>
      </c>
      <c r="BF1617" s="34" t="str">
        <f>IFERROR(VLOOKUP(Data_Power_app[[#This Row],[PRO ODER]],'Result'!H:J,3,0),"")</f>
        <v>LAMINATION 6</v>
      </c>
      <c r="BG1617" s="11" t="str">
        <f>IFERROR(VLOOKUP(Data_Power_app[[#This Row],[PRO ODER]]&amp;"LAM",'Real Time'!A:E,4,0),"")</f>
        <v>ML-05</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URGENT</v>
      </c>
      <c r="BJ1617" s="34" t="str">
        <f>IFERROR(VLOOKUP(Data_Power_app[[#This Row],[PRO ODER]],'Plan Lean DC'!A:C,3,0),"")</f>
        <v/>
      </c>
      <c r="BK1617" s="34" t="str">
        <f>IFERROR(VLOOKUP(Data_Power_app[[#This Row],[PRO ODER]]&amp;"LEAN_IN",'Real Time'!A:D,4,0),"")</f>
        <v>LEANLINE1_2</v>
      </c>
      <c r="BL1617" s="34"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1726</v>
      </c>
      <c r="B1618" s="34" t="s">
        <v>5397</v>
      </c>
      <c r="C1618" s="34" t="s">
        <v>5398</v>
      </c>
      <c r="D1618" s="34" t="s">
        <v>253</v>
      </c>
      <c r="E1618" s="34" t="s">
        <v>318</v>
      </c>
      <c r="F1618" s="34" t="s">
        <v>59</v>
      </c>
      <c r="G1618" s="34">
        <v>903</v>
      </c>
      <c r="H1618" s="4">
        <v>45821</v>
      </c>
      <c r="I1618" s="4">
        <v>45820</v>
      </c>
      <c r="J1618" s="4">
        <v>45820</v>
      </c>
      <c r="K1618" s="4">
        <v>45825</v>
      </c>
      <c r="L1618" s="4">
        <v>45821.418055555558</v>
      </c>
      <c r="M1618" s="4">
        <v>45826</v>
      </c>
      <c r="N1618" s="4">
        <v>45822.204409722224</v>
      </c>
      <c r="O1618" s="4" t="s">
        <v>60</v>
      </c>
      <c r="P1618" s="4" t="s">
        <v>60</v>
      </c>
      <c r="Q1618" s="4" t="s">
        <v>60</v>
      </c>
      <c r="R1618" s="4" t="s">
        <v>60</v>
      </c>
      <c r="S1618" s="4" t="s">
        <v>60</v>
      </c>
      <c r="T1618" s="4">
        <v>45827</v>
      </c>
      <c r="U1618" s="4">
        <v>45824.625694444447</v>
      </c>
      <c r="V1618" s="4">
        <v>45826.528124999997</v>
      </c>
      <c r="W1618" s="4">
        <v>45828</v>
      </c>
      <c r="X1618" s="4">
        <v>45828.173182870371</v>
      </c>
      <c r="Y1618" s="4" t="s">
        <v>77</v>
      </c>
      <c r="Z1618" s="4">
        <v>45829</v>
      </c>
      <c r="AA1618" s="4">
        <v>45829.732916666668</v>
      </c>
      <c r="AB1618" s="4" t="s">
        <v>60</v>
      </c>
      <c r="AC1618" s="4">
        <v>45831</v>
      </c>
      <c r="AD1618" s="4">
        <v>45831</v>
      </c>
      <c r="AE1618" s="4">
        <v>45834</v>
      </c>
      <c r="AF1618" s="4">
        <v>45831</v>
      </c>
      <c r="AG1618" s="34" t="s">
        <v>828</v>
      </c>
      <c r="AH1618" s="34" t="s">
        <v>255</v>
      </c>
      <c r="AI1618" s="34" t="s">
        <v>396</v>
      </c>
      <c r="AJ1618" s="34" t="s">
        <v>256</v>
      </c>
      <c r="AK1618" s="34" t="s">
        <v>98</v>
      </c>
      <c r="AL1618" s="34" t="s">
        <v>314</v>
      </c>
      <c r="AM1618" s="34" t="s">
        <v>315</v>
      </c>
      <c r="AN1618" s="34">
        <v>16.994800000000001</v>
      </c>
      <c r="AO1618" s="34" t="s">
        <v>68</v>
      </c>
      <c r="AP1618" s="34"/>
      <c r="AQ1618" s="34"/>
      <c r="AR1618" s="34" t="s">
        <v>68</v>
      </c>
      <c r="AS1618" s="34"/>
      <c r="AT1618" s="34"/>
      <c r="AU1618" s="34" t="s">
        <v>316</v>
      </c>
      <c r="AV1618" s="34" t="s">
        <v>317</v>
      </c>
      <c r="AW1618" s="34">
        <v>74.329409999999996</v>
      </c>
      <c r="AX1618" s="34" t="s">
        <v>397</v>
      </c>
      <c r="AY1618" s="34" t="s">
        <v>398</v>
      </c>
      <c r="AZ1618" s="3">
        <v>903</v>
      </c>
      <c r="BA1618" s="34" t="s">
        <v>60</v>
      </c>
      <c r="BB1618" s="34">
        <v>903</v>
      </c>
      <c r="BC1618" s="34" t="s">
        <v>60</v>
      </c>
      <c r="BD1618" s="34" t="s">
        <v>60</v>
      </c>
      <c r="BE1618" s="34" t="s">
        <v>60</v>
      </c>
      <c r="BF1618" s="34" t="str">
        <f>IFERROR(VLOOKUP(Data_Power_app[[#This Row],[PRO ODER]],'Result'!H:J,3,0),"")</f>
        <v>LAMINATION 6</v>
      </c>
      <c r="BG1618" s="11" t="str">
        <f>IFERROR(VLOOKUP(Data_Power_app[[#This Row],[PRO ODER]]&amp;"LAM",'Real Time'!A:E,4,0),"")</f>
        <v>ML-05</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URGENT</v>
      </c>
      <c r="BJ1618" s="34" t="str">
        <f>IFERROR(VLOOKUP(Data_Power_app[[#This Row],[PRO ODER]],'Plan Lean DC'!A:C,3,0),"")</f>
        <v/>
      </c>
      <c r="BK1618" s="34" t="str">
        <f>IFERROR(VLOOKUP(Data_Power_app[[#This Row],[PRO ODER]]&amp;"LEAN_IN",'Real Time'!A:D,4,0),"")</f>
        <v>LEANLINE1_2</v>
      </c>
      <c r="BL1618" s="34"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1727</v>
      </c>
      <c r="B1619" s="34" t="s">
        <v>5403</v>
      </c>
      <c r="C1619" s="34" t="s">
        <v>5404</v>
      </c>
      <c r="D1619" s="34" t="s">
        <v>253</v>
      </c>
      <c r="E1619" s="34" t="s">
        <v>318</v>
      </c>
      <c r="F1619" s="34" t="s">
        <v>59</v>
      </c>
      <c r="G1619" s="34">
        <v>3368</v>
      </c>
      <c r="H1619" s="4">
        <v>45821</v>
      </c>
      <c r="I1619" s="4">
        <v>45820</v>
      </c>
      <c r="J1619" s="4">
        <v>45820</v>
      </c>
      <c r="K1619" s="4">
        <v>45825</v>
      </c>
      <c r="L1619" s="4">
        <v>45821.41815972222</v>
      </c>
      <c r="M1619" s="4">
        <v>45826</v>
      </c>
      <c r="N1619" s="4">
        <v>45822.20416666667</v>
      </c>
      <c r="O1619" s="4" t="s">
        <v>60</v>
      </c>
      <c r="P1619" s="4" t="s">
        <v>60</v>
      </c>
      <c r="Q1619" s="4" t="s">
        <v>60</v>
      </c>
      <c r="R1619" s="4" t="s">
        <v>60</v>
      </c>
      <c r="S1619" s="4" t="s">
        <v>60</v>
      </c>
      <c r="T1619" s="4">
        <v>45827</v>
      </c>
      <c r="U1619" s="4">
        <v>45824.277719907404</v>
      </c>
      <c r="V1619" s="4">
        <v>45825.186620370368</v>
      </c>
      <c r="W1619" s="4">
        <v>45828</v>
      </c>
      <c r="X1619" s="4">
        <v>45827.541979166665</v>
      </c>
      <c r="Y1619" s="4" t="s">
        <v>77</v>
      </c>
      <c r="Z1619" s="4">
        <v>45829</v>
      </c>
      <c r="AA1619" s="4">
        <v>45827.221585648149</v>
      </c>
      <c r="AB1619" s="4" t="s">
        <v>60</v>
      </c>
      <c r="AC1619" s="4">
        <v>45831</v>
      </c>
      <c r="AD1619" s="4">
        <v>45831</v>
      </c>
      <c r="AE1619" s="4">
        <v>45834</v>
      </c>
      <c r="AF1619" s="4">
        <v>45828</v>
      </c>
      <c r="AG1619" s="34" t="s">
        <v>828</v>
      </c>
      <c r="AH1619" s="34" t="s">
        <v>255</v>
      </c>
      <c r="AI1619" s="34" t="s">
        <v>396</v>
      </c>
      <c r="AJ1619" s="34" t="s">
        <v>256</v>
      </c>
      <c r="AK1619" s="34" t="s">
        <v>98</v>
      </c>
      <c r="AL1619" s="34" t="s">
        <v>314</v>
      </c>
      <c r="AM1619" s="34" t="s">
        <v>315</v>
      </c>
      <c r="AN1619" s="34">
        <v>63.196309999999997</v>
      </c>
      <c r="AO1619" s="34" t="s">
        <v>68</v>
      </c>
      <c r="AP1619" s="34"/>
      <c r="AQ1619" s="34"/>
      <c r="AR1619" s="34" t="s">
        <v>68</v>
      </c>
      <c r="AS1619" s="34"/>
      <c r="AT1619" s="34"/>
      <c r="AU1619" s="34" t="s">
        <v>316</v>
      </c>
      <c r="AV1619" s="34" t="s">
        <v>317</v>
      </c>
      <c r="AW1619" s="34">
        <v>276.39805000000001</v>
      </c>
      <c r="AX1619" s="34" t="s">
        <v>397</v>
      </c>
      <c r="AY1619" s="34" t="s">
        <v>398</v>
      </c>
      <c r="AZ1619" s="3">
        <v>3368</v>
      </c>
      <c r="BA1619" s="34" t="s">
        <v>60</v>
      </c>
      <c r="BB1619" s="34">
        <v>0</v>
      </c>
      <c r="BC1619" s="34" t="s">
        <v>60</v>
      </c>
      <c r="BD1619" s="34" t="s">
        <v>60</v>
      </c>
      <c r="BE1619" s="34" t="s">
        <v>60</v>
      </c>
      <c r="BF1619" s="34" t="str">
        <f>IFERROR(VLOOKUP(Data_Power_app[[#This Row],[PRO ODER]],'Result'!H:J,3,0),"")</f>
        <v>LAMINATION 6</v>
      </c>
      <c r="BG1619" s="11" t="str">
        <f>IFERROR(VLOOKUP(Data_Power_app[[#This Row],[PRO ODER]]&amp;"LAM",'Real Time'!A:E,4,0),"")</f>
        <v>ML-05</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c r="BJ1619" s="34" t="str">
        <f>IFERROR(VLOOKUP(Data_Power_app[[#This Row],[PRO ODER]],'Plan Lean DC'!A:C,3,0),"")</f>
        <v/>
      </c>
      <c r="BK1619" s="34" t="str">
        <f>IFERROR(VLOOKUP(Data_Power_app[[#This Row],[PRO ODER]]&amp;"LEAN_IN",'Real Time'!A:D,4,0),"")</f>
        <v>LEANLINE1_2</v>
      </c>
      <c r="BL1619" s="34"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1728</v>
      </c>
      <c r="B1620" s="34" t="s">
        <v>3236</v>
      </c>
      <c r="C1620" s="34" t="s">
        <v>3237</v>
      </c>
      <c r="D1620" s="34" t="s">
        <v>253</v>
      </c>
      <c r="E1620" s="34" t="s">
        <v>318</v>
      </c>
      <c r="F1620" s="34" t="s">
        <v>59</v>
      </c>
      <c r="G1620" s="34">
        <v>147</v>
      </c>
      <c r="H1620" s="4">
        <v>45819</v>
      </c>
      <c r="I1620" s="4">
        <v>45818</v>
      </c>
      <c r="J1620" s="4">
        <v>45818</v>
      </c>
      <c r="K1620" s="4">
        <v>45820</v>
      </c>
      <c r="L1620" s="4">
        <v>45819.325324074074</v>
      </c>
      <c r="M1620" s="4">
        <v>45821</v>
      </c>
      <c r="N1620" s="4">
        <v>45821.235706018517</v>
      </c>
      <c r="O1620" s="4" t="s">
        <v>60</v>
      </c>
      <c r="P1620" s="4" t="s">
        <v>60</v>
      </c>
      <c r="Q1620" s="4" t="s">
        <v>60</v>
      </c>
      <c r="R1620" s="4" t="s">
        <v>60</v>
      </c>
      <c r="S1620" s="4" t="s">
        <v>60</v>
      </c>
      <c r="T1620" s="4">
        <v>45827</v>
      </c>
      <c r="U1620" s="4">
        <v>45827.068668981483</v>
      </c>
      <c r="V1620" s="4">
        <v>45828.048032407409</v>
      </c>
      <c r="W1620" s="4">
        <v>45828</v>
      </c>
      <c r="X1620" s="4">
        <v>45829.38071759259</v>
      </c>
      <c r="Y1620" s="4" t="s">
        <v>77</v>
      </c>
      <c r="Z1620" s="4">
        <v>45829</v>
      </c>
      <c r="AA1620" s="4">
        <v>45829.694224537037</v>
      </c>
      <c r="AB1620" s="4" t="s">
        <v>60</v>
      </c>
      <c r="AC1620" s="4">
        <v>45831</v>
      </c>
      <c r="AD1620" s="4">
        <v>45831</v>
      </c>
      <c r="AE1620" s="4">
        <v>45834</v>
      </c>
      <c r="AF1620" s="4">
        <v>45831</v>
      </c>
      <c r="AG1620" s="34" t="s">
        <v>828</v>
      </c>
      <c r="AH1620" s="34" t="s">
        <v>255</v>
      </c>
      <c r="AI1620" s="34" t="s">
        <v>401</v>
      </c>
      <c r="AJ1620" s="34" t="s">
        <v>256</v>
      </c>
      <c r="AK1620" s="34" t="s">
        <v>65</v>
      </c>
      <c r="AL1620" s="34" t="s">
        <v>314</v>
      </c>
      <c r="AM1620" s="34" t="s">
        <v>315</v>
      </c>
      <c r="AN1620" s="34">
        <v>2.2788300000000001</v>
      </c>
      <c r="AO1620" s="34" t="s">
        <v>68</v>
      </c>
      <c r="AP1620" s="34"/>
      <c r="AQ1620" s="34"/>
      <c r="AR1620" s="34" t="s">
        <v>68</v>
      </c>
      <c r="AS1620" s="34"/>
      <c r="AT1620" s="34"/>
      <c r="AU1620" s="34" t="s">
        <v>316</v>
      </c>
      <c r="AV1620" s="34" t="s">
        <v>317</v>
      </c>
      <c r="AW1620" s="34">
        <v>9.9656400000000005</v>
      </c>
      <c r="AX1620" s="34" t="s">
        <v>402</v>
      </c>
      <c r="AY1620" s="34" t="s">
        <v>403</v>
      </c>
      <c r="AZ1620" s="3">
        <v>147</v>
      </c>
      <c r="BA1620" s="34" t="s">
        <v>60</v>
      </c>
      <c r="BB1620" s="34">
        <v>147</v>
      </c>
      <c r="BC1620" s="34" t="s">
        <v>60</v>
      </c>
      <c r="BD1620" s="34" t="s">
        <v>60</v>
      </c>
      <c r="BE1620" s="34" t="s">
        <v>60</v>
      </c>
      <c r="BF1620" s="34" t="str">
        <f>IFERROR(VLOOKUP(Data_Power_app[[#This Row],[PRO ODER]],'Result'!H:J,3,0),"")</f>
        <v>LAMINATION 4</v>
      </c>
      <c r="BG1620" s="11" t="str">
        <f>IFERROR(VLOOKUP(Data_Power_app[[#This Row],[PRO ODER]]&amp;"LAM",'Real Time'!A:E,4,0),"")</f>
        <v>ML-04</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LEANLINE1_2</v>
      </c>
      <c r="BL1620" s="34"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31">
        <v>1729</v>
      </c>
      <c r="B1621" s="34" t="s">
        <v>5427</v>
      </c>
      <c r="C1621" s="34" t="s">
        <v>5428</v>
      </c>
      <c r="D1621" s="34" t="s">
        <v>253</v>
      </c>
      <c r="E1621" s="34" t="s">
        <v>313</v>
      </c>
      <c r="F1621" s="34" t="s">
        <v>59</v>
      </c>
      <c r="G1621" s="34">
        <v>1286</v>
      </c>
      <c r="H1621" s="4">
        <v>45821</v>
      </c>
      <c r="I1621" s="4">
        <v>45820</v>
      </c>
      <c r="J1621" s="4">
        <v>45820</v>
      </c>
      <c r="K1621" s="4">
        <v>45825</v>
      </c>
      <c r="L1621" s="4">
        <v>45820.163124999999</v>
      </c>
      <c r="M1621" s="4">
        <v>45826</v>
      </c>
      <c r="N1621" s="4">
        <v>45822.136874999997</v>
      </c>
      <c r="O1621" s="4" t="s">
        <v>60</v>
      </c>
      <c r="P1621" s="4" t="s">
        <v>60</v>
      </c>
      <c r="Q1621" s="4" t="s">
        <v>60</v>
      </c>
      <c r="R1621" s="4" t="s">
        <v>60</v>
      </c>
      <c r="S1621" s="4" t="s">
        <v>60</v>
      </c>
      <c r="T1621" s="4">
        <v>45827</v>
      </c>
      <c r="U1621" s="4">
        <v>45824.352280092593</v>
      </c>
      <c r="V1621" s="4">
        <v>45825.951909722222</v>
      </c>
      <c r="W1621" s="4">
        <v>45828</v>
      </c>
      <c r="X1621" s="4">
        <v>45828.051874999997</v>
      </c>
      <c r="Y1621" s="4" t="s">
        <v>77</v>
      </c>
      <c r="Z1621" s="4">
        <v>45828</v>
      </c>
      <c r="AA1621" s="4">
        <v>45829.232546296298</v>
      </c>
      <c r="AB1621" s="4" t="s">
        <v>60</v>
      </c>
      <c r="AC1621" s="4">
        <v>45829</v>
      </c>
      <c r="AD1621" s="4">
        <v>45831</v>
      </c>
      <c r="AE1621" s="4">
        <v>45834</v>
      </c>
      <c r="AF1621" s="4"/>
      <c r="AG1621" s="34" t="s">
        <v>62</v>
      </c>
      <c r="AH1621" s="34" t="s">
        <v>862</v>
      </c>
      <c r="AI1621" s="34" t="s">
        <v>5429</v>
      </c>
      <c r="AJ1621" s="34" t="s">
        <v>863</v>
      </c>
      <c r="AK1621" s="34" t="s">
        <v>98</v>
      </c>
      <c r="AL1621" s="34" t="s">
        <v>319</v>
      </c>
      <c r="AM1621" s="34" t="s">
        <v>320</v>
      </c>
      <c r="AN1621" s="34">
        <v>22.76079</v>
      </c>
      <c r="AO1621" s="34" t="s">
        <v>68</v>
      </c>
      <c r="AP1621" s="34"/>
      <c r="AQ1621" s="34"/>
      <c r="AR1621" s="34" t="s">
        <v>68</v>
      </c>
      <c r="AS1621" s="34"/>
      <c r="AT1621" s="34"/>
      <c r="AU1621" s="34" t="s">
        <v>623</v>
      </c>
      <c r="AV1621" s="34" t="s">
        <v>624</v>
      </c>
      <c r="AW1621" s="34">
        <v>99.540580000000006</v>
      </c>
      <c r="AX1621" s="34" t="s">
        <v>5430</v>
      </c>
      <c r="AY1621" s="34" t="s">
        <v>5431</v>
      </c>
      <c r="AZ1621" s="3">
        <v>1286</v>
      </c>
      <c r="BA1621" s="34" t="s">
        <v>60</v>
      </c>
      <c r="BB1621" s="34">
        <v>1286</v>
      </c>
      <c r="BC1621" s="34" t="s">
        <v>60</v>
      </c>
      <c r="BD1621" s="34" t="s">
        <v>60</v>
      </c>
      <c r="BE1621" s="34" t="s">
        <v>60</v>
      </c>
      <c r="BF1621" s="34" t="str">
        <f>IFERROR(VLOOKUP(Data_Power_app[[#This Row],[PRO ODER]],'Result'!H:J,3,0),"")</f>
        <v>LAMINATION 5</v>
      </c>
      <c r="BG1621" s="11" t="str">
        <f>IFERROR(VLOOKUP(Data_Power_app[[#This Row],[PRO ODER]]&amp;"LAM",'Real Time'!A:E,4,0),"")</f>
        <v>ML-05</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LEANLINE1_2</v>
      </c>
      <c r="BL1621" s="34"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1730</v>
      </c>
      <c r="B1622" s="34" t="s">
        <v>5437</v>
      </c>
      <c r="C1622" s="34" t="s">
        <v>5438</v>
      </c>
      <c r="D1622" s="34" t="s">
        <v>253</v>
      </c>
      <c r="E1622" s="34" t="s">
        <v>313</v>
      </c>
      <c r="F1622" s="34" t="s">
        <v>59</v>
      </c>
      <c r="G1622" s="34">
        <v>566</v>
      </c>
      <c r="H1622" s="4">
        <v>45821</v>
      </c>
      <c r="I1622" s="4">
        <v>45820</v>
      </c>
      <c r="J1622" s="4">
        <v>45820</v>
      </c>
      <c r="K1622" s="4">
        <v>45825</v>
      </c>
      <c r="L1622" s="4">
        <v>45820.16306712963</v>
      </c>
      <c r="M1622" s="4">
        <v>45826</v>
      </c>
      <c r="N1622" s="4">
        <v>45822.136793981481</v>
      </c>
      <c r="O1622" s="4" t="s">
        <v>60</v>
      </c>
      <c r="P1622" s="4" t="s">
        <v>60</v>
      </c>
      <c r="Q1622" s="4" t="s">
        <v>60</v>
      </c>
      <c r="R1622" s="4" t="s">
        <v>60</v>
      </c>
      <c r="S1622" s="4" t="s">
        <v>60</v>
      </c>
      <c r="T1622" s="4">
        <v>45827</v>
      </c>
      <c r="U1622" s="4">
        <v>45824.352256944447</v>
      </c>
      <c r="V1622" s="4">
        <v>45825.952141203707</v>
      </c>
      <c r="W1622" s="4">
        <v>45828</v>
      </c>
      <c r="X1622" s="4">
        <v>45828.051886574074</v>
      </c>
      <c r="Y1622" s="4" t="s">
        <v>77</v>
      </c>
      <c r="Z1622" s="4">
        <v>45828</v>
      </c>
      <c r="AA1622" s="4">
        <v>45829.990567129629</v>
      </c>
      <c r="AB1622" s="4" t="s">
        <v>60</v>
      </c>
      <c r="AC1622" s="4">
        <v>45829</v>
      </c>
      <c r="AD1622" s="4">
        <v>45831</v>
      </c>
      <c r="AE1622" s="4">
        <v>45834</v>
      </c>
      <c r="AF1622" s="4"/>
      <c r="AG1622" s="34" t="s">
        <v>62</v>
      </c>
      <c r="AH1622" s="34" t="s">
        <v>862</v>
      </c>
      <c r="AI1622" s="34" t="s">
        <v>5439</v>
      </c>
      <c r="AJ1622" s="34" t="s">
        <v>863</v>
      </c>
      <c r="AK1622" s="34" t="s">
        <v>98</v>
      </c>
      <c r="AL1622" s="34" t="s">
        <v>319</v>
      </c>
      <c r="AM1622" s="34" t="s">
        <v>320</v>
      </c>
      <c r="AN1622" s="34">
        <v>10.223979999999999</v>
      </c>
      <c r="AO1622" s="34" t="s">
        <v>68</v>
      </c>
      <c r="AP1622" s="34"/>
      <c r="AQ1622" s="34"/>
      <c r="AR1622" s="34" t="s">
        <v>68</v>
      </c>
      <c r="AS1622" s="34"/>
      <c r="AT1622" s="34"/>
      <c r="AU1622" s="34" t="s">
        <v>623</v>
      </c>
      <c r="AV1622" s="34" t="s">
        <v>624</v>
      </c>
      <c r="AW1622" s="34">
        <v>44.713940000000001</v>
      </c>
      <c r="AX1622" s="34" t="s">
        <v>5440</v>
      </c>
      <c r="AY1622" s="34" t="s">
        <v>5441</v>
      </c>
      <c r="AZ1622" s="3">
        <v>566</v>
      </c>
      <c r="BA1622" s="34" t="s">
        <v>60</v>
      </c>
      <c r="BB1622" s="34">
        <v>566</v>
      </c>
      <c r="BC1622" s="34" t="s">
        <v>60</v>
      </c>
      <c r="BD1622" s="34" t="s">
        <v>60</v>
      </c>
      <c r="BE1622" s="34" t="s">
        <v>60</v>
      </c>
      <c r="BF1622" s="34" t="str">
        <f>IFERROR(VLOOKUP(Data_Power_app[[#This Row],[PRO ODER]],'Result'!H:J,3,0),"")</f>
        <v>LAMINATION 5</v>
      </c>
      <c r="BG1622" s="11" t="str">
        <f>IFERROR(VLOOKUP(Data_Power_app[[#This Row],[PRO ODER]]&amp;"LAM",'Real Time'!A:E,4,0),"")</f>
        <v>ML-05</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LEANLINE1_2</v>
      </c>
      <c r="BL1622" s="34"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1731</v>
      </c>
      <c r="B1623" s="34" t="s">
        <v>1891</v>
      </c>
      <c r="C1623" s="34" t="s">
        <v>1892</v>
      </c>
      <c r="D1623" s="34" t="s">
        <v>84</v>
      </c>
      <c r="E1623" s="34" t="s">
        <v>150</v>
      </c>
      <c r="F1623" s="34" t="s">
        <v>59</v>
      </c>
      <c r="G1623" s="34">
        <v>52</v>
      </c>
      <c r="H1623" s="4">
        <v>45821</v>
      </c>
      <c r="I1623" s="4" t="s">
        <v>60</v>
      </c>
      <c r="J1623" s="4">
        <v>45815</v>
      </c>
      <c r="K1623" s="4">
        <v>45826</v>
      </c>
      <c r="L1623" s="4">
        <v>45814.182893518519</v>
      </c>
      <c r="M1623" s="4">
        <v>45827</v>
      </c>
      <c r="N1623" s="4">
        <v>45817.571168981478</v>
      </c>
      <c r="O1623" s="4" t="s">
        <v>60</v>
      </c>
      <c r="P1623" s="4" t="s">
        <v>60</v>
      </c>
      <c r="Q1623" s="4" t="s">
        <v>60</v>
      </c>
      <c r="R1623" s="4" t="s">
        <v>60</v>
      </c>
      <c r="S1623" s="4" t="s">
        <v>60</v>
      </c>
      <c r="T1623" s="4">
        <v>45828</v>
      </c>
      <c r="U1623" s="4">
        <v>45817.054861111108</v>
      </c>
      <c r="V1623" s="4">
        <v>45818.552939814814</v>
      </c>
      <c r="W1623" s="4">
        <v>45830</v>
      </c>
      <c r="X1623" s="4">
        <v>45818.652824074074</v>
      </c>
      <c r="Y1623" s="4" t="s">
        <v>77</v>
      </c>
      <c r="Z1623" s="4">
        <v>45831</v>
      </c>
      <c r="AA1623" s="4">
        <v>45818.20171296296</v>
      </c>
      <c r="AB1623" s="4" t="s">
        <v>60</v>
      </c>
      <c r="AC1623" s="4">
        <v>45832</v>
      </c>
      <c r="AD1623" s="4">
        <v>45831</v>
      </c>
      <c r="AE1623" s="4">
        <v>45834</v>
      </c>
      <c r="AF1623" s="4">
        <v>45827</v>
      </c>
      <c r="AG1623" s="34" t="s">
        <v>828</v>
      </c>
      <c r="AH1623" s="34" t="s">
        <v>168</v>
      </c>
      <c r="AI1623" s="34" t="s">
        <v>585</v>
      </c>
      <c r="AJ1623" s="34" t="s">
        <v>169</v>
      </c>
      <c r="AK1623" s="34" t="s">
        <v>98</v>
      </c>
      <c r="AL1623" s="34" t="s">
        <v>153</v>
      </c>
      <c r="AM1623" s="34" t="s">
        <v>154</v>
      </c>
      <c r="AN1623" s="34">
        <v>2.0115099999999999</v>
      </c>
      <c r="AO1623" s="34" t="s">
        <v>68</v>
      </c>
      <c r="AP1623" s="34"/>
      <c r="AQ1623" s="34"/>
      <c r="AR1623" s="34" t="s">
        <v>68</v>
      </c>
      <c r="AS1623" s="34"/>
      <c r="AT1623" s="34"/>
      <c r="AU1623" s="34" t="s">
        <v>586</v>
      </c>
      <c r="AV1623" s="34" t="s">
        <v>587</v>
      </c>
      <c r="AW1623" s="34">
        <v>4.3993700000000002</v>
      </c>
      <c r="AX1623" s="34" t="s">
        <v>1057</v>
      </c>
      <c r="AY1623" s="34" t="s">
        <v>1058</v>
      </c>
      <c r="AZ1623" s="3">
        <v>47</v>
      </c>
      <c r="BA1623" s="34" t="s">
        <v>60</v>
      </c>
      <c r="BB1623" s="34">
        <v>0</v>
      </c>
      <c r="BC1623" s="34" t="s">
        <v>60</v>
      </c>
      <c r="BD1623" s="34" t="s">
        <v>60</v>
      </c>
      <c r="BE1623" s="34" t="s">
        <v>60</v>
      </c>
      <c r="BF1623" s="34" t="str">
        <f>IFERROR(VLOOKUP(Data_Power_app[[#This Row],[PRO ODER]],'Result'!H:J,3,0),"")</f>
        <v/>
      </c>
      <c r="BG1623" s="11" t="str">
        <f>IFERROR(VLOOKUP(Data_Power_app[[#This Row],[PRO ODER]]&amp;"LAM",'Real Time'!A:E,4,0),"")</f>
        <v>ML-07</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c r="BJ1623" s="34" t="str">
        <f>IFERROR(VLOOKUP(Data_Power_app[[#This Row],[PRO ODER]],'Plan Lean DC'!A:C,3,0),"")</f>
        <v/>
      </c>
      <c r="BK1623" s="34" t="str">
        <f>IFERROR(VLOOKUP(Data_Power_app[[#This Row],[PRO ODER]]&amp;"LEAN_IN",'Real Time'!A:D,4,0),"")</f>
        <v>LEANLINE1_2</v>
      </c>
      <c r="BL1623" s="34"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1732</v>
      </c>
      <c r="B1624" s="34" t="s">
        <v>6587</v>
      </c>
      <c r="C1624" s="34" t="s">
        <v>6588</v>
      </c>
      <c r="D1624" s="34" t="s">
        <v>84</v>
      </c>
      <c r="E1624" s="34" t="s">
        <v>167</v>
      </c>
      <c r="F1624" s="34" t="s">
        <v>59</v>
      </c>
      <c r="G1624" s="34">
        <v>300</v>
      </c>
      <c r="H1624" s="4">
        <v>45822</v>
      </c>
      <c r="I1624" s="4">
        <v>45821</v>
      </c>
      <c r="J1624" s="4">
        <v>45821</v>
      </c>
      <c r="K1624" s="4">
        <v>45826</v>
      </c>
      <c r="L1624" s="4">
        <v>45821.107638888891</v>
      </c>
      <c r="M1624" s="4">
        <v>45827</v>
      </c>
      <c r="N1624" s="4">
        <v>45822.301805555559</v>
      </c>
      <c r="O1624" s="4" t="s">
        <v>60</v>
      </c>
      <c r="P1624" s="4" t="s">
        <v>60</v>
      </c>
      <c r="Q1624" s="4" t="s">
        <v>60</v>
      </c>
      <c r="R1624" s="4" t="s">
        <v>60</v>
      </c>
      <c r="S1624" s="4" t="s">
        <v>60</v>
      </c>
      <c r="T1624" s="4">
        <v>45828</v>
      </c>
      <c r="U1624" s="4">
        <v>45822.606874999998</v>
      </c>
      <c r="V1624" s="4">
        <v>45825.044571759259</v>
      </c>
      <c r="W1624" s="4">
        <v>45830</v>
      </c>
      <c r="X1624" s="4">
        <v>45825.064085648148</v>
      </c>
      <c r="Y1624" s="4" t="s">
        <v>77</v>
      </c>
      <c r="Z1624" s="4">
        <v>45831</v>
      </c>
      <c r="AA1624" s="4"/>
      <c r="AB1624" s="4" t="s">
        <v>60</v>
      </c>
      <c r="AC1624" s="4">
        <v>45831</v>
      </c>
      <c r="AD1624" s="4">
        <v>45831</v>
      </c>
      <c r="AE1624" s="4">
        <v>45834</v>
      </c>
      <c r="AF1624" s="4"/>
      <c r="AG1624" s="34" t="s">
        <v>95</v>
      </c>
      <c r="AH1624" s="34" t="s">
        <v>168</v>
      </c>
      <c r="AI1624" s="34" t="s">
        <v>6589</v>
      </c>
      <c r="AJ1624" s="34" t="s">
        <v>169</v>
      </c>
      <c r="AK1624" s="34" t="s">
        <v>65</v>
      </c>
      <c r="AL1624" s="34" t="s">
        <v>153</v>
      </c>
      <c r="AM1624" s="34" t="s">
        <v>154</v>
      </c>
      <c r="AN1624" s="34">
        <v>9.9523200000000003</v>
      </c>
      <c r="AO1624" s="34" t="s">
        <v>68</v>
      </c>
      <c r="AP1624" s="34"/>
      <c r="AQ1624" s="34"/>
      <c r="AR1624" s="34" t="s">
        <v>68</v>
      </c>
      <c r="AS1624" s="34"/>
      <c r="AT1624" s="34"/>
      <c r="AU1624" s="34" t="s">
        <v>6590</v>
      </c>
      <c r="AV1624" s="34" t="s">
        <v>6591</v>
      </c>
      <c r="AW1624" s="34">
        <v>21.767009999999999</v>
      </c>
      <c r="AX1624" s="34" t="s">
        <v>6592</v>
      </c>
      <c r="AY1624" s="34" t="s">
        <v>6593</v>
      </c>
      <c r="AZ1624" s="3">
        <v>180</v>
      </c>
      <c r="BA1624" s="34" t="s">
        <v>60</v>
      </c>
      <c r="BB1624" s="34">
        <v>300</v>
      </c>
      <c r="BC1624" s="34" t="s">
        <v>60</v>
      </c>
      <c r="BD1624" s="34" t="s">
        <v>60</v>
      </c>
      <c r="BE1624" s="34" t="s">
        <v>60</v>
      </c>
      <c r="BF1624" s="34" t="str">
        <f>IFERROR(VLOOKUP(Data_Power_app[[#This Row],[PRO ODER]],'Result'!H:J,3,0),"")</f>
        <v/>
      </c>
      <c r="BG1624" s="11" t="str">
        <f>IFERROR(VLOOKUP(Data_Power_app[[#This Row],[PRO ODER]]&amp;"LAM",'Real Time'!A:E,4,0),"")</f>
        <v>ML-05</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c r="BJ1624" s="34" t="str">
        <f>IFERROR(VLOOKUP(Data_Power_app[[#This Row],[PRO ODER]],'Plan Lean DC'!A:C,3,0),"")</f>
        <v/>
      </c>
      <c r="BK1624" s="34" t="str">
        <f>IFERROR(VLOOKUP(Data_Power_app[[#This Row],[PRO ODER]]&amp;"LEAN_IN",'Real Time'!A:D,4,0),"")</f>
        <v>LEANLINE1_2</v>
      </c>
      <c r="BL1624" s="34"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1733</v>
      </c>
      <c r="B1625" s="34" t="s">
        <v>4341</v>
      </c>
      <c r="C1625" s="34" t="s">
        <v>4342</v>
      </c>
      <c r="D1625" s="34" t="s">
        <v>4343</v>
      </c>
      <c r="E1625" s="34" t="s">
        <v>254</v>
      </c>
      <c r="F1625" s="34" t="s">
        <v>59</v>
      </c>
      <c r="G1625" s="34">
        <v>1800</v>
      </c>
      <c r="H1625" s="4">
        <v>45819</v>
      </c>
      <c r="I1625" s="4">
        <v>45819</v>
      </c>
      <c r="J1625" s="4">
        <v>45821</v>
      </c>
      <c r="K1625" s="4">
        <v>45820</v>
      </c>
      <c r="L1625" s="4">
        <v>45819.210775462961</v>
      </c>
      <c r="M1625" s="4">
        <v>45821</v>
      </c>
      <c r="N1625" s="4">
        <v>45821.783090277779</v>
      </c>
      <c r="O1625" s="4">
        <v>45825</v>
      </c>
      <c r="P1625" s="4" t="s">
        <v>60</v>
      </c>
      <c r="Q1625" s="4">
        <v>45825</v>
      </c>
      <c r="R1625" s="4" t="s">
        <v>60</v>
      </c>
      <c r="S1625" s="4" t="s">
        <v>60</v>
      </c>
      <c r="T1625" s="4">
        <v>45826</v>
      </c>
      <c r="U1625" s="4">
        <v>45821.956469907411</v>
      </c>
      <c r="V1625" s="4">
        <v>45824.981932870367</v>
      </c>
      <c r="W1625" s="4">
        <v>45828</v>
      </c>
      <c r="X1625" s="4">
        <v>45826.228946759256</v>
      </c>
      <c r="Y1625" s="4" t="s">
        <v>77</v>
      </c>
      <c r="Z1625" s="4">
        <v>45828</v>
      </c>
      <c r="AA1625" s="4"/>
      <c r="AB1625" s="4" t="s">
        <v>60</v>
      </c>
      <c r="AC1625" s="4">
        <v>45829</v>
      </c>
      <c r="AD1625" s="4">
        <v>45831</v>
      </c>
      <c r="AE1625" s="4">
        <v>45834</v>
      </c>
      <c r="AF1625" s="4"/>
      <c r="AG1625" s="34" t="s">
        <v>95</v>
      </c>
      <c r="AH1625" s="34" t="s">
        <v>4344</v>
      </c>
      <c r="AI1625" s="34" t="s">
        <v>4345</v>
      </c>
      <c r="AJ1625" s="34" t="s">
        <v>4346</v>
      </c>
      <c r="AK1625" s="34" t="s">
        <v>65</v>
      </c>
      <c r="AL1625" s="34" t="s">
        <v>4347</v>
      </c>
      <c r="AM1625" s="34" t="s">
        <v>4348</v>
      </c>
      <c r="AN1625" s="34">
        <v>47.206020000000002</v>
      </c>
      <c r="AO1625" s="34" t="s">
        <v>68</v>
      </c>
      <c r="AP1625" s="34"/>
      <c r="AQ1625" s="34"/>
      <c r="AR1625" s="34" t="s">
        <v>68</v>
      </c>
      <c r="AS1625" s="34"/>
      <c r="AT1625" s="34"/>
      <c r="AU1625" s="34" t="s">
        <v>4349</v>
      </c>
      <c r="AV1625" s="34" t="s">
        <v>4350</v>
      </c>
      <c r="AW1625" s="34">
        <v>113.57742</v>
      </c>
      <c r="AX1625" s="34" t="s">
        <v>4351</v>
      </c>
      <c r="AY1625" s="34" t="s">
        <v>4352</v>
      </c>
      <c r="AZ1625" s="3">
        <v>1800</v>
      </c>
      <c r="BA1625" s="34" t="s">
        <v>60</v>
      </c>
      <c r="BB1625" s="34">
        <v>1800</v>
      </c>
      <c r="BC1625" s="34" t="s">
        <v>60</v>
      </c>
      <c r="BD1625" s="34" t="s">
        <v>60</v>
      </c>
      <c r="BE1625" s="34" t="s">
        <v>60</v>
      </c>
      <c r="BF1625" s="34" t="str">
        <f>IFERROR(VLOOKUP(Data_Power_app[[#This Row],[PRO ODER]],'Result'!H:J,3,0),"")</f>
        <v/>
      </c>
      <c r="BG1625" s="11" t="str">
        <f>IFERROR(VLOOKUP(Data_Power_app[[#This Row],[PRO ODER]]&amp;"LAM",'Real Time'!A:E,4,0),"")</f>
        <v>ML-07</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c r="BJ1625" s="34" t="str">
        <f>IFERROR(VLOOKUP(Data_Power_app[[#This Row],[PRO ODER]],'Plan Lean DC'!A:C,3,0),"")</f>
        <v/>
      </c>
      <c r="BK1625" s="34" t="str">
        <f>IFERROR(VLOOKUP(Data_Power_app[[#This Row],[PRO ODER]]&amp;"LEAN_IN",'Real Time'!A:D,4,0),"")</f>
        <v>LEANLINE1_2</v>
      </c>
      <c r="BL1625" s="34"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1734</v>
      </c>
      <c r="B1626" s="34" t="s">
        <v>4353</v>
      </c>
      <c r="C1626" s="34" t="s">
        <v>4354</v>
      </c>
      <c r="D1626" s="34" t="s">
        <v>4343</v>
      </c>
      <c r="E1626" s="34" t="s">
        <v>254</v>
      </c>
      <c r="F1626" s="34" t="s">
        <v>59</v>
      </c>
      <c r="G1626" s="34">
        <v>1000</v>
      </c>
      <c r="H1626" s="4">
        <v>45819</v>
      </c>
      <c r="I1626" s="4">
        <v>45819</v>
      </c>
      <c r="J1626" s="4">
        <v>45821</v>
      </c>
      <c r="K1626" s="4">
        <v>45820</v>
      </c>
      <c r="L1626" s="4">
        <v>45819.210856481484</v>
      </c>
      <c r="M1626" s="4">
        <v>45821</v>
      </c>
      <c r="N1626" s="4">
        <v>45822.274907407409</v>
      </c>
      <c r="O1626" s="4">
        <v>45825</v>
      </c>
      <c r="P1626" s="4" t="s">
        <v>60</v>
      </c>
      <c r="Q1626" s="4">
        <v>45825</v>
      </c>
      <c r="R1626" s="4" t="s">
        <v>60</v>
      </c>
      <c r="S1626" s="4" t="s">
        <v>60</v>
      </c>
      <c r="T1626" s="4">
        <v>45826</v>
      </c>
      <c r="U1626" s="4">
        <v>45822.422638888886</v>
      </c>
      <c r="V1626" s="4">
        <v>45824.38989583333</v>
      </c>
      <c r="W1626" s="4">
        <v>45828</v>
      </c>
      <c r="X1626" s="4">
        <v>45828.67690972222</v>
      </c>
      <c r="Y1626" s="4" t="s">
        <v>61</v>
      </c>
      <c r="Z1626" s="4">
        <v>45828</v>
      </c>
      <c r="AA1626" s="4"/>
      <c r="AB1626" s="4" t="s">
        <v>60</v>
      </c>
      <c r="AC1626" s="4">
        <v>45829</v>
      </c>
      <c r="AD1626" s="4">
        <v>45831</v>
      </c>
      <c r="AE1626" s="4">
        <v>45834</v>
      </c>
      <c r="AF1626" s="4"/>
      <c r="AG1626" s="34" t="s">
        <v>95</v>
      </c>
      <c r="AH1626" s="34" t="s">
        <v>4344</v>
      </c>
      <c r="AI1626" s="34" t="s">
        <v>4345</v>
      </c>
      <c r="AJ1626" s="34" t="s">
        <v>4346</v>
      </c>
      <c r="AK1626" s="34" t="s">
        <v>65</v>
      </c>
      <c r="AL1626" s="34" t="s">
        <v>4347</v>
      </c>
      <c r="AM1626" s="34" t="s">
        <v>4348</v>
      </c>
      <c r="AN1626" s="34">
        <v>26.21829</v>
      </c>
      <c r="AO1626" s="34" t="s">
        <v>68</v>
      </c>
      <c r="AP1626" s="34"/>
      <c r="AQ1626" s="34"/>
      <c r="AR1626" s="34" t="s">
        <v>68</v>
      </c>
      <c r="AS1626" s="34"/>
      <c r="AT1626" s="34"/>
      <c r="AU1626" s="34" t="s">
        <v>4349</v>
      </c>
      <c r="AV1626" s="34" t="s">
        <v>4350</v>
      </c>
      <c r="AW1626" s="34">
        <v>63.081090000000003</v>
      </c>
      <c r="AX1626" s="34" t="s">
        <v>4351</v>
      </c>
      <c r="AY1626" s="34" t="s">
        <v>4352</v>
      </c>
      <c r="AZ1626" s="3">
        <v>1000</v>
      </c>
      <c r="BA1626" s="34" t="s">
        <v>60</v>
      </c>
      <c r="BB1626" s="34">
        <v>1000</v>
      </c>
      <c r="BC1626" s="34" t="s">
        <v>60</v>
      </c>
      <c r="BD1626" s="34" t="s">
        <v>60</v>
      </c>
      <c r="BE1626" s="34" t="s">
        <v>60</v>
      </c>
      <c r="BF1626" s="34" t="str">
        <f>IFERROR(VLOOKUP(Data_Power_app[[#This Row],[PRO ODER]],'Result'!H:J,3,0),"")</f>
        <v/>
      </c>
      <c r="BG1626" s="11" t="str">
        <f>IFERROR(VLOOKUP(Data_Power_app[[#This Row],[PRO ODER]]&amp;"LAM",'Real Time'!A:E,4,0),"")</f>
        <v>ML-07</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c r="BJ1626" s="34" t="str">
        <f>IFERROR(VLOOKUP(Data_Power_app[[#This Row],[PRO ODER]],'Plan Lean DC'!A:C,3,0),"")</f>
        <v/>
      </c>
      <c r="BK1626" s="34" t="str">
        <f>IFERROR(VLOOKUP(Data_Power_app[[#This Row],[PRO ODER]]&amp;"LEAN_IN",'Real Time'!A:D,4,0),"")</f>
        <v>LEAN-03</v>
      </c>
      <c r="BL1626" s="34"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1735</v>
      </c>
      <c r="B1627" s="34" t="s">
        <v>4355</v>
      </c>
      <c r="C1627" s="34" t="s">
        <v>4356</v>
      </c>
      <c r="D1627" s="34" t="s">
        <v>4343</v>
      </c>
      <c r="E1627" s="34" t="s">
        <v>254</v>
      </c>
      <c r="F1627" s="34" t="s">
        <v>59</v>
      </c>
      <c r="G1627" s="34">
        <v>1400</v>
      </c>
      <c r="H1627" s="4">
        <v>45819</v>
      </c>
      <c r="I1627" s="4">
        <v>45819</v>
      </c>
      <c r="J1627" s="4">
        <v>45821</v>
      </c>
      <c r="K1627" s="4">
        <v>45820</v>
      </c>
      <c r="L1627" s="4">
        <v>45820.537905092591</v>
      </c>
      <c r="M1627" s="4">
        <v>45821</v>
      </c>
      <c r="N1627" s="4">
        <v>45822.489988425928</v>
      </c>
      <c r="O1627" s="4">
        <v>45825</v>
      </c>
      <c r="P1627" s="4" t="s">
        <v>60</v>
      </c>
      <c r="Q1627" s="4">
        <v>45825</v>
      </c>
      <c r="R1627" s="4" t="s">
        <v>60</v>
      </c>
      <c r="S1627" s="4" t="s">
        <v>60</v>
      </c>
      <c r="T1627" s="4">
        <v>45826</v>
      </c>
      <c r="U1627" s="4">
        <v>45822.512141203704</v>
      </c>
      <c r="V1627" s="4">
        <v>45825.35869212963</v>
      </c>
      <c r="W1627" s="4">
        <v>45828</v>
      </c>
      <c r="X1627" s="4">
        <v>45828.240127314813</v>
      </c>
      <c r="Y1627" s="4" t="s">
        <v>77</v>
      </c>
      <c r="Z1627" s="4">
        <v>45828</v>
      </c>
      <c r="AA1627" s="4"/>
      <c r="AB1627" s="4" t="s">
        <v>60</v>
      </c>
      <c r="AC1627" s="4">
        <v>45829</v>
      </c>
      <c r="AD1627" s="4">
        <v>45831</v>
      </c>
      <c r="AE1627" s="4">
        <v>45834</v>
      </c>
      <c r="AF1627" s="4"/>
      <c r="AG1627" s="34" t="s">
        <v>95</v>
      </c>
      <c r="AH1627" s="34" t="s">
        <v>4344</v>
      </c>
      <c r="AI1627" s="34" t="s">
        <v>4345</v>
      </c>
      <c r="AJ1627" s="34" t="s">
        <v>4346</v>
      </c>
      <c r="AK1627" s="34" t="s">
        <v>65</v>
      </c>
      <c r="AL1627" s="34" t="s">
        <v>4347</v>
      </c>
      <c r="AM1627" s="34" t="s">
        <v>4348</v>
      </c>
      <c r="AN1627" s="34">
        <v>36.744889999999998</v>
      </c>
      <c r="AO1627" s="34" t="s">
        <v>68</v>
      </c>
      <c r="AP1627" s="34"/>
      <c r="AQ1627" s="34"/>
      <c r="AR1627" s="34" t="s">
        <v>68</v>
      </c>
      <c r="AS1627" s="34"/>
      <c r="AT1627" s="34"/>
      <c r="AU1627" s="34" t="s">
        <v>4349</v>
      </c>
      <c r="AV1627" s="34" t="s">
        <v>4350</v>
      </c>
      <c r="AW1627" s="34">
        <v>88.407889999999995</v>
      </c>
      <c r="AX1627" s="34" t="s">
        <v>4351</v>
      </c>
      <c r="AY1627" s="34" t="s">
        <v>4352</v>
      </c>
      <c r="AZ1627" s="3">
        <v>1400</v>
      </c>
      <c r="BA1627" s="34" t="s">
        <v>60</v>
      </c>
      <c r="BB1627" s="34">
        <v>1400</v>
      </c>
      <c r="BC1627" s="34" t="s">
        <v>60</v>
      </c>
      <c r="BD1627" s="34" t="s">
        <v>60</v>
      </c>
      <c r="BE1627" s="34" t="s">
        <v>60</v>
      </c>
      <c r="BF1627" s="34" t="str">
        <f>IFERROR(VLOOKUP(Data_Power_app[[#This Row],[PRO ODER]],'Result'!H:J,3,0),"")</f>
        <v/>
      </c>
      <c r="BG1627" s="11" t="str">
        <f>IFERROR(VLOOKUP(Data_Power_app[[#This Row],[PRO ODER]]&amp;"LAM",'Real Time'!A:E,4,0),"")</f>
        <v>ML-07</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c r="BJ1627" s="34" t="str">
        <f>IFERROR(VLOOKUP(Data_Power_app[[#This Row],[PRO ODER]],'Plan Lean DC'!A:C,3,0),"")</f>
        <v/>
      </c>
      <c r="BK1627" s="34" t="str">
        <f>IFERROR(VLOOKUP(Data_Power_app[[#This Row],[PRO ODER]]&amp;"LEAN_IN",'Real Time'!A:D,4,0),"")</f>
        <v>LEANLINE1_2</v>
      </c>
      <c r="BL1627" s="34"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1736</v>
      </c>
      <c r="B1628" s="34" t="s">
        <v>6547</v>
      </c>
      <c r="C1628" s="34" t="s">
        <v>6548</v>
      </c>
      <c r="D1628" s="34" t="s">
        <v>84</v>
      </c>
      <c r="E1628" s="34" t="s">
        <v>150</v>
      </c>
      <c r="F1628" s="34" t="s">
        <v>59</v>
      </c>
      <c r="G1628" s="34">
        <v>3363</v>
      </c>
      <c r="H1628" s="4">
        <v>45822</v>
      </c>
      <c r="I1628" s="4">
        <v>45821</v>
      </c>
      <c r="J1628" s="4">
        <v>45821</v>
      </c>
      <c r="K1628" s="4">
        <v>45826</v>
      </c>
      <c r="L1628" s="4">
        <v>45822.779027777775</v>
      </c>
      <c r="M1628" s="4">
        <v>45827</v>
      </c>
      <c r="N1628" s="4">
        <v>45824.480810185189</v>
      </c>
      <c r="O1628" s="4" t="s">
        <v>60</v>
      </c>
      <c r="P1628" s="4" t="s">
        <v>60</v>
      </c>
      <c r="Q1628" s="4" t="s">
        <v>60</v>
      </c>
      <c r="R1628" s="4" t="s">
        <v>60</v>
      </c>
      <c r="S1628" s="4" t="s">
        <v>60</v>
      </c>
      <c r="T1628" s="4">
        <v>45828</v>
      </c>
      <c r="U1628" s="4">
        <v>45825.400706018518</v>
      </c>
      <c r="V1628" s="4">
        <v>45828.363437499997</v>
      </c>
      <c r="W1628" s="4">
        <v>45829</v>
      </c>
      <c r="X1628" s="4">
        <v>45828.877060185187</v>
      </c>
      <c r="Y1628" s="4" t="s">
        <v>61</v>
      </c>
      <c r="Z1628" s="4">
        <v>45831</v>
      </c>
      <c r="AA1628" s="4">
        <v>45829.215821759259</v>
      </c>
      <c r="AB1628" s="4" t="s">
        <v>60</v>
      </c>
      <c r="AC1628" s="4">
        <v>45832</v>
      </c>
      <c r="AD1628" s="4">
        <v>45832</v>
      </c>
      <c r="AE1628" s="4">
        <v>45834</v>
      </c>
      <c r="AF1628" s="4"/>
      <c r="AG1628" s="34" t="s">
        <v>62</v>
      </c>
      <c r="AH1628" s="34" t="s">
        <v>391</v>
      </c>
      <c r="AI1628" s="34" t="s">
        <v>1130</v>
      </c>
      <c r="AJ1628" s="34" t="s">
        <v>157</v>
      </c>
      <c r="AK1628" s="34" t="s">
        <v>98</v>
      </c>
      <c r="AL1628" s="34" t="s">
        <v>392</v>
      </c>
      <c r="AM1628" s="34" t="s">
        <v>393</v>
      </c>
      <c r="AN1628" s="34">
        <v>115.97895</v>
      </c>
      <c r="AO1628" s="34" t="s">
        <v>68</v>
      </c>
      <c r="AP1628" s="34"/>
      <c r="AQ1628" s="34"/>
      <c r="AR1628" s="34" t="s">
        <v>68</v>
      </c>
      <c r="AS1628" s="34"/>
      <c r="AT1628" s="34"/>
      <c r="AU1628" s="34" t="s">
        <v>231</v>
      </c>
      <c r="AV1628" s="34" t="s">
        <v>232</v>
      </c>
      <c r="AW1628" s="34">
        <v>253.63345000000001</v>
      </c>
      <c r="AX1628" s="34" t="s">
        <v>886</v>
      </c>
      <c r="AY1628" s="34" t="s">
        <v>395</v>
      </c>
      <c r="AZ1628" s="3">
        <v>3363</v>
      </c>
      <c r="BA1628" s="34" t="s">
        <v>60</v>
      </c>
      <c r="BB1628" s="34">
        <v>3363</v>
      </c>
      <c r="BC1628" s="34" t="s">
        <v>60</v>
      </c>
      <c r="BD1628" s="34" t="s">
        <v>60</v>
      </c>
      <c r="BE1628" s="34" t="s">
        <v>60</v>
      </c>
      <c r="BF1628" s="34" t="str">
        <f>IFERROR(VLOOKUP(Data_Power_app[[#This Row],[PRO ODER]],'Result'!H:J,3,0),"")</f>
        <v>LAMINATION 2</v>
      </c>
      <c r="BG1628" s="11" t="str">
        <f>IFERROR(VLOOKUP(Data_Power_app[[#This Row],[PRO ODER]]&amp;"LAM",'Real Time'!A:E,4,0),"")</f>
        <v>ML-06</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4" t="str">
        <f>IFERROR(VLOOKUP(Data_Power_app[[#This Row],[PRO ODER]],'Xuất-Delay-SLT'!B:C,2,0),"")</f>
        <v/>
      </c>
      <c r="BJ1628" s="34" t="str">
        <f>IFERROR(VLOOKUP(Data_Power_app[[#This Row],[PRO ODER]],'Plan Lean DC'!A:C,3,0),"")</f>
        <v/>
      </c>
      <c r="BK1628" s="34" t="str">
        <f>IFERROR(VLOOKUP(Data_Power_app[[#This Row],[PRO ODER]]&amp;"LEAN_IN",'Real Time'!A:D,4,0),"")</f>
        <v>LEAN-03</v>
      </c>
      <c r="BL1628" s="34"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1737</v>
      </c>
      <c r="B1629" s="34" t="s">
        <v>6553</v>
      </c>
      <c r="C1629" s="34" t="s">
        <v>6554</v>
      </c>
      <c r="D1629" s="34" t="s">
        <v>84</v>
      </c>
      <c r="E1629" s="34" t="s">
        <v>150</v>
      </c>
      <c r="F1629" s="34" t="s">
        <v>59</v>
      </c>
      <c r="G1629" s="34">
        <v>40</v>
      </c>
      <c r="H1629" s="4">
        <v>45822</v>
      </c>
      <c r="I1629" s="4">
        <v>45821</v>
      </c>
      <c r="J1629" s="4">
        <v>45821</v>
      </c>
      <c r="K1629" s="4">
        <v>45826</v>
      </c>
      <c r="L1629" s="4">
        <v>45822.778020833335</v>
      </c>
      <c r="M1629" s="4">
        <v>45827</v>
      </c>
      <c r="N1629" s="4">
        <v>45824.499560185184</v>
      </c>
      <c r="O1629" s="4" t="s">
        <v>60</v>
      </c>
      <c r="P1629" s="4" t="s">
        <v>60</v>
      </c>
      <c r="Q1629" s="4" t="s">
        <v>60</v>
      </c>
      <c r="R1629" s="4" t="s">
        <v>60</v>
      </c>
      <c r="S1629" s="4" t="s">
        <v>60</v>
      </c>
      <c r="T1629" s="4">
        <v>45828</v>
      </c>
      <c r="U1629" s="4">
        <v>45829.32203703704</v>
      </c>
      <c r="V1629" s="4">
        <v>45829.861840277779</v>
      </c>
      <c r="W1629" s="4">
        <v>45829</v>
      </c>
      <c r="X1629" s="4"/>
      <c r="Y1629" s="4" t="s">
        <v>60</v>
      </c>
      <c r="Z1629" s="4">
        <v>45831</v>
      </c>
      <c r="AA1629" s="4"/>
      <c r="AB1629" s="4" t="s">
        <v>60</v>
      </c>
      <c r="AC1629" s="4">
        <v>45832</v>
      </c>
      <c r="AD1629" s="4">
        <v>45832</v>
      </c>
      <c r="AE1629" s="4">
        <v>45834</v>
      </c>
      <c r="AF1629" s="4"/>
      <c r="AG1629" s="34" t="s">
        <v>287</v>
      </c>
      <c r="AH1629" s="34" t="s">
        <v>6555</v>
      </c>
      <c r="AI1629" s="34" t="s">
        <v>6556</v>
      </c>
      <c r="AJ1629" s="34" t="s">
        <v>157</v>
      </c>
      <c r="AK1629" s="34" t="s">
        <v>98</v>
      </c>
      <c r="AL1629" s="34" t="s">
        <v>392</v>
      </c>
      <c r="AM1629" s="34" t="s">
        <v>393</v>
      </c>
      <c r="AN1629" s="34">
        <v>1.3663799999999999</v>
      </c>
      <c r="AO1629" s="34" t="s">
        <v>68</v>
      </c>
      <c r="AP1629" s="34"/>
      <c r="AQ1629" s="34"/>
      <c r="AR1629" s="34" t="s">
        <v>68</v>
      </c>
      <c r="AS1629" s="34"/>
      <c r="AT1629" s="34"/>
      <c r="AU1629" s="34" t="s">
        <v>1319</v>
      </c>
      <c r="AV1629" s="34" t="s">
        <v>1320</v>
      </c>
      <c r="AW1629" s="34">
        <v>2.9881000000000002</v>
      </c>
      <c r="AX1629" s="34" t="s">
        <v>6557</v>
      </c>
      <c r="AY1629" s="34" t="s">
        <v>6558</v>
      </c>
      <c r="AZ1629" s="3">
        <v>40</v>
      </c>
      <c r="BA1629" s="34" t="s">
        <v>60</v>
      </c>
      <c r="BB1629" s="34">
        <v>40</v>
      </c>
      <c r="BC1629" s="34" t="s">
        <v>60</v>
      </c>
      <c r="BD1629" s="34" t="s">
        <v>60</v>
      </c>
      <c r="BE1629" s="34" t="s">
        <v>60</v>
      </c>
      <c r="BF1629" s="34" t="str">
        <f>IFERROR(VLOOKUP(Data_Power_app[[#This Row],[PRO ODER]],'Result'!H:J,3,0),"")</f>
        <v>LAMINATION 2</v>
      </c>
      <c r="BG1629" s="11" t="str">
        <f>IFERROR(VLOOKUP(Data_Power_app[[#This Row],[PRO ODER]]&amp;"LAM",'Real Time'!A:E,4,0),"")</f>
        <v>ML-06</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4" t="str">
        <f>IFERROR(VLOOKUP(Data_Power_app[[#This Row],[PRO ODER]],'Xuất-Delay-SLT'!B:C,2,0),"")</f>
        <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1738</v>
      </c>
      <c r="B1630" s="34" t="s">
        <v>6559</v>
      </c>
      <c r="C1630" s="34" t="s">
        <v>6560</v>
      </c>
      <c r="D1630" s="34" t="s">
        <v>84</v>
      </c>
      <c r="E1630" s="34" t="s">
        <v>150</v>
      </c>
      <c r="F1630" s="34" t="s">
        <v>59</v>
      </c>
      <c r="G1630" s="34">
        <v>58</v>
      </c>
      <c r="H1630" s="4">
        <v>45822</v>
      </c>
      <c r="I1630" s="4">
        <v>45821</v>
      </c>
      <c r="J1630" s="4">
        <v>45821</v>
      </c>
      <c r="K1630" s="4">
        <v>45826</v>
      </c>
      <c r="L1630" s="4">
        <v>45822.776863425926</v>
      </c>
      <c r="M1630" s="4">
        <v>45827</v>
      </c>
      <c r="N1630" s="4">
        <v>45824.499861111108</v>
      </c>
      <c r="O1630" s="4" t="s">
        <v>60</v>
      </c>
      <c r="P1630" s="4" t="s">
        <v>60</v>
      </c>
      <c r="Q1630" s="4" t="s">
        <v>60</v>
      </c>
      <c r="R1630" s="4" t="s">
        <v>60</v>
      </c>
      <c r="S1630" s="4" t="s">
        <v>60</v>
      </c>
      <c r="T1630" s="4">
        <v>45828</v>
      </c>
      <c r="U1630" s="4">
        <v>45829.321030092593</v>
      </c>
      <c r="V1630" s="4">
        <v>45829.861770833333</v>
      </c>
      <c r="W1630" s="4">
        <v>45829</v>
      </c>
      <c r="X1630" s="4">
        <v>45831.357731481483</v>
      </c>
      <c r="Y1630" s="4" t="s">
        <v>77</v>
      </c>
      <c r="Z1630" s="4">
        <v>45831</v>
      </c>
      <c r="AA1630" s="4"/>
      <c r="AB1630" s="4" t="s">
        <v>60</v>
      </c>
      <c r="AC1630" s="4">
        <v>45832</v>
      </c>
      <c r="AD1630" s="4">
        <v>45832</v>
      </c>
      <c r="AE1630" s="4">
        <v>45834</v>
      </c>
      <c r="AF1630" s="4"/>
      <c r="AG1630" s="34" t="s">
        <v>95</v>
      </c>
      <c r="AH1630" s="34" t="s">
        <v>391</v>
      </c>
      <c r="AI1630" s="34" t="s">
        <v>6561</v>
      </c>
      <c r="AJ1630" s="34" t="s">
        <v>157</v>
      </c>
      <c r="AK1630" s="34" t="s">
        <v>98</v>
      </c>
      <c r="AL1630" s="34" t="s">
        <v>392</v>
      </c>
      <c r="AM1630" s="34" t="s">
        <v>393</v>
      </c>
      <c r="AN1630" s="34">
        <v>2.0011199999999998</v>
      </c>
      <c r="AO1630" s="34" t="s">
        <v>68</v>
      </c>
      <c r="AP1630" s="34"/>
      <c r="AQ1630" s="34"/>
      <c r="AR1630" s="34" t="s">
        <v>68</v>
      </c>
      <c r="AS1630" s="34"/>
      <c r="AT1630" s="34"/>
      <c r="AU1630" s="34" t="s">
        <v>422</v>
      </c>
      <c r="AV1630" s="34" t="s">
        <v>423</v>
      </c>
      <c r="AW1630" s="34">
        <v>4.3761999999999999</v>
      </c>
      <c r="AX1630" s="34" t="s">
        <v>424</v>
      </c>
      <c r="AY1630" s="34" t="s">
        <v>425</v>
      </c>
      <c r="AZ1630" s="3">
        <v>58</v>
      </c>
      <c r="BA1630" s="34" t="s">
        <v>60</v>
      </c>
      <c r="BB1630" s="34">
        <v>58</v>
      </c>
      <c r="BC1630" s="34" t="s">
        <v>60</v>
      </c>
      <c r="BD1630" s="34" t="s">
        <v>60</v>
      </c>
      <c r="BE1630" s="34" t="s">
        <v>60</v>
      </c>
      <c r="BF1630" s="34" t="str">
        <f>IFERROR(VLOOKUP(Data_Power_app[[#This Row],[PRO ODER]],'Result'!H:J,3,0),"")</f>
        <v>LAMINATION 2</v>
      </c>
      <c r="BG1630" s="11" t="str">
        <f>IFERROR(VLOOKUP(Data_Power_app[[#This Row],[PRO ODER]]&amp;"LAM",'Real Time'!A:E,4,0),"")</f>
        <v>ML-06</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4" t="str">
        <f>IFERROR(VLOOKUP(Data_Power_app[[#This Row],[PRO ODER]],'Xuất-Delay-SLT'!B:C,2,0),"")</f>
        <v/>
      </c>
      <c r="BJ1630" s="34" t="str">
        <f>IFERROR(VLOOKUP(Data_Power_app[[#This Row],[PRO ODER]],'Plan Lean DC'!A:C,3,0),"")</f>
        <v/>
      </c>
      <c r="BK1630" s="34" t="str">
        <f>IFERROR(VLOOKUP(Data_Power_app[[#This Row],[PRO ODER]]&amp;"LEAN_IN",'Real Time'!A:D,4,0),"")</f>
        <v>LEANLINE1_2</v>
      </c>
      <c r="BL1630" s="34"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1739</v>
      </c>
      <c r="B1631" s="34" t="s">
        <v>7800</v>
      </c>
      <c r="C1631" s="34" t="s">
        <v>7801</v>
      </c>
      <c r="D1631" s="34" t="s">
        <v>84</v>
      </c>
      <c r="E1631" s="34" t="s">
        <v>150</v>
      </c>
      <c r="F1631" s="34" t="s">
        <v>59</v>
      </c>
      <c r="G1631" s="34">
        <v>4208</v>
      </c>
      <c r="H1631" s="4">
        <v>45825</v>
      </c>
      <c r="I1631" s="4">
        <v>45822</v>
      </c>
      <c r="J1631" s="4">
        <v>45822</v>
      </c>
      <c r="K1631" s="4">
        <v>45826</v>
      </c>
      <c r="L1631" s="4">
        <v>45824.944907407407</v>
      </c>
      <c r="M1631" s="4">
        <v>45827</v>
      </c>
      <c r="N1631" s="4">
        <v>45825.453622685185</v>
      </c>
      <c r="O1631" s="4" t="s">
        <v>60</v>
      </c>
      <c r="P1631" s="4" t="s">
        <v>60</v>
      </c>
      <c r="Q1631" s="4" t="s">
        <v>60</v>
      </c>
      <c r="R1631" s="4" t="s">
        <v>60</v>
      </c>
      <c r="S1631" s="4" t="s">
        <v>60</v>
      </c>
      <c r="T1631" s="4">
        <v>45828</v>
      </c>
      <c r="U1631" s="4">
        <v>45825.124143518522</v>
      </c>
      <c r="V1631" s="4">
        <v>45828.85728009259</v>
      </c>
      <c r="W1631" s="4">
        <v>45829</v>
      </c>
      <c r="X1631" s="4">
        <v>45828.876898148148</v>
      </c>
      <c r="Y1631" s="4" t="s">
        <v>61</v>
      </c>
      <c r="Z1631" s="4">
        <v>45831</v>
      </c>
      <c r="AA1631" s="4">
        <v>45829.216122685182</v>
      </c>
      <c r="AB1631" s="4" t="s">
        <v>60</v>
      </c>
      <c r="AC1631" s="4">
        <v>45832</v>
      </c>
      <c r="AD1631" s="4">
        <v>45832</v>
      </c>
      <c r="AE1631" s="4">
        <v>45834</v>
      </c>
      <c r="AF1631" s="4"/>
      <c r="AG1631" s="34" t="s">
        <v>62</v>
      </c>
      <c r="AH1631" s="34" t="s">
        <v>391</v>
      </c>
      <c r="AI1631" s="34" t="s">
        <v>6564</v>
      </c>
      <c r="AJ1631" s="34" t="s">
        <v>157</v>
      </c>
      <c r="AK1631" s="34" t="s">
        <v>65</v>
      </c>
      <c r="AL1631" s="34" t="s">
        <v>392</v>
      </c>
      <c r="AM1631" s="34" t="s">
        <v>393</v>
      </c>
      <c r="AN1631" s="34">
        <v>125.28802</v>
      </c>
      <c r="AO1631" s="34" t="s">
        <v>68</v>
      </c>
      <c r="AP1631" s="34"/>
      <c r="AQ1631" s="34"/>
      <c r="AR1631" s="34" t="s">
        <v>68</v>
      </c>
      <c r="AS1631" s="34"/>
      <c r="AT1631" s="34"/>
      <c r="AU1631" s="34" t="s">
        <v>289</v>
      </c>
      <c r="AV1631" s="34" t="s">
        <v>290</v>
      </c>
      <c r="AW1631" s="34">
        <v>274.00105000000002</v>
      </c>
      <c r="AX1631" s="34" t="s">
        <v>6565</v>
      </c>
      <c r="AY1631" s="34" t="s">
        <v>6566</v>
      </c>
      <c r="AZ1631" s="3">
        <v>4208</v>
      </c>
      <c r="BA1631" s="34" t="s">
        <v>60</v>
      </c>
      <c r="BB1631" s="34">
        <v>4208</v>
      </c>
      <c r="BC1631" s="34" t="s">
        <v>60</v>
      </c>
      <c r="BD1631" s="34" t="s">
        <v>60</v>
      </c>
      <c r="BE1631" s="34" t="s">
        <v>60</v>
      </c>
      <c r="BF1631" s="34" t="str">
        <f>IFERROR(VLOOKUP(Data_Power_app[[#This Row],[PRO ODER]],'Result'!H:J,3,0),"")</f>
        <v>LAMINATION 5</v>
      </c>
      <c r="BG1631" s="11" t="str">
        <f>IFERROR(VLOOKUP(Data_Power_app[[#This Row],[PRO ODER]]&amp;"LAM",'Real Time'!A:E,4,0),"")</f>
        <v>ML-06</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c r="BJ1631" s="34" t="str">
        <f>IFERROR(VLOOKUP(Data_Power_app[[#This Row],[PRO ODER]],'Plan Lean DC'!A:C,3,0),"")</f>
        <v/>
      </c>
      <c r="BK1631" s="34" t="str">
        <f>IFERROR(VLOOKUP(Data_Power_app[[#This Row],[PRO ODER]]&amp;"LEAN_IN",'Real Time'!A:D,4,0),"")</f>
        <v>LEAN-03</v>
      </c>
      <c r="BL1631" s="34"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1740</v>
      </c>
      <c r="B1632" s="34" t="s">
        <v>6562</v>
      </c>
      <c r="C1632" s="34" t="s">
        <v>6563</v>
      </c>
      <c r="D1632" s="34" t="s">
        <v>84</v>
      </c>
      <c r="E1632" s="34" t="s">
        <v>150</v>
      </c>
      <c r="F1632" s="34" t="s">
        <v>59</v>
      </c>
      <c r="G1632" s="34">
        <v>211</v>
      </c>
      <c r="H1632" s="4">
        <v>45822</v>
      </c>
      <c r="I1632" s="4">
        <v>45821</v>
      </c>
      <c r="J1632" s="4">
        <v>45821</v>
      </c>
      <c r="K1632" s="4">
        <v>45826</v>
      </c>
      <c r="L1632" s="4">
        <v>45822.774861111109</v>
      </c>
      <c r="M1632" s="4">
        <v>45827</v>
      </c>
      <c r="N1632" s="4">
        <v>45824.499699074076</v>
      </c>
      <c r="O1632" s="4" t="s">
        <v>60</v>
      </c>
      <c r="P1632" s="4" t="s">
        <v>60</v>
      </c>
      <c r="Q1632" s="4" t="s">
        <v>60</v>
      </c>
      <c r="R1632" s="4" t="s">
        <v>60</v>
      </c>
      <c r="S1632" s="4" t="s">
        <v>60</v>
      </c>
      <c r="T1632" s="4">
        <v>45828</v>
      </c>
      <c r="U1632" s="4">
        <v>45829.320810185185</v>
      </c>
      <c r="V1632" s="4">
        <v>45829.173275462963</v>
      </c>
      <c r="W1632" s="4">
        <v>45829</v>
      </c>
      <c r="X1632" s="4">
        <v>45831.357581018521</v>
      </c>
      <c r="Y1632" s="4" t="s">
        <v>77</v>
      </c>
      <c r="Z1632" s="4">
        <v>45831</v>
      </c>
      <c r="AA1632" s="4"/>
      <c r="AB1632" s="4" t="s">
        <v>60</v>
      </c>
      <c r="AC1632" s="4">
        <v>45832</v>
      </c>
      <c r="AD1632" s="4">
        <v>45832</v>
      </c>
      <c r="AE1632" s="4">
        <v>45834</v>
      </c>
      <c r="AF1632" s="4"/>
      <c r="AG1632" s="34" t="s">
        <v>95</v>
      </c>
      <c r="AH1632" s="34" t="s">
        <v>391</v>
      </c>
      <c r="AI1632" s="34" t="s">
        <v>6564</v>
      </c>
      <c r="AJ1632" s="34" t="s">
        <v>157</v>
      </c>
      <c r="AK1632" s="34" t="s">
        <v>65</v>
      </c>
      <c r="AL1632" s="34" t="s">
        <v>392</v>
      </c>
      <c r="AM1632" s="34" t="s">
        <v>393</v>
      </c>
      <c r="AN1632" s="34">
        <v>6.1120700000000001</v>
      </c>
      <c r="AO1632" s="34" t="s">
        <v>68</v>
      </c>
      <c r="AP1632" s="34"/>
      <c r="AQ1632" s="34"/>
      <c r="AR1632" s="34" t="s">
        <v>68</v>
      </c>
      <c r="AS1632" s="34"/>
      <c r="AT1632" s="34"/>
      <c r="AU1632" s="34" t="s">
        <v>289</v>
      </c>
      <c r="AV1632" s="34" t="s">
        <v>290</v>
      </c>
      <c r="AW1632" s="34">
        <v>13.36721</v>
      </c>
      <c r="AX1632" s="34" t="s">
        <v>6565</v>
      </c>
      <c r="AY1632" s="34" t="s">
        <v>6566</v>
      </c>
      <c r="AZ1632" s="3">
        <v>211</v>
      </c>
      <c r="BA1632" s="34" t="s">
        <v>60</v>
      </c>
      <c r="BB1632" s="34">
        <v>211</v>
      </c>
      <c r="BC1632" s="34" t="s">
        <v>60</v>
      </c>
      <c r="BD1632" s="34" t="s">
        <v>60</v>
      </c>
      <c r="BE1632" s="34" t="s">
        <v>60</v>
      </c>
      <c r="BF1632" s="34" t="str">
        <f>IFERROR(VLOOKUP(Data_Power_app[[#This Row],[PRO ODER]],'Result'!H:J,3,0),"")</f>
        <v>LAMINATION 2</v>
      </c>
      <c r="BG1632" s="11" t="str">
        <f>IFERROR(VLOOKUP(Data_Power_app[[#This Row],[PRO ODER]]&amp;"LAM",'Real Time'!A:E,4,0),"")</f>
        <v>ML-06</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4" t="str">
        <f>IFERROR(VLOOKUP(Data_Power_app[[#This Row],[PRO ODER]],'Xuất-Delay-SLT'!B:C,2,0),"")</f>
        <v/>
      </c>
      <c r="BJ1632" s="34" t="str">
        <f>IFERROR(VLOOKUP(Data_Power_app[[#This Row],[PRO ODER]],'Plan Lean DC'!A:C,3,0),"")</f>
        <v/>
      </c>
      <c r="BK1632" s="34" t="str">
        <f>IFERROR(VLOOKUP(Data_Power_app[[#This Row],[PRO ODER]]&amp;"LEAN_IN",'Real Time'!A:D,4,0),"")</f>
        <v>LEANLINE1_2</v>
      </c>
      <c r="BL1632" s="34"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1741</v>
      </c>
      <c r="B1633" s="34" t="s">
        <v>6567</v>
      </c>
      <c r="C1633" s="34" t="s">
        <v>6568</v>
      </c>
      <c r="D1633" s="34" t="s">
        <v>84</v>
      </c>
      <c r="E1633" s="34" t="s">
        <v>150</v>
      </c>
      <c r="F1633" s="34" t="s">
        <v>59</v>
      </c>
      <c r="G1633" s="34">
        <v>5384</v>
      </c>
      <c r="H1633" s="4">
        <v>45822</v>
      </c>
      <c r="I1633" s="4">
        <v>45821</v>
      </c>
      <c r="J1633" s="4">
        <v>45821</v>
      </c>
      <c r="K1633" s="4">
        <v>45826</v>
      </c>
      <c r="L1633" s="4">
        <v>45822.650937500002</v>
      </c>
      <c r="M1633" s="4">
        <v>45827</v>
      </c>
      <c r="N1633" s="4">
        <v>45824.558194444442</v>
      </c>
      <c r="O1633" s="4" t="s">
        <v>60</v>
      </c>
      <c r="P1633" s="4" t="s">
        <v>60</v>
      </c>
      <c r="Q1633" s="4" t="s">
        <v>60</v>
      </c>
      <c r="R1633" s="4" t="s">
        <v>60</v>
      </c>
      <c r="S1633" s="4" t="s">
        <v>60</v>
      </c>
      <c r="T1633" s="4">
        <v>45828</v>
      </c>
      <c r="U1633" s="4">
        <v>45828.423402777778</v>
      </c>
      <c r="V1633" s="4">
        <v>45831.327893518515</v>
      </c>
      <c r="W1633" s="4">
        <v>45829</v>
      </c>
      <c r="X1633" s="4"/>
      <c r="Y1633" s="4" t="s">
        <v>60</v>
      </c>
      <c r="Z1633" s="4">
        <v>45831</v>
      </c>
      <c r="AA1633" s="4"/>
      <c r="AB1633" s="4" t="s">
        <v>60</v>
      </c>
      <c r="AC1633" s="4">
        <v>45832</v>
      </c>
      <c r="AD1633" s="4">
        <v>45832</v>
      </c>
      <c r="AE1633" s="4">
        <v>45834</v>
      </c>
      <c r="AF1633" s="4"/>
      <c r="AG1633" s="34" t="s">
        <v>287</v>
      </c>
      <c r="AH1633" s="34" t="s">
        <v>391</v>
      </c>
      <c r="AI1633" s="34" t="s">
        <v>6569</v>
      </c>
      <c r="AJ1633" s="34" t="s">
        <v>157</v>
      </c>
      <c r="AK1633" s="34" t="s">
        <v>65</v>
      </c>
      <c r="AL1633" s="34" t="s">
        <v>392</v>
      </c>
      <c r="AM1633" s="34" t="s">
        <v>393</v>
      </c>
      <c r="AN1633" s="34">
        <v>163.32329999999999</v>
      </c>
      <c r="AO1633" s="34" t="s">
        <v>68</v>
      </c>
      <c r="AP1633" s="34"/>
      <c r="AQ1633" s="34"/>
      <c r="AR1633" s="34" t="s">
        <v>68</v>
      </c>
      <c r="AS1633" s="34"/>
      <c r="AT1633" s="34"/>
      <c r="AU1633" s="34" t="s">
        <v>491</v>
      </c>
      <c r="AV1633" s="34" t="s">
        <v>492</v>
      </c>
      <c r="AW1633" s="34">
        <v>357.18495000000001</v>
      </c>
      <c r="AX1633" s="34" t="s">
        <v>6570</v>
      </c>
      <c r="AY1633" s="34" t="s">
        <v>6571</v>
      </c>
      <c r="AZ1633" s="3">
        <v>5384</v>
      </c>
      <c r="BA1633" s="34" t="s">
        <v>60</v>
      </c>
      <c r="BB1633" s="34">
        <v>5384</v>
      </c>
      <c r="BC1633" s="34" t="s">
        <v>60</v>
      </c>
      <c r="BD1633" s="34" t="s">
        <v>60</v>
      </c>
      <c r="BE1633" s="34" t="s">
        <v>60</v>
      </c>
      <c r="BF1633" s="34" t="str">
        <f>IFERROR(VLOOKUP(Data_Power_app[[#This Row],[PRO ODER]],'Result'!H:J,3,0),"")</f>
        <v>LAMINATION 2</v>
      </c>
      <c r="BG1633" s="11" t="str">
        <f>IFERROR(VLOOKUP(Data_Power_app[[#This Row],[PRO ODER]]&amp;"LAM",'Real Time'!A:E,4,0),"")</f>
        <v>ML-06</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4" t="str">
        <f>IFERROR(VLOOKUP(Data_Power_app[[#This Row],[PRO ODER]],'Xuất-Delay-SLT'!B:C,2,0),"")</f>
        <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1742</v>
      </c>
      <c r="B1634" s="34" t="s">
        <v>6572</v>
      </c>
      <c r="C1634" s="34" t="s">
        <v>6573</v>
      </c>
      <c r="D1634" s="34" t="s">
        <v>84</v>
      </c>
      <c r="E1634" s="34" t="s">
        <v>150</v>
      </c>
      <c r="F1634" s="34" t="s">
        <v>59</v>
      </c>
      <c r="G1634" s="34">
        <v>448</v>
      </c>
      <c r="H1634" s="4">
        <v>45822</v>
      </c>
      <c r="I1634" s="4">
        <v>45821</v>
      </c>
      <c r="J1634" s="4">
        <v>45821</v>
      </c>
      <c r="K1634" s="4">
        <v>45826</v>
      </c>
      <c r="L1634" s="4">
        <v>45822.651076388887</v>
      </c>
      <c r="M1634" s="4">
        <v>45827</v>
      </c>
      <c r="N1634" s="4">
        <v>45824.558159722219</v>
      </c>
      <c r="O1634" s="4" t="s">
        <v>60</v>
      </c>
      <c r="P1634" s="4" t="s">
        <v>60</v>
      </c>
      <c r="Q1634" s="4" t="s">
        <v>60</v>
      </c>
      <c r="R1634" s="4" t="s">
        <v>60</v>
      </c>
      <c r="S1634" s="4" t="s">
        <v>60</v>
      </c>
      <c r="T1634" s="4">
        <v>45828</v>
      </c>
      <c r="U1634" s="4">
        <v>45828.423460648148</v>
      </c>
      <c r="V1634" s="4">
        <v>45828.06827546296</v>
      </c>
      <c r="W1634" s="4">
        <v>45829</v>
      </c>
      <c r="X1634" s="4">
        <v>45828.092152777775</v>
      </c>
      <c r="Y1634" s="4" t="s">
        <v>77</v>
      </c>
      <c r="Z1634" s="4">
        <v>45831</v>
      </c>
      <c r="AA1634" s="4"/>
      <c r="AB1634" s="4" t="s">
        <v>60</v>
      </c>
      <c r="AC1634" s="4">
        <v>45832</v>
      </c>
      <c r="AD1634" s="4">
        <v>45832</v>
      </c>
      <c r="AE1634" s="4">
        <v>45834</v>
      </c>
      <c r="AF1634" s="4"/>
      <c r="AG1634" s="34" t="s">
        <v>95</v>
      </c>
      <c r="AH1634" s="34" t="s">
        <v>391</v>
      </c>
      <c r="AI1634" s="34" t="s">
        <v>6569</v>
      </c>
      <c r="AJ1634" s="34" t="s">
        <v>157</v>
      </c>
      <c r="AK1634" s="34" t="s">
        <v>65</v>
      </c>
      <c r="AL1634" s="34" t="s">
        <v>392</v>
      </c>
      <c r="AM1634" s="34" t="s">
        <v>393</v>
      </c>
      <c r="AN1634" s="34">
        <v>13.159929999999999</v>
      </c>
      <c r="AO1634" s="34" t="s">
        <v>68</v>
      </c>
      <c r="AP1634" s="34"/>
      <c r="AQ1634" s="34"/>
      <c r="AR1634" s="34" t="s">
        <v>68</v>
      </c>
      <c r="AS1634" s="34"/>
      <c r="AT1634" s="34"/>
      <c r="AU1634" s="34" t="s">
        <v>491</v>
      </c>
      <c r="AV1634" s="34" t="s">
        <v>492</v>
      </c>
      <c r="AW1634" s="34">
        <v>28.780539999999998</v>
      </c>
      <c r="AX1634" s="34" t="s">
        <v>6570</v>
      </c>
      <c r="AY1634" s="34" t="s">
        <v>6571</v>
      </c>
      <c r="AZ1634" s="3">
        <v>448</v>
      </c>
      <c r="BA1634" s="34" t="s">
        <v>60</v>
      </c>
      <c r="BB1634" s="34">
        <v>448</v>
      </c>
      <c r="BC1634" s="34" t="s">
        <v>60</v>
      </c>
      <c r="BD1634" s="34" t="s">
        <v>60</v>
      </c>
      <c r="BE1634" s="34" t="s">
        <v>60</v>
      </c>
      <c r="BF1634" s="34" t="str">
        <f>IFERROR(VLOOKUP(Data_Power_app[[#This Row],[PRO ODER]],'Result'!H:J,3,0),"")</f>
        <v>LAMINATION 2</v>
      </c>
      <c r="BG1634" s="11" t="str">
        <f>IFERROR(VLOOKUP(Data_Power_app[[#This Row],[PRO ODER]]&amp;"LAM",'Real Time'!A:E,4,0),"")</f>
        <v>ML-06</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4" t="str">
        <f>IFERROR(VLOOKUP(Data_Power_app[[#This Row],[PRO ODER]],'Xuất-Delay-SLT'!B:C,2,0),"")</f>
        <v/>
      </c>
      <c r="BJ1634" s="34" t="str">
        <f>IFERROR(VLOOKUP(Data_Power_app[[#This Row],[PRO ODER]],'Plan Lean DC'!A:C,3,0),"")</f>
        <v/>
      </c>
      <c r="BK1634" s="34" t="str">
        <f>IFERROR(VLOOKUP(Data_Power_app[[#This Row],[PRO ODER]]&amp;"LEAN_IN",'Real Time'!A:D,4,0),"")</f>
        <v>LEANLINE1_2</v>
      </c>
      <c r="BL1634" s="34"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1743</v>
      </c>
      <c r="B1635" s="34" t="s">
        <v>6574</v>
      </c>
      <c r="C1635" s="34" t="s">
        <v>6575</v>
      </c>
      <c r="D1635" s="34" t="s">
        <v>84</v>
      </c>
      <c r="E1635" s="34" t="s">
        <v>150</v>
      </c>
      <c r="F1635" s="34" t="s">
        <v>59</v>
      </c>
      <c r="G1635" s="34">
        <v>28</v>
      </c>
      <c r="H1635" s="4">
        <v>45822</v>
      </c>
      <c r="I1635" s="4">
        <v>45821</v>
      </c>
      <c r="J1635" s="4">
        <v>45821</v>
      </c>
      <c r="K1635" s="4">
        <v>45826</v>
      </c>
      <c r="L1635" s="4">
        <v>45822.776944444442</v>
      </c>
      <c r="M1635" s="4">
        <v>45827</v>
      </c>
      <c r="N1635" s="4">
        <v>45824.499768518515</v>
      </c>
      <c r="O1635" s="4" t="s">
        <v>60</v>
      </c>
      <c r="P1635" s="4" t="s">
        <v>60</v>
      </c>
      <c r="Q1635" s="4" t="s">
        <v>60</v>
      </c>
      <c r="R1635" s="4" t="s">
        <v>60</v>
      </c>
      <c r="S1635" s="4" t="s">
        <v>60</v>
      </c>
      <c r="T1635" s="4">
        <v>45828</v>
      </c>
      <c r="U1635" s="4">
        <v>45829.321134259262</v>
      </c>
      <c r="V1635" s="4">
        <v>45829.861689814818</v>
      </c>
      <c r="W1635" s="4">
        <v>45829</v>
      </c>
      <c r="X1635" s="4">
        <v>45831.357847222222</v>
      </c>
      <c r="Y1635" s="4" t="s">
        <v>77</v>
      </c>
      <c r="Z1635" s="4">
        <v>45831</v>
      </c>
      <c r="AA1635" s="4"/>
      <c r="AB1635" s="4" t="s">
        <v>60</v>
      </c>
      <c r="AC1635" s="4">
        <v>45832</v>
      </c>
      <c r="AD1635" s="4">
        <v>45832</v>
      </c>
      <c r="AE1635" s="4">
        <v>45834</v>
      </c>
      <c r="AF1635" s="4"/>
      <c r="AG1635" s="34" t="s">
        <v>95</v>
      </c>
      <c r="AH1635" s="34" t="s">
        <v>391</v>
      </c>
      <c r="AI1635" s="34" t="s">
        <v>970</v>
      </c>
      <c r="AJ1635" s="34" t="s">
        <v>157</v>
      </c>
      <c r="AK1635" s="34" t="s">
        <v>98</v>
      </c>
      <c r="AL1635" s="34" t="s">
        <v>392</v>
      </c>
      <c r="AM1635" s="34" t="s">
        <v>393</v>
      </c>
      <c r="AN1635" s="34">
        <v>0.95538000000000001</v>
      </c>
      <c r="AO1635" s="34" t="s">
        <v>68</v>
      </c>
      <c r="AP1635" s="34"/>
      <c r="AQ1635" s="34"/>
      <c r="AR1635" s="34" t="s">
        <v>68</v>
      </c>
      <c r="AS1635" s="34"/>
      <c r="AT1635" s="34"/>
      <c r="AU1635" s="34" t="s">
        <v>422</v>
      </c>
      <c r="AV1635" s="34" t="s">
        <v>423</v>
      </c>
      <c r="AW1635" s="34">
        <v>2.0893199999999998</v>
      </c>
      <c r="AX1635" s="34" t="s">
        <v>971</v>
      </c>
      <c r="AY1635" s="34" t="s">
        <v>972</v>
      </c>
      <c r="AZ1635" s="3">
        <v>28</v>
      </c>
      <c r="BA1635" s="34" t="s">
        <v>60</v>
      </c>
      <c r="BB1635" s="34">
        <v>28</v>
      </c>
      <c r="BC1635" s="34" t="s">
        <v>60</v>
      </c>
      <c r="BD1635" s="34" t="s">
        <v>60</v>
      </c>
      <c r="BE1635" s="34" t="s">
        <v>60</v>
      </c>
      <c r="BF1635" s="34" t="str">
        <f>IFERROR(VLOOKUP(Data_Power_app[[#This Row],[PRO ODER]],'Result'!H:J,3,0),"")</f>
        <v>LAMINATION 2</v>
      </c>
      <c r="BG1635" s="11" t="str">
        <f>IFERROR(VLOOKUP(Data_Power_app[[#This Row],[PRO ODER]]&amp;"LAM",'Real Time'!A:E,4,0),"")</f>
        <v>ML-06</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4" t="str">
        <f>IFERROR(VLOOKUP(Data_Power_app[[#This Row],[PRO ODER]],'Xuất-Delay-SLT'!B:C,2,0),"")</f>
        <v/>
      </c>
      <c r="BJ1635" s="34" t="str">
        <f>IFERROR(VLOOKUP(Data_Power_app[[#This Row],[PRO ODER]],'Plan Lean DC'!A:C,3,0),"")</f>
        <v/>
      </c>
      <c r="BK1635" s="34" t="str">
        <f>IFERROR(VLOOKUP(Data_Power_app[[#This Row],[PRO ODER]]&amp;"LEAN_IN",'Real Time'!A:D,4,0),"")</f>
        <v>LEANLINE1_2</v>
      </c>
      <c r="BL1635" s="34"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1744</v>
      </c>
      <c r="B1636" s="34" t="s">
        <v>6543</v>
      </c>
      <c r="C1636" s="34" t="s">
        <v>6544</v>
      </c>
      <c r="D1636" s="34" t="s">
        <v>84</v>
      </c>
      <c r="E1636" s="34" t="s">
        <v>150</v>
      </c>
      <c r="F1636" s="34" t="s">
        <v>59</v>
      </c>
      <c r="G1636" s="34">
        <v>52</v>
      </c>
      <c r="H1636" s="4">
        <v>45822</v>
      </c>
      <c r="I1636" s="4">
        <v>45821</v>
      </c>
      <c r="J1636" s="4">
        <v>45821</v>
      </c>
      <c r="K1636" s="4">
        <v>45827</v>
      </c>
      <c r="L1636" s="4">
        <v>45822.775752314818</v>
      </c>
      <c r="M1636" s="4">
        <v>45828</v>
      </c>
      <c r="N1636" s="4">
        <v>45824.499641203707</v>
      </c>
      <c r="O1636" s="4" t="s">
        <v>60</v>
      </c>
      <c r="P1636" s="4" t="s">
        <v>60</v>
      </c>
      <c r="Q1636" s="4" t="s">
        <v>60</v>
      </c>
      <c r="R1636" s="4" t="s">
        <v>60</v>
      </c>
      <c r="S1636" s="4" t="s">
        <v>60</v>
      </c>
      <c r="T1636" s="4">
        <v>45829</v>
      </c>
      <c r="U1636" s="4">
        <v>45829.320983796293</v>
      </c>
      <c r="V1636" s="4">
        <v>45829.173391203702</v>
      </c>
      <c r="W1636" s="4">
        <v>45830</v>
      </c>
      <c r="X1636" s="4">
        <v>45831.357615740744</v>
      </c>
      <c r="Y1636" s="4" t="s">
        <v>77</v>
      </c>
      <c r="Z1636" s="4">
        <v>45831</v>
      </c>
      <c r="AA1636" s="4"/>
      <c r="AB1636" s="4" t="s">
        <v>60</v>
      </c>
      <c r="AC1636" s="4">
        <v>45832</v>
      </c>
      <c r="AD1636" s="4">
        <v>45832</v>
      </c>
      <c r="AE1636" s="4">
        <v>45834</v>
      </c>
      <c r="AF1636" s="4"/>
      <c r="AG1636" s="34" t="s">
        <v>95</v>
      </c>
      <c r="AH1636" s="34" t="s">
        <v>391</v>
      </c>
      <c r="AI1636" s="34" t="s">
        <v>677</v>
      </c>
      <c r="AJ1636" s="34" t="s">
        <v>157</v>
      </c>
      <c r="AK1636" s="34" t="s">
        <v>65</v>
      </c>
      <c r="AL1636" s="34" t="s">
        <v>392</v>
      </c>
      <c r="AM1636" s="34" t="s">
        <v>393</v>
      </c>
      <c r="AN1636" s="34">
        <v>1.5884400000000001</v>
      </c>
      <c r="AO1636" s="34" t="s">
        <v>68</v>
      </c>
      <c r="AP1636" s="34"/>
      <c r="AQ1636" s="34"/>
      <c r="AR1636" s="34" t="s">
        <v>68</v>
      </c>
      <c r="AS1636" s="34"/>
      <c r="AT1636" s="34"/>
      <c r="AU1636" s="34" t="s">
        <v>275</v>
      </c>
      <c r="AV1636" s="34" t="s">
        <v>276</v>
      </c>
      <c r="AW1636" s="34">
        <v>3.4737900000000002</v>
      </c>
      <c r="AX1636" s="34" t="s">
        <v>678</v>
      </c>
      <c r="AY1636" s="34" t="s">
        <v>679</v>
      </c>
      <c r="AZ1636" s="3">
        <v>52</v>
      </c>
      <c r="BA1636" s="34" t="s">
        <v>60</v>
      </c>
      <c r="BB1636" s="34">
        <v>52</v>
      </c>
      <c r="BC1636" s="34" t="s">
        <v>60</v>
      </c>
      <c r="BD1636" s="34" t="s">
        <v>60</v>
      </c>
      <c r="BE1636" s="34" t="s">
        <v>60</v>
      </c>
      <c r="BF1636" s="34" t="str">
        <f>IFERROR(VLOOKUP(Data_Power_app[[#This Row],[PRO ODER]],'Result'!H:J,3,0),"")</f>
        <v>LAMINATION 2</v>
      </c>
      <c r="BG1636" s="11" t="str">
        <f>IFERROR(VLOOKUP(Data_Power_app[[#This Row],[PRO ODER]]&amp;"LAM",'Real Time'!A:E,4,0),"")</f>
        <v>ML-06</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4" t="str">
        <f>IFERROR(VLOOKUP(Data_Power_app[[#This Row],[PRO ODER]],'Xuất-Delay-SLT'!B:C,2,0),"")</f>
        <v/>
      </c>
      <c r="BJ1636" s="34" t="str">
        <f>IFERROR(VLOOKUP(Data_Power_app[[#This Row],[PRO ODER]],'Plan Lean DC'!A:C,3,0),"")</f>
        <v/>
      </c>
      <c r="BK1636" s="34" t="str">
        <f>IFERROR(VLOOKUP(Data_Power_app[[#This Row],[PRO ODER]]&amp;"LEAN_IN",'Real Time'!A:D,4,0),"")</f>
        <v>LEANLINE1_2</v>
      </c>
      <c r="BL1636" s="34"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1745</v>
      </c>
      <c r="B1637" s="34" t="s">
        <v>11800</v>
      </c>
      <c r="C1637" s="34" t="s">
        <v>11801</v>
      </c>
      <c r="D1637" s="34" t="s">
        <v>84</v>
      </c>
      <c r="E1637" s="34" t="s">
        <v>155</v>
      </c>
      <c r="F1637" s="34" t="s">
        <v>72</v>
      </c>
      <c r="G1637" s="34">
        <v>6453</v>
      </c>
      <c r="H1637" s="4">
        <v>45826</v>
      </c>
      <c r="I1637" s="4">
        <v>45826</v>
      </c>
      <c r="J1637" s="4">
        <v>45826</v>
      </c>
      <c r="K1637" s="4">
        <v>45828</v>
      </c>
      <c r="L1637" s="4">
        <v>45826.189965277779</v>
      </c>
      <c r="M1637" s="4" t="s">
        <v>60</v>
      </c>
      <c r="N1637" s="4"/>
      <c r="O1637" s="4" t="s">
        <v>60</v>
      </c>
      <c r="P1637" s="4" t="s">
        <v>60</v>
      </c>
      <c r="Q1637" s="4" t="s">
        <v>60</v>
      </c>
      <c r="R1637" s="4" t="s">
        <v>60</v>
      </c>
      <c r="S1637" s="4" t="s">
        <v>60</v>
      </c>
      <c r="T1637" s="4" t="s">
        <v>60</v>
      </c>
      <c r="U1637" s="4"/>
      <c r="V1637" s="4"/>
      <c r="W1637" s="4"/>
      <c r="X1637" s="4">
        <v>45827.16375</v>
      </c>
      <c r="Y1637" s="4" t="s">
        <v>242</v>
      </c>
      <c r="Z1637" s="4" t="s">
        <v>60</v>
      </c>
      <c r="AA1637" s="4">
        <v>45828.406909722224</v>
      </c>
      <c r="AB1637" s="4" t="s">
        <v>60</v>
      </c>
      <c r="AC1637" s="4" t="s">
        <v>60</v>
      </c>
      <c r="AD1637" s="4">
        <v>45832</v>
      </c>
      <c r="AE1637" s="4">
        <v>45834</v>
      </c>
      <c r="AF1637" s="4">
        <v>45828</v>
      </c>
      <c r="AG1637" s="34" t="s">
        <v>828</v>
      </c>
      <c r="AH1637" s="34" t="s">
        <v>11802</v>
      </c>
      <c r="AI1637" s="34" t="s">
        <v>11803</v>
      </c>
      <c r="AJ1637" s="34" t="s">
        <v>74</v>
      </c>
      <c r="AK1637" s="34" t="s">
        <v>65</v>
      </c>
      <c r="AL1637" s="34" t="s">
        <v>296</v>
      </c>
      <c r="AM1637" s="34" t="s">
        <v>297</v>
      </c>
      <c r="AN1637" s="34">
        <v>136.64371</v>
      </c>
      <c r="AO1637" s="34" t="s">
        <v>68</v>
      </c>
      <c r="AP1637" s="34"/>
      <c r="AQ1637" s="34"/>
      <c r="AR1637" s="34" t="s">
        <v>68</v>
      </c>
      <c r="AS1637" s="34"/>
      <c r="AT1637" s="34"/>
      <c r="AU1637" s="34" t="s">
        <v>1266</v>
      </c>
      <c r="AV1637" s="34" t="s">
        <v>1267</v>
      </c>
      <c r="AW1637" s="34">
        <v>298.79644000000002</v>
      </c>
      <c r="AX1637" s="34" t="s">
        <v>11804</v>
      </c>
      <c r="AY1637" s="34" t="s">
        <v>11805</v>
      </c>
      <c r="AZ1637" s="3">
        <v>6453</v>
      </c>
      <c r="BA1637" s="34" t="s">
        <v>60</v>
      </c>
      <c r="BB1637" s="34">
        <v>0</v>
      </c>
      <c r="BC1637" s="34" t="s">
        <v>60</v>
      </c>
      <c r="BD1637" s="34" t="s">
        <v>60</v>
      </c>
      <c r="BE1637" s="34" t="s">
        <v>60</v>
      </c>
      <c r="BF1637" s="34" t="str">
        <f>IFERROR(VLOOKUP(Data_Power_app[[#This Row],[PRO ODER]],'Result'!H:J,3,0),"")</f>
        <v>LAMINATION 3</v>
      </c>
      <c r="BG1637" s="11" t="str">
        <f>IFERROR(VLOOKUP(Data_Power_app[[#This Row],[PRO ODER]]&amp;"LAM",'Real Time'!A:E,4,0),"")</f>
        <v>ML-04</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c r="BJ1637" s="34" t="str">
        <f>IFERROR(VLOOKUP(Data_Power_app[[#This Row],[PRO ODER]],'Plan Lean DC'!A:C,3,0),"")</f>
        <v/>
      </c>
      <c r="BK1637" s="34" t="str">
        <f>IFERROR(VLOOKUP(Data_Power_app[[#This Row],[PRO ODER]]&amp;"LEAN_IN",'Real Time'!A:D,4,0),"")</f>
        <v>LEAN-04</v>
      </c>
      <c r="BL1637" s="34"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1746</v>
      </c>
      <c r="B1638" s="34" t="s">
        <v>15367</v>
      </c>
      <c r="C1638" s="34" t="s">
        <v>15368</v>
      </c>
      <c r="D1638" s="34" t="s">
        <v>84</v>
      </c>
      <c r="E1638" s="34" t="s">
        <v>298</v>
      </c>
      <c r="F1638" s="34" t="s">
        <v>72</v>
      </c>
      <c r="G1638" s="34">
        <v>2489</v>
      </c>
      <c r="H1638" s="4">
        <v>45827</v>
      </c>
      <c r="I1638" s="4">
        <v>45827</v>
      </c>
      <c r="J1638" s="4">
        <v>45827</v>
      </c>
      <c r="K1638" s="4">
        <v>45828</v>
      </c>
      <c r="L1638" s="4">
        <v>45828.600324074076</v>
      </c>
      <c r="M1638" s="4" t="s">
        <v>60</v>
      </c>
      <c r="N1638" s="4"/>
      <c r="O1638" s="4" t="s">
        <v>60</v>
      </c>
      <c r="P1638" s="4" t="s">
        <v>60</v>
      </c>
      <c r="Q1638" s="4" t="s">
        <v>60</v>
      </c>
      <c r="R1638" s="4" t="s">
        <v>60</v>
      </c>
      <c r="S1638" s="4" t="s">
        <v>60</v>
      </c>
      <c r="T1638" s="4" t="s">
        <v>60</v>
      </c>
      <c r="U1638" s="4"/>
      <c r="V1638" s="4"/>
      <c r="W1638" s="4"/>
      <c r="X1638" s="4">
        <v>45829.174537037034</v>
      </c>
      <c r="Y1638" s="4" t="s">
        <v>200</v>
      </c>
      <c r="Z1638" s="4" t="s">
        <v>60</v>
      </c>
      <c r="AA1638" s="4">
        <v>45831.392395833333</v>
      </c>
      <c r="AB1638" s="4" t="s">
        <v>60</v>
      </c>
      <c r="AC1638" s="4" t="s">
        <v>60</v>
      </c>
      <c r="AD1638" s="4">
        <v>45832</v>
      </c>
      <c r="AE1638" s="4">
        <v>45834</v>
      </c>
      <c r="AF1638" s="4"/>
      <c r="AG1638" s="34" t="s">
        <v>62</v>
      </c>
      <c r="AH1638" s="34" t="s">
        <v>228</v>
      </c>
      <c r="AI1638" s="34" t="s">
        <v>15369</v>
      </c>
      <c r="AJ1638" s="34" t="s">
        <v>74</v>
      </c>
      <c r="AK1638" s="34" t="s">
        <v>98</v>
      </c>
      <c r="AL1638" s="34" t="s">
        <v>229</v>
      </c>
      <c r="AM1638" s="34" t="s">
        <v>230</v>
      </c>
      <c r="AN1638" s="34">
        <v>52.789000000000001</v>
      </c>
      <c r="AO1638" s="34" t="s">
        <v>68</v>
      </c>
      <c r="AP1638" s="34"/>
      <c r="AQ1638" s="34"/>
      <c r="AR1638" s="34" t="s">
        <v>68</v>
      </c>
      <c r="AS1638" s="34"/>
      <c r="AT1638" s="34"/>
      <c r="AU1638" s="34" t="s">
        <v>15370</v>
      </c>
      <c r="AV1638" s="34" t="s">
        <v>15371</v>
      </c>
      <c r="AW1638" s="34">
        <v>115.43295000000001</v>
      </c>
      <c r="AX1638" s="34" t="s">
        <v>15372</v>
      </c>
      <c r="AY1638" s="34" t="s">
        <v>15373</v>
      </c>
      <c r="AZ1638" s="3">
        <v>2489</v>
      </c>
      <c r="BA1638" s="34" t="s">
        <v>194</v>
      </c>
      <c r="BB1638" s="34">
        <v>2489</v>
      </c>
      <c r="BC1638" s="34" t="s">
        <v>60</v>
      </c>
      <c r="BD1638" s="34" t="s">
        <v>60</v>
      </c>
      <c r="BE1638" s="34" t="s">
        <v>222</v>
      </c>
      <c r="BF1638" s="34" t="str">
        <f>IFERROR(VLOOKUP(Data_Power_app[[#This Row],[PRO ODER]],'Result'!H:J,3,0),"")</f>
        <v>LAMINATION 3</v>
      </c>
      <c r="BG1638" s="11" t="str">
        <f>IFERROR(VLOOKUP(Data_Power_app[[#This Row],[PRO ODER]]&amp;"LAM",'Real Time'!A:E,4,0),"")</f>
        <v>ML-02</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4" t="str">
        <f>IFERROR(VLOOKUP(Data_Power_app[[#This Row],[PRO ODER]],'Xuất-Delay-SLT'!B:C,2,0),"")</f>
        <v/>
      </c>
      <c r="BJ1638" s="34" t="str">
        <f>IFERROR(VLOOKUP(Data_Power_app[[#This Row],[PRO ODER]],'Plan Lean DC'!A:C,3,0),"")</f>
        <v/>
      </c>
      <c r="BK1638" s="34" t="str">
        <f>IFERROR(VLOOKUP(Data_Power_app[[#This Row],[PRO ODER]]&amp;"LEAN_IN",'Real Time'!A:D,4,0),"")</f>
        <v>LEAN-08</v>
      </c>
      <c r="BL1638" s="34"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31">
        <v>1747</v>
      </c>
      <c r="B1639" s="34" t="s">
        <v>1146</v>
      </c>
      <c r="C1639" s="34" t="s">
        <v>1147</v>
      </c>
      <c r="D1639" s="34" t="s">
        <v>75</v>
      </c>
      <c r="E1639" s="34" t="s">
        <v>363</v>
      </c>
      <c r="F1639" s="34" t="s">
        <v>72</v>
      </c>
      <c r="G1639" s="34">
        <v>1986</v>
      </c>
      <c r="H1639" s="4">
        <v>45826</v>
      </c>
      <c r="I1639" s="4" t="s">
        <v>60</v>
      </c>
      <c r="J1639" s="4" t="s">
        <v>68</v>
      </c>
      <c r="K1639" s="4">
        <v>45828</v>
      </c>
      <c r="L1639" s="4">
        <v>45808.141446759262</v>
      </c>
      <c r="M1639" s="4" t="s">
        <v>60</v>
      </c>
      <c r="N1639" s="4"/>
      <c r="O1639" s="4" t="s">
        <v>60</v>
      </c>
      <c r="P1639" s="4" t="s">
        <v>60</v>
      </c>
      <c r="Q1639" s="4" t="s">
        <v>60</v>
      </c>
      <c r="R1639" s="4" t="s">
        <v>60</v>
      </c>
      <c r="S1639" s="4" t="s">
        <v>60</v>
      </c>
      <c r="T1639" s="4" t="s">
        <v>60</v>
      </c>
      <c r="U1639" s="4"/>
      <c r="V1639" s="4"/>
      <c r="W1639" s="4"/>
      <c r="X1639" s="4">
        <v>45810.079456018517</v>
      </c>
      <c r="Y1639" s="4" t="s">
        <v>122</v>
      </c>
      <c r="Z1639" s="4" t="s">
        <v>60</v>
      </c>
      <c r="AA1639" s="4">
        <v>45811.972349537034</v>
      </c>
      <c r="AB1639" s="4" t="s">
        <v>60</v>
      </c>
      <c r="AC1639" s="4" t="s">
        <v>60</v>
      </c>
      <c r="AD1639" s="4">
        <v>45832</v>
      </c>
      <c r="AE1639" s="4">
        <v>45834</v>
      </c>
      <c r="AF1639" s="4">
        <v>45827</v>
      </c>
      <c r="AG1639" s="34" t="s">
        <v>828</v>
      </c>
      <c r="AH1639" s="34" t="s">
        <v>364</v>
      </c>
      <c r="AI1639" s="34" t="s">
        <v>1148</v>
      </c>
      <c r="AJ1639" s="34" t="s">
        <v>74</v>
      </c>
      <c r="AK1639" s="34" t="s">
        <v>162</v>
      </c>
      <c r="AL1639" s="34" t="s">
        <v>282</v>
      </c>
      <c r="AM1639" s="34" t="s">
        <v>211</v>
      </c>
      <c r="AN1639" s="34">
        <v>59.177259999999997</v>
      </c>
      <c r="AO1639" s="34" t="s">
        <v>209</v>
      </c>
      <c r="AP1639" s="34" t="s">
        <v>210</v>
      </c>
      <c r="AQ1639" s="34">
        <v>59.177259999999997</v>
      </c>
      <c r="AR1639" s="34" t="s">
        <v>68</v>
      </c>
      <c r="AS1639" s="34"/>
      <c r="AT1639" s="34"/>
      <c r="AU1639" s="34" t="s">
        <v>1149</v>
      </c>
      <c r="AV1639" s="34" t="s">
        <v>9463</v>
      </c>
      <c r="AW1639" s="34">
        <v>110.01647</v>
      </c>
      <c r="AX1639" s="34" t="s">
        <v>68</v>
      </c>
      <c r="AY1639" s="34" t="s">
        <v>68</v>
      </c>
      <c r="AZ1639" s="3" t="s">
        <v>68</v>
      </c>
      <c r="BA1639" s="34" t="s">
        <v>60</v>
      </c>
      <c r="BB1639" s="34">
        <v>0</v>
      </c>
      <c r="BC1639" s="34" t="s">
        <v>60</v>
      </c>
      <c r="BD1639" s="34" t="s">
        <v>60</v>
      </c>
      <c r="BE1639" s="34" t="s">
        <v>60</v>
      </c>
      <c r="BF1639" s="34" t="str">
        <f>IFERROR(VLOOKUP(Data_Power_app[[#This Row],[PRO ODER]],'Result'!H:J,3,0),"")</f>
        <v/>
      </c>
      <c r="BG1639" s="11" t="str">
        <f>IFERROR(VLOOKUP(Data_Power_app[[#This Row],[PRO ODER]]&amp;"LAM",'Real Time'!A:E,4,0),"")</f>
        <v>ML-07</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c r="BJ1639" s="34" t="str">
        <f>IFERROR(VLOOKUP(Data_Power_app[[#This Row],[PRO ODER]],'Plan Lean DC'!A:C,3,0),"")</f>
        <v>Line 6, 9</v>
      </c>
      <c r="BK1639" s="34" t="str">
        <f>IFERROR(VLOOKUP(Data_Power_app[[#This Row],[PRO ODER]]&amp;"LEAN_IN",'Real Time'!A:D,4,0),"")</f>
        <v>LEAN-09</v>
      </c>
      <c r="BL1639" s="34" t="str" cm="1">
        <f t="array" ref="BL1639">IFERROR(_xlfn.IFS(Data_Power_app[[#This Row],[LEANLINE PLAN]]="","",Data_Power_app[[#This Row],[LEANLINE (REALTIME)]]="","",SEARCH(RIGHT(Data_Power_app[[#This Row],[LEANLINE (REALTIME)]],1),Data_Power_app[[#This Row],[LEANLINE PLAN]],1)&gt;0,"TRUE"),"FALSE")</f>
        <v>TRUE</v>
      </c>
    </row>
    <row r="1640" spans="1:64" hidden="1" x14ac:dyDescent="0.25">
      <c r="A1640" s="31">
        <v>1748</v>
      </c>
      <c r="B1640" s="34" t="s">
        <v>5347</v>
      </c>
      <c r="C1640" s="34" t="s">
        <v>5348</v>
      </c>
      <c r="D1640" s="34" t="s">
        <v>253</v>
      </c>
      <c r="E1640" s="34" t="s">
        <v>313</v>
      </c>
      <c r="F1640" s="34" t="s">
        <v>59</v>
      </c>
      <c r="G1640" s="34">
        <v>1004</v>
      </c>
      <c r="H1640" s="4">
        <v>45821</v>
      </c>
      <c r="I1640" s="4">
        <v>45820</v>
      </c>
      <c r="J1640" s="4">
        <v>45820</v>
      </c>
      <c r="K1640" s="4">
        <v>45825</v>
      </c>
      <c r="L1640" s="4">
        <v>45820.162511574075</v>
      </c>
      <c r="M1640" s="4">
        <v>45826</v>
      </c>
      <c r="N1640" s="4">
        <v>45822.906377314815</v>
      </c>
      <c r="O1640" s="4" t="s">
        <v>60</v>
      </c>
      <c r="P1640" s="4" t="s">
        <v>60</v>
      </c>
      <c r="Q1640" s="4" t="s">
        <v>60</v>
      </c>
      <c r="R1640" s="4" t="s">
        <v>60</v>
      </c>
      <c r="S1640" s="4" t="s">
        <v>60</v>
      </c>
      <c r="T1640" s="4">
        <v>45827</v>
      </c>
      <c r="U1640" s="4">
        <v>45829.660983796297</v>
      </c>
      <c r="V1640" s="4">
        <v>45829.147199074076</v>
      </c>
      <c r="W1640" s="4">
        <v>45828</v>
      </c>
      <c r="X1640" s="4"/>
      <c r="Y1640" s="4" t="s">
        <v>60</v>
      </c>
      <c r="Z1640" s="4">
        <v>45830</v>
      </c>
      <c r="AA1640" s="4"/>
      <c r="AB1640" s="4" t="s">
        <v>60</v>
      </c>
      <c r="AC1640" s="4">
        <v>45831</v>
      </c>
      <c r="AD1640" s="4">
        <v>45832</v>
      </c>
      <c r="AE1640" s="4">
        <v>45834</v>
      </c>
      <c r="AF1640" s="4"/>
      <c r="AG1640" s="34" t="s">
        <v>287</v>
      </c>
      <c r="AH1640" s="34" t="s">
        <v>255</v>
      </c>
      <c r="AI1640" s="34" t="s">
        <v>622</v>
      </c>
      <c r="AJ1640" s="34" t="s">
        <v>256</v>
      </c>
      <c r="AK1640" s="34" t="s">
        <v>98</v>
      </c>
      <c r="AL1640" s="34" t="s">
        <v>319</v>
      </c>
      <c r="AM1640" s="34" t="s">
        <v>320</v>
      </c>
      <c r="AN1640" s="34">
        <v>19.596240000000002</v>
      </c>
      <c r="AO1640" s="34" t="s">
        <v>68</v>
      </c>
      <c r="AP1640" s="34"/>
      <c r="AQ1640" s="34"/>
      <c r="AR1640" s="34" t="s">
        <v>68</v>
      </c>
      <c r="AS1640" s="34"/>
      <c r="AT1640" s="34"/>
      <c r="AU1640" s="34" t="s">
        <v>321</v>
      </c>
      <c r="AV1640" s="34" t="s">
        <v>322</v>
      </c>
      <c r="AW1640" s="34">
        <v>85.708399999999997</v>
      </c>
      <c r="AX1640" s="34" t="s">
        <v>621</v>
      </c>
      <c r="AY1640" s="34" t="s">
        <v>590</v>
      </c>
      <c r="AZ1640" s="3">
        <v>1004</v>
      </c>
      <c r="BA1640" s="34" t="s">
        <v>60</v>
      </c>
      <c r="BB1640" s="34">
        <v>1004</v>
      </c>
      <c r="BC1640" s="34" t="s">
        <v>60</v>
      </c>
      <c r="BD1640" s="34" t="s">
        <v>60</v>
      </c>
      <c r="BE1640" s="34" t="s">
        <v>60</v>
      </c>
      <c r="BF1640" s="34" t="str">
        <f>IFERROR(VLOOKUP(Data_Power_app[[#This Row],[PRO ODER]],'Result'!H:J,3,0),"")</f>
        <v>LAMINATION 5</v>
      </c>
      <c r="BG1640" s="11" t="str">
        <f>IFERROR(VLOOKUP(Data_Power_app[[#This Row],[PRO ODER]]&amp;"LAM",'Real Time'!A:E,4,0),"")</f>
        <v>ML-05</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1749</v>
      </c>
      <c r="B1641" s="34" t="s">
        <v>5351</v>
      </c>
      <c r="C1641" s="34" t="s">
        <v>5352</v>
      </c>
      <c r="D1641" s="34" t="s">
        <v>253</v>
      </c>
      <c r="E1641" s="34" t="s">
        <v>313</v>
      </c>
      <c r="F1641" s="34" t="s">
        <v>59</v>
      </c>
      <c r="G1641" s="34">
        <v>3452</v>
      </c>
      <c r="H1641" s="4">
        <v>45821</v>
      </c>
      <c r="I1641" s="4">
        <v>45820</v>
      </c>
      <c r="J1641" s="4">
        <v>45820</v>
      </c>
      <c r="K1641" s="4">
        <v>45825</v>
      </c>
      <c r="L1641" s="4">
        <v>45821.343263888892</v>
      </c>
      <c r="M1641" s="4">
        <v>45826</v>
      </c>
      <c r="N1641" s="4">
        <v>45824.761932870373</v>
      </c>
      <c r="O1641" s="4" t="s">
        <v>60</v>
      </c>
      <c r="P1641" s="4" t="s">
        <v>60</v>
      </c>
      <c r="Q1641" s="4" t="s">
        <v>60</v>
      </c>
      <c r="R1641" s="4" t="s">
        <v>60</v>
      </c>
      <c r="S1641" s="4" t="s">
        <v>60</v>
      </c>
      <c r="T1641" s="4">
        <v>45827</v>
      </c>
      <c r="U1641" s="4">
        <v>45828.322650462964</v>
      </c>
      <c r="V1641" s="4">
        <v>45829.514907407407</v>
      </c>
      <c r="W1641" s="4">
        <v>45828</v>
      </c>
      <c r="X1641" s="4">
        <v>45829.07298611111</v>
      </c>
      <c r="Y1641" s="4" t="s">
        <v>77</v>
      </c>
      <c r="Z1641" s="4">
        <v>45830</v>
      </c>
      <c r="AA1641" s="4"/>
      <c r="AB1641" s="4" t="s">
        <v>60</v>
      </c>
      <c r="AC1641" s="4">
        <v>45831</v>
      </c>
      <c r="AD1641" s="4">
        <v>45832</v>
      </c>
      <c r="AE1641" s="4">
        <v>45834</v>
      </c>
      <c r="AF1641" s="4"/>
      <c r="AG1641" s="34" t="s">
        <v>95</v>
      </c>
      <c r="AH1641" s="34" t="s">
        <v>255</v>
      </c>
      <c r="AI1641" s="34" t="s">
        <v>5353</v>
      </c>
      <c r="AJ1641" s="34" t="s">
        <v>256</v>
      </c>
      <c r="AK1641" s="34" t="s">
        <v>65</v>
      </c>
      <c r="AL1641" s="34" t="s">
        <v>314</v>
      </c>
      <c r="AM1641" s="34" t="s">
        <v>315</v>
      </c>
      <c r="AN1641" s="34">
        <v>57.482819999999997</v>
      </c>
      <c r="AO1641" s="34" t="s">
        <v>68</v>
      </c>
      <c r="AP1641" s="34"/>
      <c r="AQ1641" s="34"/>
      <c r="AR1641" s="34" t="s">
        <v>68</v>
      </c>
      <c r="AS1641" s="34"/>
      <c r="AT1641" s="34"/>
      <c r="AU1641" s="34" t="s">
        <v>316</v>
      </c>
      <c r="AV1641" s="34" t="s">
        <v>317</v>
      </c>
      <c r="AW1641" s="34">
        <v>251.38999000000001</v>
      </c>
      <c r="AX1641" s="34" t="s">
        <v>514</v>
      </c>
      <c r="AY1641" s="34" t="s">
        <v>515</v>
      </c>
      <c r="AZ1641" s="3">
        <v>3452</v>
      </c>
      <c r="BA1641" s="34" t="s">
        <v>60</v>
      </c>
      <c r="BB1641" s="34">
        <v>3452</v>
      </c>
      <c r="BC1641" s="34" t="s">
        <v>60</v>
      </c>
      <c r="BD1641" s="34" t="s">
        <v>60</v>
      </c>
      <c r="BE1641" s="34" t="s">
        <v>60</v>
      </c>
      <c r="BF1641" s="34" t="str">
        <f>IFERROR(VLOOKUP(Data_Power_app[[#This Row],[PRO ODER]],'Result'!H:J,3,0),"")</f>
        <v>LAMINATION 6</v>
      </c>
      <c r="BG1641" s="11" t="str">
        <f>IFERROR(VLOOKUP(Data_Power_app[[#This Row],[PRO ODER]]&amp;"LAM",'Real Time'!A:E,4,0),"")</f>
        <v>ML-05</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c r="BJ1641" s="34" t="str">
        <f>IFERROR(VLOOKUP(Data_Power_app[[#This Row],[PRO ODER]],'Plan Lean DC'!A:C,3,0),"")</f>
        <v/>
      </c>
      <c r="BK1641" s="34" t="str">
        <f>IFERROR(VLOOKUP(Data_Power_app[[#This Row],[PRO ODER]]&amp;"LEAN_IN",'Real Time'!A:D,4,0),"")</f>
        <v>LEANLINE1_2</v>
      </c>
      <c r="BL1641" s="34"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1750</v>
      </c>
      <c r="B1642" s="34" t="s">
        <v>6581</v>
      </c>
      <c r="C1642" s="34" t="s">
        <v>6582</v>
      </c>
      <c r="D1642" s="34" t="s">
        <v>84</v>
      </c>
      <c r="E1642" s="34" t="s">
        <v>155</v>
      </c>
      <c r="F1642" s="34" t="s">
        <v>59</v>
      </c>
      <c r="G1642" s="34">
        <v>2505</v>
      </c>
      <c r="H1642" s="4">
        <v>45821</v>
      </c>
      <c r="I1642" s="4">
        <v>45821</v>
      </c>
      <c r="J1642" s="4">
        <v>45821</v>
      </c>
      <c r="K1642" s="4">
        <v>45825</v>
      </c>
      <c r="L1642" s="4">
        <v>45822.345983796295</v>
      </c>
      <c r="M1642" s="4">
        <v>45826</v>
      </c>
      <c r="N1642" s="4">
        <v>45822.954108796293</v>
      </c>
      <c r="O1642" s="4" t="s">
        <v>60</v>
      </c>
      <c r="P1642" s="4" t="s">
        <v>60</v>
      </c>
      <c r="Q1642" s="4" t="s">
        <v>60</v>
      </c>
      <c r="R1642" s="4" t="s">
        <v>60</v>
      </c>
      <c r="S1642" s="4" t="s">
        <v>60</v>
      </c>
      <c r="T1642" s="4">
        <v>45827</v>
      </c>
      <c r="U1642" s="4">
        <v>45824.943090277775</v>
      </c>
      <c r="V1642" s="4">
        <v>45828.054884259262</v>
      </c>
      <c r="W1642" s="4">
        <v>45828</v>
      </c>
      <c r="X1642" s="4">
        <v>45829.859884259262</v>
      </c>
      <c r="Y1642" s="4" t="s">
        <v>77</v>
      </c>
      <c r="Z1642" s="4">
        <v>45830</v>
      </c>
      <c r="AA1642" s="4"/>
      <c r="AB1642" s="4" t="s">
        <v>60</v>
      </c>
      <c r="AC1642" s="4">
        <v>45831</v>
      </c>
      <c r="AD1642" s="4">
        <v>45832</v>
      </c>
      <c r="AE1642" s="4">
        <v>45834</v>
      </c>
      <c r="AF1642" s="4"/>
      <c r="AG1642" s="34" t="s">
        <v>95</v>
      </c>
      <c r="AH1642" s="34" t="s">
        <v>196</v>
      </c>
      <c r="AI1642" s="34" t="s">
        <v>382</v>
      </c>
      <c r="AJ1642" s="34" t="s">
        <v>157</v>
      </c>
      <c r="AK1642" s="34" t="s">
        <v>65</v>
      </c>
      <c r="AL1642" s="34" t="s">
        <v>158</v>
      </c>
      <c r="AM1642" s="34" t="s">
        <v>159</v>
      </c>
      <c r="AN1642" s="34">
        <v>77.69014</v>
      </c>
      <c r="AO1642" s="34" t="s">
        <v>68</v>
      </c>
      <c r="AP1642" s="34"/>
      <c r="AQ1642" s="34"/>
      <c r="AR1642" s="34" t="s">
        <v>68</v>
      </c>
      <c r="AS1642" s="34"/>
      <c r="AT1642" s="34"/>
      <c r="AU1642" s="34" t="s">
        <v>275</v>
      </c>
      <c r="AV1642" s="34" t="s">
        <v>276</v>
      </c>
      <c r="AW1642" s="34">
        <v>169.904</v>
      </c>
      <c r="AX1642" s="34" t="s">
        <v>2822</v>
      </c>
      <c r="AY1642" s="34" t="s">
        <v>2823</v>
      </c>
      <c r="AZ1642" s="3">
        <v>2384</v>
      </c>
      <c r="BA1642" s="34" t="s">
        <v>60</v>
      </c>
      <c r="BB1642" s="34">
        <v>2505</v>
      </c>
      <c r="BC1642" s="34" t="s">
        <v>60</v>
      </c>
      <c r="BD1642" s="34" t="s">
        <v>60</v>
      </c>
      <c r="BE1642" s="34" t="s">
        <v>60</v>
      </c>
      <c r="BF1642" s="34" t="str">
        <f>IFERROR(VLOOKUP(Data_Power_app[[#This Row],[PRO ODER]],'Result'!H:J,3,0),"")</f>
        <v/>
      </c>
      <c r="BG1642" s="11" t="str">
        <f>IFERROR(VLOOKUP(Data_Power_app[[#This Row],[PRO ODER]]&amp;"LAM",'Real Time'!A:E,4,0),"")</f>
        <v>ML-05</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LEANLINE1_2</v>
      </c>
      <c r="BL1642" s="34"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1751</v>
      </c>
      <c r="B1643" s="34" t="s">
        <v>6583</v>
      </c>
      <c r="C1643" s="34" t="s">
        <v>6584</v>
      </c>
      <c r="D1643" s="34" t="s">
        <v>84</v>
      </c>
      <c r="E1643" s="34" t="s">
        <v>155</v>
      </c>
      <c r="F1643" s="34" t="s">
        <v>59</v>
      </c>
      <c r="G1643" s="34">
        <v>3932</v>
      </c>
      <c r="H1643" s="4">
        <v>45821</v>
      </c>
      <c r="I1643" s="4">
        <v>45821</v>
      </c>
      <c r="J1643" s="4">
        <v>45821</v>
      </c>
      <c r="K1643" s="4">
        <v>45825</v>
      </c>
      <c r="L1643" s="4">
        <v>45822.120567129627</v>
      </c>
      <c r="M1643" s="4">
        <v>45826</v>
      </c>
      <c r="N1643" s="4">
        <v>45824.145879629628</v>
      </c>
      <c r="O1643" s="4" t="s">
        <v>60</v>
      </c>
      <c r="P1643" s="4" t="s">
        <v>60</v>
      </c>
      <c r="Q1643" s="4" t="s">
        <v>60</v>
      </c>
      <c r="R1643" s="4" t="s">
        <v>60</v>
      </c>
      <c r="S1643" s="4" t="s">
        <v>60</v>
      </c>
      <c r="T1643" s="4">
        <v>45827</v>
      </c>
      <c r="U1643" s="4">
        <v>45825.314305555556</v>
      </c>
      <c r="V1643" s="4">
        <v>45829.380162037036</v>
      </c>
      <c r="W1643" s="4">
        <v>45828</v>
      </c>
      <c r="X1643" s="4">
        <v>45829.666747685187</v>
      </c>
      <c r="Y1643" s="4" t="s">
        <v>61</v>
      </c>
      <c r="Z1643" s="4">
        <v>45830</v>
      </c>
      <c r="AA1643" s="4"/>
      <c r="AB1643" s="4" t="s">
        <v>60</v>
      </c>
      <c r="AC1643" s="4">
        <v>45831</v>
      </c>
      <c r="AD1643" s="4">
        <v>45832</v>
      </c>
      <c r="AE1643" s="4">
        <v>45834</v>
      </c>
      <c r="AF1643" s="4"/>
      <c r="AG1643" s="34" t="s">
        <v>95</v>
      </c>
      <c r="AH1643" s="34" t="s">
        <v>196</v>
      </c>
      <c r="AI1643" s="34" t="s">
        <v>721</v>
      </c>
      <c r="AJ1643" s="34" t="s">
        <v>157</v>
      </c>
      <c r="AK1643" s="34" t="s">
        <v>65</v>
      </c>
      <c r="AL1643" s="34" t="s">
        <v>158</v>
      </c>
      <c r="AM1643" s="34" t="s">
        <v>159</v>
      </c>
      <c r="AN1643" s="34">
        <v>120.1019</v>
      </c>
      <c r="AO1643" s="34" t="s">
        <v>68</v>
      </c>
      <c r="AP1643" s="34"/>
      <c r="AQ1643" s="34"/>
      <c r="AR1643" s="34" t="s">
        <v>68</v>
      </c>
      <c r="AS1643" s="34"/>
      <c r="AT1643" s="34"/>
      <c r="AU1643" s="34" t="s">
        <v>531</v>
      </c>
      <c r="AV1643" s="34" t="s">
        <v>532</v>
      </c>
      <c r="AW1643" s="34">
        <v>262.65660000000003</v>
      </c>
      <c r="AX1643" s="34" t="s">
        <v>2819</v>
      </c>
      <c r="AY1643" s="34" t="s">
        <v>2820</v>
      </c>
      <c r="AZ1643" s="3">
        <v>3932</v>
      </c>
      <c r="BA1643" s="34" t="s">
        <v>60</v>
      </c>
      <c r="BB1643" s="34">
        <v>3932</v>
      </c>
      <c r="BC1643" s="34" t="s">
        <v>60</v>
      </c>
      <c r="BD1643" s="34" t="s">
        <v>60</v>
      </c>
      <c r="BE1643" s="34" t="s">
        <v>60</v>
      </c>
      <c r="BF1643" s="34" t="str">
        <f>IFERROR(VLOOKUP(Data_Power_app[[#This Row],[PRO ODER]],'Result'!H:J,3,0),"")</f>
        <v>LAMINATION 5</v>
      </c>
      <c r="BG1643" s="11" t="str">
        <f>IFERROR(VLOOKUP(Data_Power_app[[#This Row],[PRO ODER]]&amp;"LAM",'Real Time'!A:E,4,0),"")</f>
        <v>ML-05</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c r="BJ1643" s="34" t="str">
        <f>IFERROR(VLOOKUP(Data_Power_app[[#This Row],[PRO ODER]],'Plan Lean DC'!A:C,3,0),"")</f>
        <v/>
      </c>
      <c r="BK1643" s="34" t="str">
        <f>IFERROR(VLOOKUP(Data_Power_app[[#This Row],[PRO ODER]]&amp;"LEAN_IN",'Real Time'!A:D,4,0),"")</f>
        <v>LEAN-03</v>
      </c>
      <c r="BL1643" s="34"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1752</v>
      </c>
      <c r="B1644" s="34" t="s">
        <v>11806</v>
      </c>
      <c r="C1644" s="34" t="s">
        <v>11807</v>
      </c>
      <c r="D1644" s="34" t="s">
        <v>84</v>
      </c>
      <c r="E1644" s="34" t="s">
        <v>155</v>
      </c>
      <c r="F1644" s="34" t="s">
        <v>72</v>
      </c>
      <c r="G1644" s="34">
        <v>3387</v>
      </c>
      <c r="H1644" s="4">
        <v>45827</v>
      </c>
      <c r="I1644" s="4">
        <v>45826</v>
      </c>
      <c r="J1644" s="4" t="s">
        <v>68</v>
      </c>
      <c r="K1644" s="4">
        <v>45827</v>
      </c>
      <c r="L1644" s="4">
        <v>45827.103958333333</v>
      </c>
      <c r="M1644" s="4" t="s">
        <v>60</v>
      </c>
      <c r="N1644" s="4"/>
      <c r="O1644" s="4" t="s">
        <v>60</v>
      </c>
      <c r="P1644" s="4" t="s">
        <v>60</v>
      </c>
      <c r="Q1644" s="4" t="s">
        <v>60</v>
      </c>
      <c r="R1644" s="4" t="s">
        <v>60</v>
      </c>
      <c r="S1644" s="4" t="s">
        <v>60</v>
      </c>
      <c r="T1644" s="4" t="s">
        <v>60</v>
      </c>
      <c r="U1644" s="4"/>
      <c r="V1644" s="4"/>
      <c r="W1644" s="4"/>
      <c r="X1644" s="4">
        <v>45828.233912037038</v>
      </c>
      <c r="Y1644" s="4" t="s">
        <v>73</v>
      </c>
      <c r="Z1644" s="4" t="s">
        <v>60</v>
      </c>
      <c r="AA1644" s="4">
        <v>45829.650127314817</v>
      </c>
      <c r="AB1644" s="4" t="s">
        <v>60</v>
      </c>
      <c r="AC1644" s="4" t="s">
        <v>60</v>
      </c>
      <c r="AD1644" s="4">
        <v>45832</v>
      </c>
      <c r="AE1644" s="4">
        <v>45834</v>
      </c>
      <c r="AF1644" s="4">
        <v>45829</v>
      </c>
      <c r="AG1644" s="34" t="s">
        <v>828</v>
      </c>
      <c r="AH1644" s="34" t="s">
        <v>172</v>
      </c>
      <c r="AI1644" s="34" t="s">
        <v>10369</v>
      </c>
      <c r="AJ1644" s="34" t="s">
        <v>74</v>
      </c>
      <c r="AK1644" s="34" t="s">
        <v>98</v>
      </c>
      <c r="AL1644" s="34" t="s">
        <v>173</v>
      </c>
      <c r="AM1644" s="34" t="s">
        <v>174</v>
      </c>
      <c r="AN1644" s="34">
        <v>110.62818</v>
      </c>
      <c r="AO1644" s="34" t="s">
        <v>91</v>
      </c>
      <c r="AP1644" s="34" t="s">
        <v>92</v>
      </c>
      <c r="AQ1644" s="34">
        <v>110.62818</v>
      </c>
      <c r="AR1644" s="34" t="s">
        <v>68</v>
      </c>
      <c r="AS1644" s="34"/>
      <c r="AT1644" s="34"/>
      <c r="AU1644" s="34" t="s">
        <v>10370</v>
      </c>
      <c r="AV1644" s="34" t="s">
        <v>10371</v>
      </c>
      <c r="AW1644" s="34">
        <v>205.64718999999999</v>
      </c>
      <c r="AX1644" s="34" t="s">
        <v>68</v>
      </c>
      <c r="AY1644" s="34" t="s">
        <v>68</v>
      </c>
      <c r="AZ1644" s="3" t="s">
        <v>68</v>
      </c>
      <c r="BA1644" s="34" t="s">
        <v>60</v>
      </c>
      <c r="BB1644" s="34">
        <v>0</v>
      </c>
      <c r="BC1644" s="34" t="s">
        <v>60</v>
      </c>
      <c r="BD1644" s="34" t="s">
        <v>60</v>
      </c>
      <c r="BE1644" s="34" t="s">
        <v>60</v>
      </c>
      <c r="BF1644" s="34" t="str">
        <f>IFERROR(VLOOKUP(Data_Power_app[[#This Row],[PRO ODER]],'Result'!H:J,3,0),"")</f>
        <v>LAMINATION 2</v>
      </c>
      <c r="BG1644" s="11"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c r="BJ1644" s="34" t="str">
        <f>IFERROR(VLOOKUP(Data_Power_app[[#This Row],[PRO ODER]],'Plan Lean DC'!A:C,3,0),"")</f>
        <v/>
      </c>
      <c r="BK1644" s="34" t="str">
        <f>IFERROR(VLOOKUP(Data_Power_app[[#This Row],[PRO ODER]]&amp;"LEAN_IN",'Real Time'!A:D,4,0),"")</f>
        <v>LEAN-06</v>
      </c>
      <c r="BL1644" s="34"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1753</v>
      </c>
      <c r="B1645" s="34" t="s">
        <v>4361</v>
      </c>
      <c r="C1645" s="34" t="s">
        <v>4362</v>
      </c>
      <c r="D1645" s="34" t="s">
        <v>203</v>
      </c>
      <c r="E1645" s="34" t="s">
        <v>4363</v>
      </c>
      <c r="F1645" s="34" t="s">
        <v>59</v>
      </c>
      <c r="G1645" s="34">
        <v>1584</v>
      </c>
      <c r="H1645" s="4">
        <v>45819</v>
      </c>
      <c r="I1645" s="4">
        <v>45819</v>
      </c>
      <c r="J1645" s="4">
        <v>45819</v>
      </c>
      <c r="K1645" s="4">
        <v>45820</v>
      </c>
      <c r="L1645" s="4">
        <v>45819.956273148149</v>
      </c>
      <c r="M1645" s="4">
        <v>45821</v>
      </c>
      <c r="N1645" s="4">
        <v>45821.307476851849</v>
      </c>
      <c r="O1645" s="4">
        <v>45825</v>
      </c>
      <c r="P1645" s="4" t="s">
        <v>60</v>
      </c>
      <c r="Q1645" s="4" t="s">
        <v>60</v>
      </c>
      <c r="R1645" s="4" t="s">
        <v>60</v>
      </c>
      <c r="S1645" s="4" t="s">
        <v>60</v>
      </c>
      <c r="T1645" s="4">
        <v>45828</v>
      </c>
      <c r="U1645" s="4">
        <v>45824.780138888891</v>
      </c>
      <c r="V1645" s="4">
        <v>45825.681990740741</v>
      </c>
      <c r="W1645" s="4">
        <v>45829</v>
      </c>
      <c r="X1645" s="4">
        <v>45828.237997685188</v>
      </c>
      <c r="Y1645" s="4" t="s">
        <v>77</v>
      </c>
      <c r="Z1645" s="4">
        <v>45829</v>
      </c>
      <c r="AA1645" s="4">
        <v>45829.453553240739</v>
      </c>
      <c r="AB1645" s="4" t="s">
        <v>60</v>
      </c>
      <c r="AC1645" s="4">
        <v>45830</v>
      </c>
      <c r="AD1645" s="4">
        <v>45832</v>
      </c>
      <c r="AE1645" s="4">
        <v>45834</v>
      </c>
      <c r="AF1645" s="4"/>
      <c r="AG1645" s="34" t="s">
        <v>62</v>
      </c>
      <c r="AH1645" s="34" t="s">
        <v>4364</v>
      </c>
      <c r="AI1645" s="34" t="s">
        <v>4365</v>
      </c>
      <c r="AJ1645" s="34" t="s">
        <v>4366</v>
      </c>
      <c r="AK1645" s="34" t="s">
        <v>162</v>
      </c>
      <c r="AL1645" s="34" t="s">
        <v>4367</v>
      </c>
      <c r="AM1645" s="34" t="s">
        <v>4368</v>
      </c>
      <c r="AN1645" s="34">
        <v>37.797370000000001</v>
      </c>
      <c r="AO1645" s="34" t="s">
        <v>68</v>
      </c>
      <c r="AP1645" s="34"/>
      <c r="AQ1645" s="34"/>
      <c r="AR1645" s="34" t="s">
        <v>68</v>
      </c>
      <c r="AS1645" s="34"/>
      <c r="AT1645" s="34"/>
      <c r="AU1645" s="34" t="s">
        <v>4369</v>
      </c>
      <c r="AV1645" s="34" t="s">
        <v>4370</v>
      </c>
      <c r="AW1645" s="34">
        <v>90.924120000000002</v>
      </c>
      <c r="AX1645" s="34" t="s">
        <v>4371</v>
      </c>
      <c r="AY1645" s="34" t="s">
        <v>4372</v>
      </c>
      <c r="AZ1645" s="3">
        <v>1584</v>
      </c>
      <c r="BA1645" s="34" t="s">
        <v>60</v>
      </c>
      <c r="BB1645" s="34">
        <v>1584</v>
      </c>
      <c r="BC1645" s="34" t="s">
        <v>60</v>
      </c>
      <c r="BD1645" s="34" t="s">
        <v>60</v>
      </c>
      <c r="BE1645" s="34" t="s">
        <v>60</v>
      </c>
      <c r="BF1645" s="34" t="str">
        <f>IFERROR(VLOOKUP(Data_Power_app[[#This Row],[PRO ODER]],'Result'!H:J,3,0),"")</f>
        <v>LAMINATION 7</v>
      </c>
      <c r="BG1645" s="11"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c r="BJ1645" s="34" t="str">
        <f>IFERROR(VLOOKUP(Data_Power_app[[#This Row],[PRO ODER]],'Plan Lean DC'!A:C,3,0),"")</f>
        <v/>
      </c>
      <c r="BK1645" s="34" t="str">
        <f>IFERROR(VLOOKUP(Data_Power_app[[#This Row],[PRO ODER]]&amp;"LEAN_IN",'Real Time'!A:D,4,0),"")</f>
        <v>LEANLINE1_2</v>
      </c>
      <c r="BL1645" s="34"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1754</v>
      </c>
      <c r="B1646" s="34" t="s">
        <v>6545</v>
      </c>
      <c r="C1646" s="34" t="s">
        <v>6546</v>
      </c>
      <c r="D1646" s="34" t="s">
        <v>84</v>
      </c>
      <c r="E1646" s="34" t="s">
        <v>155</v>
      </c>
      <c r="F1646" s="34" t="s">
        <v>59</v>
      </c>
      <c r="G1646" s="34">
        <v>2903</v>
      </c>
      <c r="H1646" s="4">
        <v>45821</v>
      </c>
      <c r="I1646" s="4">
        <v>45821</v>
      </c>
      <c r="J1646" s="4">
        <v>45821</v>
      </c>
      <c r="K1646" s="4">
        <v>45825</v>
      </c>
      <c r="L1646" s="4">
        <v>45822.134120370371</v>
      </c>
      <c r="M1646" s="4">
        <v>45826</v>
      </c>
      <c r="N1646" s="4">
        <v>45825.394166666665</v>
      </c>
      <c r="O1646" s="4" t="s">
        <v>60</v>
      </c>
      <c r="P1646" s="4" t="s">
        <v>60</v>
      </c>
      <c r="Q1646" s="4" t="s">
        <v>60</v>
      </c>
      <c r="R1646" s="4" t="s">
        <v>60</v>
      </c>
      <c r="S1646" s="4" t="s">
        <v>60</v>
      </c>
      <c r="T1646" s="4">
        <v>45827</v>
      </c>
      <c r="U1646" s="4">
        <v>45826.850983796299</v>
      </c>
      <c r="V1646" s="4">
        <v>45827.155543981484</v>
      </c>
      <c r="W1646" s="4">
        <v>45828</v>
      </c>
      <c r="X1646" s="4">
        <v>45828.343449074076</v>
      </c>
      <c r="Y1646" s="4" t="s">
        <v>61</v>
      </c>
      <c r="Z1646" s="4">
        <v>45830</v>
      </c>
      <c r="AA1646" s="4">
        <v>45829.453425925924</v>
      </c>
      <c r="AB1646" s="4" t="s">
        <v>60</v>
      </c>
      <c r="AC1646" s="4">
        <v>45831</v>
      </c>
      <c r="AD1646" s="4">
        <v>45832</v>
      </c>
      <c r="AE1646" s="4">
        <v>45834</v>
      </c>
      <c r="AF1646" s="4"/>
      <c r="AG1646" s="34" t="s">
        <v>62</v>
      </c>
      <c r="AH1646" s="34" t="s">
        <v>196</v>
      </c>
      <c r="AI1646" s="34" t="s">
        <v>692</v>
      </c>
      <c r="AJ1646" s="34" t="s">
        <v>157</v>
      </c>
      <c r="AK1646" s="34" t="s">
        <v>98</v>
      </c>
      <c r="AL1646" s="34" t="s">
        <v>158</v>
      </c>
      <c r="AM1646" s="34" t="s">
        <v>159</v>
      </c>
      <c r="AN1646" s="34">
        <v>103.58132000000001</v>
      </c>
      <c r="AO1646" s="34" t="s">
        <v>68</v>
      </c>
      <c r="AP1646" s="34"/>
      <c r="AQ1646" s="34"/>
      <c r="AR1646" s="34" t="s">
        <v>68</v>
      </c>
      <c r="AS1646" s="34"/>
      <c r="AT1646" s="34"/>
      <c r="AU1646" s="34" t="s">
        <v>693</v>
      </c>
      <c r="AV1646" s="34" t="s">
        <v>694</v>
      </c>
      <c r="AW1646" s="34">
        <v>226.52011999999999</v>
      </c>
      <c r="AX1646" s="34" t="s">
        <v>2815</v>
      </c>
      <c r="AY1646" s="34" t="s">
        <v>2816</v>
      </c>
      <c r="AZ1646" s="3">
        <v>2409</v>
      </c>
      <c r="BA1646" s="34" t="s">
        <v>60</v>
      </c>
      <c r="BB1646" s="34">
        <v>2903</v>
      </c>
      <c r="BC1646" s="34" t="s">
        <v>60</v>
      </c>
      <c r="BD1646" s="34" t="s">
        <v>60</v>
      </c>
      <c r="BE1646" s="34" t="s">
        <v>60</v>
      </c>
      <c r="BF1646" s="34" t="str">
        <f>IFERROR(VLOOKUP(Data_Power_app[[#This Row],[PRO ODER]],'Result'!H:J,3,0),"")</f>
        <v>LAMINATION 5</v>
      </c>
      <c r="BG1646" s="11" t="str">
        <f>IFERROR(VLOOKUP(Data_Power_app[[#This Row],[PRO ODER]]&amp;"LAM",'Real Time'!A:E,4,0),"")</f>
        <v>ML-05</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c r="BJ1646" s="34" t="str">
        <f>IFERROR(VLOOKUP(Data_Power_app[[#This Row],[PRO ODER]],'Plan Lean DC'!A:C,3,0),"")</f>
        <v/>
      </c>
      <c r="BK1646" s="34" t="str">
        <f>IFERROR(VLOOKUP(Data_Power_app[[#This Row],[PRO ODER]]&amp;"LEAN_IN",'Real Time'!A:D,4,0),"")</f>
        <v>LEAN-03</v>
      </c>
      <c r="BL1646" s="34"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1755</v>
      </c>
      <c r="B1647" s="34" t="s">
        <v>6585</v>
      </c>
      <c r="C1647" s="34" t="s">
        <v>6586</v>
      </c>
      <c r="D1647" s="34" t="s">
        <v>84</v>
      </c>
      <c r="E1647" s="34" t="s">
        <v>155</v>
      </c>
      <c r="F1647" s="34" t="s">
        <v>59</v>
      </c>
      <c r="G1647" s="34">
        <v>1508</v>
      </c>
      <c r="H1647" s="4">
        <v>45821</v>
      </c>
      <c r="I1647" s="4">
        <v>45821</v>
      </c>
      <c r="J1647" s="4">
        <v>45821</v>
      </c>
      <c r="K1647" s="4">
        <v>45825</v>
      </c>
      <c r="L1647" s="4">
        <v>45821.221759259257</v>
      </c>
      <c r="M1647" s="4">
        <v>45826</v>
      </c>
      <c r="N1647" s="4">
        <v>45822.055243055554</v>
      </c>
      <c r="O1647" s="4" t="s">
        <v>60</v>
      </c>
      <c r="P1647" s="4" t="s">
        <v>60</v>
      </c>
      <c r="Q1647" s="4" t="s">
        <v>60</v>
      </c>
      <c r="R1647" s="4" t="s">
        <v>60</v>
      </c>
      <c r="S1647" s="4" t="s">
        <v>60</v>
      </c>
      <c r="T1647" s="4">
        <v>45827</v>
      </c>
      <c r="U1647" s="4">
        <v>45824.673229166663</v>
      </c>
      <c r="V1647" s="4">
        <v>45827.420439814814</v>
      </c>
      <c r="W1647" s="4">
        <v>45828</v>
      </c>
      <c r="X1647" s="4">
        <v>45827.5315625</v>
      </c>
      <c r="Y1647" s="4" t="s">
        <v>61</v>
      </c>
      <c r="Z1647" s="4">
        <v>45830</v>
      </c>
      <c r="AA1647" s="4">
        <v>45827.233275462961</v>
      </c>
      <c r="AB1647" s="4" t="s">
        <v>60</v>
      </c>
      <c r="AC1647" s="4">
        <v>45831</v>
      </c>
      <c r="AD1647" s="4">
        <v>45832</v>
      </c>
      <c r="AE1647" s="4">
        <v>45834</v>
      </c>
      <c r="AF1647" s="4">
        <v>45829</v>
      </c>
      <c r="AG1647" s="34" t="s">
        <v>828</v>
      </c>
      <c r="AH1647" s="34" t="s">
        <v>196</v>
      </c>
      <c r="AI1647" s="34" t="s">
        <v>487</v>
      </c>
      <c r="AJ1647" s="34" t="s">
        <v>157</v>
      </c>
      <c r="AK1647" s="34" t="s">
        <v>65</v>
      </c>
      <c r="AL1647" s="34" t="s">
        <v>158</v>
      </c>
      <c r="AM1647" s="34" t="s">
        <v>159</v>
      </c>
      <c r="AN1647" s="34">
        <v>46.858919999999998</v>
      </c>
      <c r="AO1647" s="34" t="s">
        <v>68</v>
      </c>
      <c r="AP1647" s="34"/>
      <c r="AQ1647" s="34"/>
      <c r="AR1647" s="34" t="s">
        <v>68</v>
      </c>
      <c r="AS1647" s="34"/>
      <c r="AT1647" s="34"/>
      <c r="AU1647" s="34" t="s">
        <v>231</v>
      </c>
      <c r="AV1647" s="34" t="s">
        <v>232</v>
      </c>
      <c r="AW1647" s="34">
        <v>102.47790000000001</v>
      </c>
      <c r="AX1647" s="34" t="s">
        <v>2828</v>
      </c>
      <c r="AY1647" s="34" t="s">
        <v>2829</v>
      </c>
      <c r="AZ1647" s="3">
        <v>1290</v>
      </c>
      <c r="BA1647" s="34" t="s">
        <v>60</v>
      </c>
      <c r="BB1647" s="34">
        <v>0</v>
      </c>
      <c r="BC1647" s="34" t="s">
        <v>60</v>
      </c>
      <c r="BD1647" s="34" t="s">
        <v>60</v>
      </c>
      <c r="BE1647" s="34" t="s">
        <v>60</v>
      </c>
      <c r="BF1647" s="34" t="str">
        <f>IFERROR(VLOOKUP(Data_Power_app[[#This Row],[PRO ODER]],'Result'!H:J,3,0),"")</f>
        <v/>
      </c>
      <c r="BG1647" s="11" t="str">
        <f>IFERROR(VLOOKUP(Data_Power_app[[#This Row],[PRO ODER]]&amp;"LAM",'Real Time'!A:E,4,0),"")</f>
        <v>ML-05</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LEAN-03</v>
      </c>
      <c r="BL1647" s="34"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1756</v>
      </c>
      <c r="B1648" s="34" t="s">
        <v>3135</v>
      </c>
      <c r="C1648" s="34" t="s">
        <v>3136</v>
      </c>
      <c r="D1648" s="34" t="s">
        <v>253</v>
      </c>
      <c r="E1648" s="34" t="s">
        <v>318</v>
      </c>
      <c r="F1648" s="34" t="s">
        <v>59</v>
      </c>
      <c r="G1648" s="34">
        <v>297</v>
      </c>
      <c r="H1648" s="4">
        <v>45819</v>
      </c>
      <c r="I1648" s="4">
        <v>45818</v>
      </c>
      <c r="J1648" s="4">
        <v>45818</v>
      </c>
      <c r="K1648" s="4">
        <v>45820</v>
      </c>
      <c r="L1648" s="4">
        <v>45819.343854166669</v>
      </c>
      <c r="M1648" s="4">
        <v>45821</v>
      </c>
      <c r="N1648" s="4">
        <v>45822.09584490741</v>
      </c>
      <c r="O1648" s="4" t="s">
        <v>60</v>
      </c>
      <c r="P1648" s="4" t="s">
        <v>60</v>
      </c>
      <c r="Q1648" s="4" t="s">
        <v>60</v>
      </c>
      <c r="R1648" s="4" t="s">
        <v>60</v>
      </c>
      <c r="S1648" s="4" t="s">
        <v>60</v>
      </c>
      <c r="T1648" s="4">
        <v>45827</v>
      </c>
      <c r="U1648" s="4">
        <v>45826.766493055555</v>
      </c>
      <c r="V1648" s="4">
        <v>45829.768333333333</v>
      </c>
      <c r="W1648" s="4">
        <v>45828</v>
      </c>
      <c r="X1648" s="4"/>
      <c r="Y1648" s="4" t="s">
        <v>60</v>
      </c>
      <c r="Z1648" s="4">
        <v>45829</v>
      </c>
      <c r="AA1648" s="4"/>
      <c r="AB1648" s="4" t="s">
        <v>60</v>
      </c>
      <c r="AC1648" s="4">
        <v>45831</v>
      </c>
      <c r="AD1648" s="4">
        <v>45832</v>
      </c>
      <c r="AE1648" s="4">
        <v>45834</v>
      </c>
      <c r="AF1648" s="4"/>
      <c r="AG1648" s="34" t="s">
        <v>287</v>
      </c>
      <c r="AH1648" s="34" t="s">
        <v>434</v>
      </c>
      <c r="AI1648" s="34" t="s">
        <v>1387</v>
      </c>
      <c r="AJ1648" s="34" t="s">
        <v>256</v>
      </c>
      <c r="AK1648" s="34" t="s">
        <v>98</v>
      </c>
      <c r="AL1648" s="34" t="s">
        <v>314</v>
      </c>
      <c r="AM1648" s="34" t="s">
        <v>315</v>
      </c>
      <c r="AN1648" s="34">
        <v>6.1032200000000003</v>
      </c>
      <c r="AO1648" s="34" t="s">
        <v>68</v>
      </c>
      <c r="AP1648" s="34"/>
      <c r="AQ1648" s="34"/>
      <c r="AR1648" s="34" t="s">
        <v>68</v>
      </c>
      <c r="AS1648" s="34"/>
      <c r="AT1648" s="34"/>
      <c r="AU1648" s="34" t="s">
        <v>598</v>
      </c>
      <c r="AV1648" s="34" t="s">
        <v>599</v>
      </c>
      <c r="AW1648" s="34">
        <v>26.69463</v>
      </c>
      <c r="AX1648" s="34" t="s">
        <v>1388</v>
      </c>
      <c r="AY1648" s="34" t="s">
        <v>1389</v>
      </c>
      <c r="AZ1648" s="3">
        <v>297</v>
      </c>
      <c r="BA1648" s="34" t="s">
        <v>60</v>
      </c>
      <c r="BB1648" s="34">
        <v>297</v>
      </c>
      <c r="BC1648" s="34" t="s">
        <v>60</v>
      </c>
      <c r="BD1648" s="34" t="s">
        <v>60</v>
      </c>
      <c r="BE1648" s="34" t="s">
        <v>60</v>
      </c>
      <c r="BF1648" s="34" t="str">
        <f>IFERROR(VLOOKUP(Data_Power_app[[#This Row],[PRO ODER]],'Result'!H:J,3,0),"")</f>
        <v>LAMINATION 4</v>
      </c>
      <c r="BG1648" s="11" t="str">
        <f>IFERROR(VLOOKUP(Data_Power_app[[#This Row],[PRO ODER]]&amp;"LAM",'Real Time'!A:E,4,0),"")</f>
        <v>ML-03</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1757</v>
      </c>
      <c r="B1649" s="34" t="s">
        <v>3137</v>
      </c>
      <c r="C1649" s="34" t="s">
        <v>3138</v>
      </c>
      <c r="D1649" s="34" t="s">
        <v>253</v>
      </c>
      <c r="E1649" s="34" t="s">
        <v>318</v>
      </c>
      <c r="F1649" s="34" t="s">
        <v>59</v>
      </c>
      <c r="G1649" s="34">
        <v>759</v>
      </c>
      <c r="H1649" s="4">
        <v>45819</v>
      </c>
      <c r="I1649" s="4">
        <v>45818</v>
      </c>
      <c r="J1649" s="4">
        <v>45818</v>
      </c>
      <c r="K1649" s="4">
        <v>45820</v>
      </c>
      <c r="L1649" s="4">
        <v>45819.343912037039</v>
      </c>
      <c r="M1649" s="4">
        <v>45821</v>
      </c>
      <c r="N1649" s="4">
        <v>45822.095995370371</v>
      </c>
      <c r="O1649" s="4" t="s">
        <v>60</v>
      </c>
      <c r="P1649" s="4" t="s">
        <v>60</v>
      </c>
      <c r="Q1649" s="4" t="s">
        <v>60</v>
      </c>
      <c r="R1649" s="4" t="s">
        <v>60</v>
      </c>
      <c r="S1649" s="4" t="s">
        <v>60</v>
      </c>
      <c r="T1649" s="4">
        <v>45827</v>
      </c>
      <c r="U1649" s="4">
        <v>45826.766435185185</v>
      </c>
      <c r="V1649" s="4">
        <v>45829.768287037034</v>
      </c>
      <c r="W1649" s="4">
        <v>45828</v>
      </c>
      <c r="X1649" s="4"/>
      <c r="Y1649" s="4" t="s">
        <v>60</v>
      </c>
      <c r="Z1649" s="4">
        <v>45829</v>
      </c>
      <c r="AA1649" s="4"/>
      <c r="AB1649" s="4" t="s">
        <v>60</v>
      </c>
      <c r="AC1649" s="4">
        <v>45831</v>
      </c>
      <c r="AD1649" s="4">
        <v>45832</v>
      </c>
      <c r="AE1649" s="4">
        <v>45834</v>
      </c>
      <c r="AF1649" s="4"/>
      <c r="AG1649" s="34" t="s">
        <v>287</v>
      </c>
      <c r="AH1649" s="34" t="s">
        <v>434</v>
      </c>
      <c r="AI1649" s="34" t="s">
        <v>1387</v>
      </c>
      <c r="AJ1649" s="34" t="s">
        <v>256</v>
      </c>
      <c r="AK1649" s="34" t="s">
        <v>98</v>
      </c>
      <c r="AL1649" s="34" t="s">
        <v>314</v>
      </c>
      <c r="AM1649" s="34" t="s">
        <v>315</v>
      </c>
      <c r="AN1649" s="34">
        <v>15.62274</v>
      </c>
      <c r="AO1649" s="34" t="s">
        <v>68</v>
      </c>
      <c r="AP1649" s="34"/>
      <c r="AQ1649" s="34"/>
      <c r="AR1649" s="34" t="s">
        <v>68</v>
      </c>
      <c r="AS1649" s="34"/>
      <c r="AT1649" s="34"/>
      <c r="AU1649" s="34" t="s">
        <v>598</v>
      </c>
      <c r="AV1649" s="34" t="s">
        <v>599</v>
      </c>
      <c r="AW1649" s="34">
        <v>68.331890000000001</v>
      </c>
      <c r="AX1649" s="34" t="s">
        <v>1388</v>
      </c>
      <c r="AY1649" s="34" t="s">
        <v>1389</v>
      </c>
      <c r="AZ1649" s="3">
        <v>759</v>
      </c>
      <c r="BA1649" s="34" t="s">
        <v>60</v>
      </c>
      <c r="BB1649" s="34">
        <v>759</v>
      </c>
      <c r="BC1649" s="34" t="s">
        <v>60</v>
      </c>
      <c r="BD1649" s="34" t="s">
        <v>60</v>
      </c>
      <c r="BE1649" s="34" t="s">
        <v>60</v>
      </c>
      <c r="BF1649" s="34" t="str">
        <f>IFERROR(VLOOKUP(Data_Power_app[[#This Row],[PRO ODER]],'Result'!H:J,3,0),"")</f>
        <v>LAMINATION 4</v>
      </c>
      <c r="BG1649" s="11" t="str">
        <f>IFERROR(VLOOKUP(Data_Power_app[[#This Row],[PRO ODER]]&amp;"LAM",'Real Time'!A:E,4,0),"")</f>
        <v>ML-03</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1758</v>
      </c>
      <c r="B1650" s="34" t="s">
        <v>3139</v>
      </c>
      <c r="C1650" s="34" t="s">
        <v>3140</v>
      </c>
      <c r="D1650" s="34" t="s">
        <v>253</v>
      </c>
      <c r="E1650" s="34" t="s">
        <v>318</v>
      </c>
      <c r="F1650" s="34" t="s">
        <v>59</v>
      </c>
      <c r="G1650" s="34">
        <v>483</v>
      </c>
      <c r="H1650" s="4">
        <v>45819</v>
      </c>
      <c r="I1650" s="4">
        <v>45818</v>
      </c>
      <c r="J1650" s="4">
        <v>45818</v>
      </c>
      <c r="K1650" s="4">
        <v>45820</v>
      </c>
      <c r="L1650" s="4">
        <v>45819.309479166666</v>
      </c>
      <c r="M1650" s="4">
        <v>45821</v>
      </c>
      <c r="N1650" s="4">
        <v>45821.115497685183</v>
      </c>
      <c r="O1650" s="4" t="s">
        <v>60</v>
      </c>
      <c r="P1650" s="4" t="s">
        <v>60</v>
      </c>
      <c r="Q1650" s="4" t="s">
        <v>60</v>
      </c>
      <c r="R1650" s="4" t="s">
        <v>60</v>
      </c>
      <c r="S1650" s="4" t="s">
        <v>60</v>
      </c>
      <c r="T1650" s="4">
        <v>45826</v>
      </c>
      <c r="U1650" s="4">
        <v>45822.357175925928</v>
      </c>
      <c r="V1650" s="4">
        <v>45825.484444444446</v>
      </c>
      <c r="W1650" s="4">
        <v>45827</v>
      </c>
      <c r="X1650" s="4">
        <v>45826.586736111109</v>
      </c>
      <c r="Y1650" s="4" t="s">
        <v>77</v>
      </c>
      <c r="Z1650" s="4">
        <v>45827</v>
      </c>
      <c r="AA1650" s="4">
        <v>45826.081504629627</v>
      </c>
      <c r="AB1650" s="4" t="s">
        <v>60</v>
      </c>
      <c r="AC1650" s="4">
        <v>45831</v>
      </c>
      <c r="AD1650" s="4">
        <v>45832</v>
      </c>
      <c r="AE1650" s="4">
        <v>45834</v>
      </c>
      <c r="AF1650" s="4">
        <v>45828</v>
      </c>
      <c r="AG1650" s="34" t="s">
        <v>828</v>
      </c>
      <c r="AH1650" s="34" t="s">
        <v>255</v>
      </c>
      <c r="AI1650" s="34" t="s">
        <v>3141</v>
      </c>
      <c r="AJ1650" s="34" t="s">
        <v>256</v>
      </c>
      <c r="AK1650" s="34" t="s">
        <v>98</v>
      </c>
      <c r="AL1650" s="34" t="s">
        <v>319</v>
      </c>
      <c r="AM1650" s="34" t="s">
        <v>320</v>
      </c>
      <c r="AN1650" s="34">
        <v>10.00765</v>
      </c>
      <c r="AO1650" s="34" t="s">
        <v>68</v>
      </c>
      <c r="AP1650" s="34"/>
      <c r="AQ1650" s="34"/>
      <c r="AR1650" s="34" t="s">
        <v>68</v>
      </c>
      <c r="AS1650" s="34"/>
      <c r="AT1650" s="34"/>
      <c r="AU1650" s="34" t="s">
        <v>321</v>
      </c>
      <c r="AV1650" s="34" t="s">
        <v>322</v>
      </c>
      <c r="AW1650" s="34">
        <v>43.772320000000001</v>
      </c>
      <c r="AX1650" s="34" t="s">
        <v>3142</v>
      </c>
      <c r="AY1650" s="34" t="s">
        <v>3143</v>
      </c>
      <c r="AZ1650" s="3">
        <v>483</v>
      </c>
      <c r="BA1650" s="34" t="s">
        <v>60</v>
      </c>
      <c r="BB1650" s="34">
        <v>0</v>
      </c>
      <c r="BC1650" s="34" t="s">
        <v>60</v>
      </c>
      <c r="BD1650" s="34" t="s">
        <v>60</v>
      </c>
      <c r="BE1650" s="34" t="s">
        <v>60</v>
      </c>
      <c r="BF1650" s="34" t="str">
        <f>IFERROR(VLOOKUP(Data_Power_app[[#This Row],[PRO ODER]],'Result'!H:J,3,0),"")</f>
        <v>LAMINATION 4</v>
      </c>
      <c r="BG1650" s="11" t="str">
        <f>IFERROR(VLOOKUP(Data_Power_app[[#This Row],[PRO ODER]]&amp;"LAM",'Real Time'!A:E,4,0),"")</f>
        <v>ML-06</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c r="BJ1650" s="34" t="str">
        <f>IFERROR(VLOOKUP(Data_Power_app[[#This Row],[PRO ODER]],'Plan Lean DC'!A:C,3,0),"")</f>
        <v/>
      </c>
      <c r="BK1650" s="34" t="str">
        <f>IFERROR(VLOOKUP(Data_Power_app[[#This Row],[PRO ODER]]&amp;"LEAN_IN",'Real Time'!A:D,4,0),"")</f>
        <v>LEANLINE1_2</v>
      </c>
      <c r="BL1650" s="34"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1759</v>
      </c>
      <c r="B1651" s="34" t="s">
        <v>3144</v>
      </c>
      <c r="C1651" s="34" t="s">
        <v>3145</v>
      </c>
      <c r="D1651" s="34" t="s">
        <v>253</v>
      </c>
      <c r="E1651" s="34" t="s">
        <v>318</v>
      </c>
      <c r="F1651" s="34" t="s">
        <v>59</v>
      </c>
      <c r="G1651" s="34">
        <v>225</v>
      </c>
      <c r="H1651" s="4">
        <v>45819</v>
      </c>
      <c r="I1651" s="4">
        <v>45818</v>
      </c>
      <c r="J1651" s="4">
        <v>45818</v>
      </c>
      <c r="K1651" s="4">
        <v>45820</v>
      </c>
      <c r="L1651" s="4">
        <v>45819.309537037036</v>
      </c>
      <c r="M1651" s="4">
        <v>45821</v>
      </c>
      <c r="N1651" s="4">
        <v>45821.115578703706</v>
      </c>
      <c r="O1651" s="4" t="s">
        <v>60</v>
      </c>
      <c r="P1651" s="4" t="s">
        <v>60</v>
      </c>
      <c r="Q1651" s="4" t="s">
        <v>60</v>
      </c>
      <c r="R1651" s="4" t="s">
        <v>60</v>
      </c>
      <c r="S1651" s="4" t="s">
        <v>60</v>
      </c>
      <c r="T1651" s="4">
        <v>45826</v>
      </c>
      <c r="U1651" s="4">
        <v>45822.357268518521</v>
      </c>
      <c r="V1651" s="4">
        <v>45825.484490740739</v>
      </c>
      <c r="W1651" s="4">
        <v>45827</v>
      </c>
      <c r="X1651" s="4">
        <v>45826.58693287037</v>
      </c>
      <c r="Y1651" s="4" t="s">
        <v>77</v>
      </c>
      <c r="Z1651" s="4">
        <v>45827</v>
      </c>
      <c r="AA1651" s="4">
        <v>45826.081643518519</v>
      </c>
      <c r="AB1651" s="4" t="s">
        <v>60</v>
      </c>
      <c r="AC1651" s="4">
        <v>45831</v>
      </c>
      <c r="AD1651" s="4">
        <v>45832</v>
      </c>
      <c r="AE1651" s="4">
        <v>45834</v>
      </c>
      <c r="AF1651" s="4">
        <v>45829</v>
      </c>
      <c r="AG1651" s="34" t="s">
        <v>828</v>
      </c>
      <c r="AH1651" s="34" t="s">
        <v>255</v>
      </c>
      <c r="AI1651" s="34" t="s">
        <v>3141</v>
      </c>
      <c r="AJ1651" s="34" t="s">
        <v>256</v>
      </c>
      <c r="AK1651" s="34" t="s">
        <v>98</v>
      </c>
      <c r="AL1651" s="34" t="s">
        <v>319</v>
      </c>
      <c r="AM1651" s="34" t="s">
        <v>320</v>
      </c>
      <c r="AN1651" s="34">
        <v>4.6241300000000001</v>
      </c>
      <c r="AO1651" s="34" t="s">
        <v>68</v>
      </c>
      <c r="AP1651" s="34"/>
      <c r="AQ1651" s="34"/>
      <c r="AR1651" s="34" t="s">
        <v>68</v>
      </c>
      <c r="AS1651" s="34"/>
      <c r="AT1651" s="34"/>
      <c r="AU1651" s="34" t="s">
        <v>321</v>
      </c>
      <c r="AV1651" s="34" t="s">
        <v>322</v>
      </c>
      <c r="AW1651" s="34">
        <v>20.225490000000001</v>
      </c>
      <c r="AX1651" s="34" t="s">
        <v>3142</v>
      </c>
      <c r="AY1651" s="34" t="s">
        <v>3143</v>
      </c>
      <c r="AZ1651" s="3">
        <v>225</v>
      </c>
      <c r="BA1651" s="34" t="s">
        <v>60</v>
      </c>
      <c r="BB1651" s="34">
        <v>0</v>
      </c>
      <c r="BC1651" s="34" t="s">
        <v>60</v>
      </c>
      <c r="BD1651" s="34" t="s">
        <v>60</v>
      </c>
      <c r="BE1651" s="34" t="s">
        <v>60</v>
      </c>
      <c r="BF1651" s="34" t="str">
        <f>IFERROR(VLOOKUP(Data_Power_app[[#This Row],[PRO ODER]],'Result'!H:J,3,0),"")</f>
        <v>LAMINATION 4</v>
      </c>
      <c r="BG1651" s="11" t="str">
        <f>IFERROR(VLOOKUP(Data_Power_app[[#This Row],[PRO ODER]]&amp;"LAM",'Real Time'!A:E,4,0),"")</f>
        <v>ML-06</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c r="BJ1651" s="34" t="str">
        <f>IFERROR(VLOOKUP(Data_Power_app[[#This Row],[PRO ODER]],'Plan Lean DC'!A:C,3,0),"")</f>
        <v/>
      </c>
      <c r="BK1651" s="34" t="str">
        <f>IFERROR(VLOOKUP(Data_Power_app[[#This Row],[PRO ODER]]&amp;"LEAN_IN",'Real Time'!A:D,4,0),"")</f>
        <v>LEANLINE1_2</v>
      </c>
      <c r="BL1651" s="34"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1760</v>
      </c>
      <c r="B1652" s="34" t="s">
        <v>3146</v>
      </c>
      <c r="C1652" s="34" t="s">
        <v>3147</v>
      </c>
      <c r="D1652" s="34" t="s">
        <v>253</v>
      </c>
      <c r="E1652" s="34" t="s">
        <v>318</v>
      </c>
      <c r="F1652" s="34" t="s">
        <v>59</v>
      </c>
      <c r="G1652" s="34">
        <v>639</v>
      </c>
      <c r="H1652" s="4">
        <v>45819</v>
      </c>
      <c r="I1652" s="4" t="s">
        <v>60</v>
      </c>
      <c r="J1652" s="4">
        <v>45818</v>
      </c>
      <c r="K1652" s="4">
        <v>45820</v>
      </c>
      <c r="L1652" s="4">
        <v>45819.309560185182</v>
      </c>
      <c r="M1652" s="4">
        <v>45821</v>
      </c>
      <c r="N1652" s="4">
        <v>45821.115671296298</v>
      </c>
      <c r="O1652" s="4" t="s">
        <v>60</v>
      </c>
      <c r="P1652" s="4" t="s">
        <v>60</v>
      </c>
      <c r="Q1652" s="4" t="s">
        <v>60</v>
      </c>
      <c r="R1652" s="4" t="s">
        <v>60</v>
      </c>
      <c r="S1652" s="4" t="s">
        <v>60</v>
      </c>
      <c r="T1652" s="4">
        <v>45826</v>
      </c>
      <c r="U1652" s="4">
        <v>45822.357476851852</v>
      </c>
      <c r="V1652" s="4">
        <v>45825.484537037039</v>
      </c>
      <c r="W1652" s="4">
        <v>45827</v>
      </c>
      <c r="X1652" s="4">
        <v>45826.587268518517</v>
      </c>
      <c r="Y1652" s="4" t="s">
        <v>77</v>
      </c>
      <c r="Z1652" s="4">
        <v>45827</v>
      </c>
      <c r="AA1652" s="4">
        <v>45826.081770833334</v>
      </c>
      <c r="AB1652" s="4" t="s">
        <v>60</v>
      </c>
      <c r="AC1652" s="4">
        <v>45831</v>
      </c>
      <c r="AD1652" s="4">
        <v>45832</v>
      </c>
      <c r="AE1652" s="4">
        <v>45834</v>
      </c>
      <c r="AF1652" s="4">
        <v>45827</v>
      </c>
      <c r="AG1652" s="34" t="s">
        <v>828</v>
      </c>
      <c r="AH1652" s="34" t="s">
        <v>255</v>
      </c>
      <c r="AI1652" s="34" t="s">
        <v>3141</v>
      </c>
      <c r="AJ1652" s="34" t="s">
        <v>256</v>
      </c>
      <c r="AK1652" s="34" t="s">
        <v>98</v>
      </c>
      <c r="AL1652" s="34" t="s">
        <v>319</v>
      </c>
      <c r="AM1652" s="34" t="s">
        <v>320</v>
      </c>
      <c r="AN1652" s="34">
        <v>13.089689999999999</v>
      </c>
      <c r="AO1652" s="34" t="s">
        <v>68</v>
      </c>
      <c r="AP1652" s="34"/>
      <c r="AQ1652" s="34"/>
      <c r="AR1652" s="34" t="s">
        <v>68</v>
      </c>
      <c r="AS1652" s="34"/>
      <c r="AT1652" s="34"/>
      <c r="AU1652" s="34" t="s">
        <v>321</v>
      </c>
      <c r="AV1652" s="34" t="s">
        <v>322</v>
      </c>
      <c r="AW1652" s="34">
        <v>57.252479999999998</v>
      </c>
      <c r="AX1652" s="34" t="s">
        <v>3142</v>
      </c>
      <c r="AY1652" s="34" t="s">
        <v>3143</v>
      </c>
      <c r="AZ1652" s="3">
        <v>639</v>
      </c>
      <c r="BA1652" s="34" t="s">
        <v>60</v>
      </c>
      <c r="BB1652" s="34">
        <v>0</v>
      </c>
      <c r="BC1652" s="34" t="s">
        <v>60</v>
      </c>
      <c r="BD1652" s="34" t="s">
        <v>60</v>
      </c>
      <c r="BE1652" s="34" t="s">
        <v>60</v>
      </c>
      <c r="BF1652" s="34" t="str">
        <f>IFERROR(VLOOKUP(Data_Power_app[[#This Row],[PRO ODER]],'Result'!H:J,3,0),"")</f>
        <v>LAMINATION 4</v>
      </c>
      <c r="BG1652" s="11" t="str">
        <f>IFERROR(VLOOKUP(Data_Power_app[[#This Row],[PRO ODER]]&amp;"LAM",'Real Time'!A:E,4,0),"")</f>
        <v>ML-06</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c r="BJ1652" s="34" t="str">
        <f>IFERROR(VLOOKUP(Data_Power_app[[#This Row],[PRO ODER]],'Plan Lean DC'!A:C,3,0),"")</f>
        <v/>
      </c>
      <c r="BK1652" s="34" t="str">
        <f>IFERROR(VLOOKUP(Data_Power_app[[#This Row],[PRO ODER]]&amp;"LEAN_IN",'Real Time'!A:D,4,0),"")</f>
        <v>LEANLINE1_2</v>
      </c>
      <c r="BL1652" s="34"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1761</v>
      </c>
      <c r="B1653" s="34" t="s">
        <v>3150</v>
      </c>
      <c r="C1653" s="34" t="s">
        <v>3151</v>
      </c>
      <c r="D1653" s="34" t="s">
        <v>253</v>
      </c>
      <c r="E1653" s="34" t="s">
        <v>318</v>
      </c>
      <c r="F1653" s="34" t="s">
        <v>59</v>
      </c>
      <c r="G1653" s="34">
        <v>621</v>
      </c>
      <c r="H1653" s="4">
        <v>45819</v>
      </c>
      <c r="I1653" s="4">
        <v>45818</v>
      </c>
      <c r="J1653" s="4">
        <v>45818</v>
      </c>
      <c r="K1653" s="4">
        <v>45820</v>
      </c>
      <c r="L1653" s="4">
        <v>45819.404108796298</v>
      </c>
      <c r="M1653" s="4">
        <v>45821</v>
      </c>
      <c r="N1653" s="4">
        <v>45822.980011574073</v>
      </c>
      <c r="O1653" s="4" t="s">
        <v>60</v>
      </c>
      <c r="P1653" s="4" t="s">
        <v>60</v>
      </c>
      <c r="Q1653" s="4" t="s">
        <v>60</v>
      </c>
      <c r="R1653" s="4" t="s">
        <v>60</v>
      </c>
      <c r="S1653" s="4" t="s">
        <v>60</v>
      </c>
      <c r="T1653" s="4">
        <v>45827</v>
      </c>
      <c r="U1653" s="4">
        <v>45824.625868055555</v>
      </c>
      <c r="V1653" s="4"/>
      <c r="W1653" s="4">
        <v>45828</v>
      </c>
      <c r="X1653" s="4"/>
      <c r="Y1653" s="4" t="s">
        <v>60</v>
      </c>
      <c r="Z1653" s="4">
        <v>45829</v>
      </c>
      <c r="AA1653" s="4"/>
      <c r="AB1653" s="4" t="s">
        <v>60</v>
      </c>
      <c r="AC1653" s="4">
        <v>45831</v>
      </c>
      <c r="AD1653" s="4">
        <v>45832</v>
      </c>
      <c r="AE1653" s="4">
        <v>45834</v>
      </c>
      <c r="AF1653" s="4"/>
      <c r="AG1653" s="34" t="s">
        <v>223</v>
      </c>
      <c r="AH1653" s="34" t="s">
        <v>434</v>
      </c>
      <c r="AI1653" s="34" t="s">
        <v>3152</v>
      </c>
      <c r="AJ1653" s="34" t="s">
        <v>256</v>
      </c>
      <c r="AK1653" s="34" t="s">
        <v>65</v>
      </c>
      <c r="AL1653" s="34" t="s">
        <v>314</v>
      </c>
      <c r="AM1653" s="34" t="s">
        <v>315</v>
      </c>
      <c r="AN1653" s="34">
        <v>9.9617400000000007</v>
      </c>
      <c r="AO1653" s="34" t="s">
        <v>68</v>
      </c>
      <c r="AP1653" s="34"/>
      <c r="AQ1653" s="34"/>
      <c r="AR1653" s="34" t="s">
        <v>68</v>
      </c>
      <c r="AS1653" s="34"/>
      <c r="AT1653" s="34"/>
      <c r="AU1653" s="34" t="s">
        <v>321</v>
      </c>
      <c r="AV1653" s="34" t="s">
        <v>322</v>
      </c>
      <c r="AW1653" s="34">
        <v>43.564799999999998</v>
      </c>
      <c r="AX1653" s="34" t="s">
        <v>3153</v>
      </c>
      <c r="AY1653" s="34" t="s">
        <v>3154</v>
      </c>
      <c r="AZ1653" s="3">
        <v>621</v>
      </c>
      <c r="BA1653" s="34" t="s">
        <v>60</v>
      </c>
      <c r="BB1653" s="34">
        <v>621</v>
      </c>
      <c r="BC1653" s="34" t="s">
        <v>60</v>
      </c>
      <c r="BD1653" s="34" t="s">
        <v>60</v>
      </c>
      <c r="BE1653" s="34" t="s">
        <v>60</v>
      </c>
      <c r="BF1653" s="34" t="str">
        <f>IFERROR(VLOOKUP(Data_Power_app[[#This Row],[PRO ODER]],'Result'!H:J,3,0),"")</f>
        <v>LAMINATION 4</v>
      </c>
      <c r="BG1653" s="11" t="str">
        <f>IFERROR(VLOOKUP(Data_Power_app[[#This Row],[PRO ODER]]&amp;"LAM",'Real Time'!A:E,4,0),"")</f>
        <v>ML-03</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1762</v>
      </c>
      <c r="B1654" s="34" t="s">
        <v>3155</v>
      </c>
      <c r="C1654" s="34" t="s">
        <v>3156</v>
      </c>
      <c r="D1654" s="34" t="s">
        <v>253</v>
      </c>
      <c r="E1654" s="34" t="s">
        <v>318</v>
      </c>
      <c r="F1654" s="34" t="s">
        <v>59</v>
      </c>
      <c r="G1654" s="34">
        <v>471</v>
      </c>
      <c r="H1654" s="4">
        <v>45819</v>
      </c>
      <c r="I1654" s="4">
        <v>45818</v>
      </c>
      <c r="J1654" s="4">
        <v>45818</v>
      </c>
      <c r="K1654" s="4">
        <v>45820</v>
      </c>
      <c r="L1654" s="4">
        <v>45819.404305555552</v>
      </c>
      <c r="M1654" s="4">
        <v>45821</v>
      </c>
      <c r="N1654" s="4">
        <v>45822.979930555557</v>
      </c>
      <c r="O1654" s="4" t="s">
        <v>60</v>
      </c>
      <c r="P1654" s="4" t="s">
        <v>60</v>
      </c>
      <c r="Q1654" s="4" t="s">
        <v>60</v>
      </c>
      <c r="R1654" s="4" t="s">
        <v>60</v>
      </c>
      <c r="S1654" s="4" t="s">
        <v>60</v>
      </c>
      <c r="T1654" s="4">
        <v>45827</v>
      </c>
      <c r="U1654" s="4">
        <v>45824.625833333332</v>
      </c>
      <c r="V1654" s="4"/>
      <c r="W1654" s="4">
        <v>45828</v>
      </c>
      <c r="X1654" s="4"/>
      <c r="Y1654" s="4" t="s">
        <v>60</v>
      </c>
      <c r="Z1654" s="4">
        <v>45829</v>
      </c>
      <c r="AA1654" s="4"/>
      <c r="AB1654" s="4" t="s">
        <v>60</v>
      </c>
      <c r="AC1654" s="4">
        <v>45831</v>
      </c>
      <c r="AD1654" s="4">
        <v>45832</v>
      </c>
      <c r="AE1654" s="4">
        <v>45834</v>
      </c>
      <c r="AF1654" s="4"/>
      <c r="AG1654" s="34" t="s">
        <v>223</v>
      </c>
      <c r="AH1654" s="34" t="s">
        <v>434</v>
      </c>
      <c r="AI1654" s="34" t="s">
        <v>3152</v>
      </c>
      <c r="AJ1654" s="34" t="s">
        <v>256</v>
      </c>
      <c r="AK1654" s="34" t="s">
        <v>65</v>
      </c>
      <c r="AL1654" s="34" t="s">
        <v>314</v>
      </c>
      <c r="AM1654" s="34" t="s">
        <v>315</v>
      </c>
      <c r="AN1654" s="34">
        <v>7.5650199999999996</v>
      </c>
      <c r="AO1654" s="34" t="s">
        <v>68</v>
      </c>
      <c r="AP1654" s="34"/>
      <c r="AQ1654" s="34"/>
      <c r="AR1654" s="34" t="s">
        <v>68</v>
      </c>
      <c r="AS1654" s="34"/>
      <c r="AT1654" s="34"/>
      <c r="AU1654" s="34" t="s">
        <v>321</v>
      </c>
      <c r="AV1654" s="34" t="s">
        <v>322</v>
      </c>
      <c r="AW1654" s="34">
        <v>33.083449999999999</v>
      </c>
      <c r="AX1654" s="34" t="s">
        <v>3153</v>
      </c>
      <c r="AY1654" s="34" t="s">
        <v>3154</v>
      </c>
      <c r="AZ1654" s="3">
        <v>471</v>
      </c>
      <c r="BA1654" s="34" t="s">
        <v>60</v>
      </c>
      <c r="BB1654" s="34">
        <v>471</v>
      </c>
      <c r="BC1654" s="34" t="s">
        <v>60</v>
      </c>
      <c r="BD1654" s="34" t="s">
        <v>60</v>
      </c>
      <c r="BE1654" s="34" t="s">
        <v>60</v>
      </c>
      <c r="BF1654" s="34" t="str">
        <f>IFERROR(VLOOKUP(Data_Power_app[[#This Row],[PRO ODER]],'Result'!H:J,3,0),"")</f>
        <v>LAMINATION 4</v>
      </c>
      <c r="BG1654" s="11" t="str">
        <f>IFERROR(VLOOKUP(Data_Power_app[[#This Row],[PRO ODER]]&amp;"LAM",'Real Time'!A:E,4,0),"")</f>
        <v>ML-03</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1763</v>
      </c>
      <c r="B1655" s="34" t="s">
        <v>3157</v>
      </c>
      <c r="C1655" s="34" t="s">
        <v>3158</v>
      </c>
      <c r="D1655" s="34" t="s">
        <v>253</v>
      </c>
      <c r="E1655" s="34" t="s">
        <v>318</v>
      </c>
      <c r="F1655" s="34" t="s">
        <v>59</v>
      </c>
      <c r="G1655" s="34">
        <v>819</v>
      </c>
      <c r="H1655" s="4">
        <v>45819</v>
      </c>
      <c r="I1655" s="4">
        <v>45818</v>
      </c>
      <c r="J1655" s="4">
        <v>45818</v>
      </c>
      <c r="K1655" s="4">
        <v>45820</v>
      </c>
      <c r="L1655" s="4">
        <v>45819.403553240743</v>
      </c>
      <c r="M1655" s="4">
        <v>45821</v>
      </c>
      <c r="N1655" s="4">
        <v>45822.980138888888</v>
      </c>
      <c r="O1655" s="4" t="s">
        <v>60</v>
      </c>
      <c r="P1655" s="4" t="s">
        <v>60</v>
      </c>
      <c r="Q1655" s="4" t="s">
        <v>60</v>
      </c>
      <c r="R1655" s="4" t="s">
        <v>60</v>
      </c>
      <c r="S1655" s="4" t="s">
        <v>60</v>
      </c>
      <c r="T1655" s="4">
        <v>45827</v>
      </c>
      <c r="U1655" s="4">
        <v>45824.625914351855</v>
      </c>
      <c r="V1655" s="4"/>
      <c r="W1655" s="4">
        <v>45828</v>
      </c>
      <c r="X1655" s="4"/>
      <c r="Y1655" s="4" t="s">
        <v>60</v>
      </c>
      <c r="Z1655" s="4">
        <v>45829</v>
      </c>
      <c r="AA1655" s="4"/>
      <c r="AB1655" s="4" t="s">
        <v>60</v>
      </c>
      <c r="AC1655" s="4">
        <v>45831</v>
      </c>
      <c r="AD1655" s="4">
        <v>45832</v>
      </c>
      <c r="AE1655" s="4">
        <v>45834</v>
      </c>
      <c r="AF1655" s="4"/>
      <c r="AG1655" s="34" t="s">
        <v>223</v>
      </c>
      <c r="AH1655" s="34" t="s">
        <v>434</v>
      </c>
      <c r="AI1655" s="34" t="s">
        <v>3152</v>
      </c>
      <c r="AJ1655" s="34" t="s">
        <v>256</v>
      </c>
      <c r="AK1655" s="34" t="s">
        <v>65</v>
      </c>
      <c r="AL1655" s="34" t="s">
        <v>314</v>
      </c>
      <c r="AM1655" s="34" t="s">
        <v>315</v>
      </c>
      <c r="AN1655" s="34">
        <v>13.219900000000001</v>
      </c>
      <c r="AO1655" s="34" t="s">
        <v>68</v>
      </c>
      <c r="AP1655" s="34"/>
      <c r="AQ1655" s="34"/>
      <c r="AR1655" s="34" t="s">
        <v>68</v>
      </c>
      <c r="AS1655" s="34"/>
      <c r="AT1655" s="34"/>
      <c r="AU1655" s="34" t="s">
        <v>321</v>
      </c>
      <c r="AV1655" s="34" t="s">
        <v>322</v>
      </c>
      <c r="AW1655" s="34">
        <v>57.813630000000003</v>
      </c>
      <c r="AX1655" s="34" t="s">
        <v>3153</v>
      </c>
      <c r="AY1655" s="34" t="s">
        <v>3154</v>
      </c>
      <c r="AZ1655" s="3">
        <v>819</v>
      </c>
      <c r="BA1655" s="34" t="s">
        <v>60</v>
      </c>
      <c r="BB1655" s="34">
        <v>819</v>
      </c>
      <c r="BC1655" s="34" t="s">
        <v>60</v>
      </c>
      <c r="BD1655" s="34" t="s">
        <v>60</v>
      </c>
      <c r="BE1655" s="34" t="s">
        <v>60</v>
      </c>
      <c r="BF1655" s="34" t="str">
        <f>IFERROR(VLOOKUP(Data_Power_app[[#This Row],[PRO ODER]],'Result'!H:J,3,0),"")</f>
        <v>LAMINATION 4</v>
      </c>
      <c r="BG1655" s="11" t="str">
        <f>IFERROR(VLOOKUP(Data_Power_app[[#This Row],[PRO ODER]]&amp;"LAM",'Real Time'!A:E,4,0),"")</f>
        <v>ML-03</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1764</v>
      </c>
      <c r="B1656" s="34" t="s">
        <v>3159</v>
      </c>
      <c r="C1656" s="34" t="s">
        <v>3160</v>
      </c>
      <c r="D1656" s="34" t="s">
        <v>253</v>
      </c>
      <c r="E1656" s="34" t="s">
        <v>318</v>
      </c>
      <c r="F1656" s="34" t="s">
        <v>59</v>
      </c>
      <c r="G1656" s="34">
        <v>279</v>
      </c>
      <c r="H1656" s="4">
        <v>45819</v>
      </c>
      <c r="I1656" s="4" t="s">
        <v>60</v>
      </c>
      <c r="J1656" s="4">
        <v>45818</v>
      </c>
      <c r="K1656" s="4">
        <v>45820</v>
      </c>
      <c r="L1656" s="4">
        <v>45819.403946759259</v>
      </c>
      <c r="M1656" s="4">
        <v>45821</v>
      </c>
      <c r="N1656" s="4">
        <v>45822.979814814818</v>
      </c>
      <c r="O1656" s="4" t="s">
        <v>60</v>
      </c>
      <c r="P1656" s="4" t="s">
        <v>60</v>
      </c>
      <c r="Q1656" s="4" t="s">
        <v>60</v>
      </c>
      <c r="R1656" s="4" t="s">
        <v>60</v>
      </c>
      <c r="S1656" s="4" t="s">
        <v>60</v>
      </c>
      <c r="T1656" s="4">
        <v>45826</v>
      </c>
      <c r="U1656" s="4">
        <v>45824.625590277778</v>
      </c>
      <c r="V1656" s="4">
        <v>45825.20989583333</v>
      </c>
      <c r="W1656" s="4">
        <v>45827</v>
      </c>
      <c r="X1656" s="4">
        <v>45825.220983796295</v>
      </c>
      <c r="Y1656" s="4" t="s">
        <v>77</v>
      </c>
      <c r="Z1656" s="4">
        <v>45827</v>
      </c>
      <c r="AA1656" s="4">
        <v>45826.450624999998</v>
      </c>
      <c r="AB1656" s="4" t="s">
        <v>60</v>
      </c>
      <c r="AC1656" s="4">
        <v>45831</v>
      </c>
      <c r="AD1656" s="4">
        <v>45832</v>
      </c>
      <c r="AE1656" s="4">
        <v>45834</v>
      </c>
      <c r="AF1656" s="4">
        <v>45827</v>
      </c>
      <c r="AG1656" s="34" t="s">
        <v>828</v>
      </c>
      <c r="AH1656" s="34" t="s">
        <v>255</v>
      </c>
      <c r="AI1656" s="34" t="s">
        <v>1391</v>
      </c>
      <c r="AJ1656" s="34" t="s">
        <v>256</v>
      </c>
      <c r="AK1656" s="34" t="s">
        <v>65</v>
      </c>
      <c r="AL1656" s="34" t="s">
        <v>314</v>
      </c>
      <c r="AM1656" s="34" t="s">
        <v>315</v>
      </c>
      <c r="AN1656" s="34">
        <v>4.5755100000000004</v>
      </c>
      <c r="AO1656" s="34" t="s">
        <v>68</v>
      </c>
      <c r="AP1656" s="34"/>
      <c r="AQ1656" s="34"/>
      <c r="AR1656" s="34" t="s">
        <v>68</v>
      </c>
      <c r="AS1656" s="34"/>
      <c r="AT1656" s="34"/>
      <c r="AU1656" s="34" t="s">
        <v>321</v>
      </c>
      <c r="AV1656" s="34" t="s">
        <v>322</v>
      </c>
      <c r="AW1656" s="34">
        <v>20.010020000000001</v>
      </c>
      <c r="AX1656" s="34" t="s">
        <v>1392</v>
      </c>
      <c r="AY1656" s="34" t="s">
        <v>1393</v>
      </c>
      <c r="AZ1656" s="3">
        <v>279</v>
      </c>
      <c r="BA1656" s="34" t="s">
        <v>60</v>
      </c>
      <c r="BB1656" s="34">
        <v>0</v>
      </c>
      <c r="BC1656" s="34" t="s">
        <v>60</v>
      </c>
      <c r="BD1656" s="34" t="s">
        <v>60</v>
      </c>
      <c r="BE1656" s="34" t="s">
        <v>60</v>
      </c>
      <c r="BF1656" s="34" t="str">
        <f>IFERROR(VLOOKUP(Data_Power_app[[#This Row],[PRO ODER]],'Result'!H:J,3,0),"")</f>
        <v>LAMINATION 4</v>
      </c>
      <c r="BG1656" s="11" t="str">
        <f>IFERROR(VLOOKUP(Data_Power_app[[#This Row],[PRO ODER]]&amp;"LAM",'Real Time'!A:E,4,0),"")</f>
        <v>ML-03</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c r="BJ1656" s="34" t="str">
        <f>IFERROR(VLOOKUP(Data_Power_app[[#This Row],[PRO ODER]],'Plan Lean DC'!A:C,3,0),"")</f>
        <v/>
      </c>
      <c r="BK1656" s="34" t="str">
        <f>IFERROR(VLOOKUP(Data_Power_app[[#This Row],[PRO ODER]]&amp;"LEAN_IN",'Real Time'!A:D,4,0),"")</f>
        <v>LEANLINE1_2</v>
      </c>
      <c r="BL1656" s="34"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1765</v>
      </c>
      <c r="B1657" s="34" t="s">
        <v>3161</v>
      </c>
      <c r="C1657" s="34" t="s">
        <v>3162</v>
      </c>
      <c r="D1657" s="34" t="s">
        <v>253</v>
      </c>
      <c r="E1657" s="34" t="s">
        <v>318</v>
      </c>
      <c r="F1657" s="34" t="s">
        <v>59</v>
      </c>
      <c r="G1657" s="34">
        <v>387</v>
      </c>
      <c r="H1657" s="4">
        <v>45820</v>
      </c>
      <c r="I1657" s="4">
        <v>45818</v>
      </c>
      <c r="J1657" s="4">
        <v>45818</v>
      </c>
      <c r="K1657" s="4">
        <v>45821</v>
      </c>
      <c r="L1657" s="4">
        <v>45819.324849537035</v>
      </c>
      <c r="M1657" s="4">
        <v>45822</v>
      </c>
      <c r="N1657" s="4">
        <v>45821.904224537036</v>
      </c>
      <c r="O1657" s="4" t="s">
        <v>60</v>
      </c>
      <c r="P1657" s="4" t="s">
        <v>60</v>
      </c>
      <c r="Q1657" s="4" t="s">
        <v>60</v>
      </c>
      <c r="R1657" s="4" t="s">
        <v>60</v>
      </c>
      <c r="S1657" s="4" t="s">
        <v>60</v>
      </c>
      <c r="T1657" s="4">
        <v>45826</v>
      </c>
      <c r="U1657" s="4">
        <v>45821.071863425925</v>
      </c>
      <c r="V1657" s="4">
        <v>45824.804594907408</v>
      </c>
      <c r="W1657" s="4">
        <v>45827</v>
      </c>
      <c r="X1657" s="4">
        <v>45826.892152777778</v>
      </c>
      <c r="Y1657" s="4" t="s">
        <v>77</v>
      </c>
      <c r="Z1657" s="4">
        <v>45827</v>
      </c>
      <c r="AA1657" s="4">
        <v>45827.698981481481</v>
      </c>
      <c r="AB1657" s="4" t="s">
        <v>60</v>
      </c>
      <c r="AC1657" s="4">
        <v>45831</v>
      </c>
      <c r="AD1657" s="4">
        <v>45832</v>
      </c>
      <c r="AE1657" s="4">
        <v>45834</v>
      </c>
      <c r="AF1657" s="4">
        <v>45828</v>
      </c>
      <c r="AG1657" s="34" t="s">
        <v>828</v>
      </c>
      <c r="AH1657" s="34" t="s">
        <v>255</v>
      </c>
      <c r="AI1657" s="34" t="s">
        <v>396</v>
      </c>
      <c r="AJ1657" s="34" t="s">
        <v>256</v>
      </c>
      <c r="AK1657" s="34" t="s">
        <v>98</v>
      </c>
      <c r="AL1657" s="34" t="s">
        <v>314</v>
      </c>
      <c r="AM1657" s="34" t="s">
        <v>315</v>
      </c>
      <c r="AN1657" s="34">
        <v>8.0299300000000002</v>
      </c>
      <c r="AO1657" s="34" t="s">
        <v>68</v>
      </c>
      <c r="AP1657" s="34"/>
      <c r="AQ1657" s="34"/>
      <c r="AR1657" s="34" t="s">
        <v>68</v>
      </c>
      <c r="AS1657" s="34"/>
      <c r="AT1657" s="34"/>
      <c r="AU1657" s="34" t="s">
        <v>316</v>
      </c>
      <c r="AV1657" s="34" t="s">
        <v>317</v>
      </c>
      <c r="AW1657" s="34">
        <v>35.121940000000002</v>
      </c>
      <c r="AX1657" s="34" t="s">
        <v>397</v>
      </c>
      <c r="AY1657" s="34" t="s">
        <v>398</v>
      </c>
      <c r="AZ1657" s="3">
        <v>387</v>
      </c>
      <c r="BA1657" s="34" t="s">
        <v>60</v>
      </c>
      <c r="BB1657" s="34">
        <v>0</v>
      </c>
      <c r="BC1657" s="34" t="s">
        <v>60</v>
      </c>
      <c r="BD1657" s="34" t="s">
        <v>60</v>
      </c>
      <c r="BE1657" s="34" t="s">
        <v>60</v>
      </c>
      <c r="BF1657" s="34" t="str">
        <f>IFERROR(VLOOKUP(Data_Power_app[[#This Row],[PRO ODER]],'Result'!H:J,3,0),"")</f>
        <v>LAMINATION 4</v>
      </c>
      <c r="BG1657" s="11" t="str">
        <f>IFERROR(VLOOKUP(Data_Power_app[[#This Row],[PRO ODER]]&amp;"LAM",'Real Time'!A:E,4,0),"")</f>
        <v>ML-04</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c r="BJ1657" s="34" t="str">
        <f>IFERROR(VLOOKUP(Data_Power_app[[#This Row],[PRO ODER]],'Plan Lean DC'!A:C,3,0),"")</f>
        <v/>
      </c>
      <c r="BK1657" s="34" t="str">
        <f>IFERROR(VLOOKUP(Data_Power_app[[#This Row],[PRO ODER]]&amp;"LEAN_IN",'Real Time'!A:D,4,0),"")</f>
        <v>LEANLINE1_2</v>
      </c>
      <c r="BL1657" s="34"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1766</v>
      </c>
      <c r="B1658" s="34" t="s">
        <v>3163</v>
      </c>
      <c r="C1658" s="34" t="s">
        <v>3164</v>
      </c>
      <c r="D1658" s="34" t="s">
        <v>253</v>
      </c>
      <c r="E1658" s="34" t="s">
        <v>318</v>
      </c>
      <c r="F1658" s="34" t="s">
        <v>59</v>
      </c>
      <c r="G1658" s="34">
        <v>387</v>
      </c>
      <c r="H1658" s="4">
        <v>45819</v>
      </c>
      <c r="I1658" s="4">
        <v>45818</v>
      </c>
      <c r="J1658" s="4">
        <v>45818</v>
      </c>
      <c r="K1658" s="4">
        <v>45820</v>
      </c>
      <c r="L1658" s="4">
        <v>45819.324814814812</v>
      </c>
      <c r="M1658" s="4">
        <v>45821</v>
      </c>
      <c r="N1658" s="4">
        <v>45821.90347222222</v>
      </c>
      <c r="O1658" s="4" t="s">
        <v>60</v>
      </c>
      <c r="P1658" s="4" t="s">
        <v>60</v>
      </c>
      <c r="Q1658" s="4" t="s">
        <v>60</v>
      </c>
      <c r="R1658" s="4" t="s">
        <v>60</v>
      </c>
      <c r="S1658" s="4" t="s">
        <v>60</v>
      </c>
      <c r="T1658" s="4">
        <v>45826</v>
      </c>
      <c r="U1658" s="4">
        <v>45822.068518518521</v>
      </c>
      <c r="V1658" s="4">
        <v>45825.860231481478</v>
      </c>
      <c r="W1658" s="4">
        <v>45827</v>
      </c>
      <c r="X1658" s="4"/>
      <c r="Y1658" s="4" t="s">
        <v>60</v>
      </c>
      <c r="Z1658" s="4">
        <v>45827</v>
      </c>
      <c r="AA1658" s="4"/>
      <c r="AB1658" s="4" t="s">
        <v>60</v>
      </c>
      <c r="AC1658" s="4">
        <v>45831</v>
      </c>
      <c r="AD1658" s="4">
        <v>45832</v>
      </c>
      <c r="AE1658" s="4">
        <v>45834</v>
      </c>
      <c r="AF1658" s="4"/>
      <c r="AG1658" s="34" t="s">
        <v>287</v>
      </c>
      <c r="AH1658" s="34" t="s">
        <v>255</v>
      </c>
      <c r="AI1658" s="34" t="s">
        <v>396</v>
      </c>
      <c r="AJ1658" s="34" t="s">
        <v>256</v>
      </c>
      <c r="AK1658" s="34" t="s">
        <v>98</v>
      </c>
      <c r="AL1658" s="34" t="s">
        <v>314</v>
      </c>
      <c r="AM1658" s="34" t="s">
        <v>315</v>
      </c>
      <c r="AN1658" s="34">
        <v>7.9533500000000004</v>
      </c>
      <c r="AO1658" s="34" t="s">
        <v>68</v>
      </c>
      <c r="AP1658" s="34"/>
      <c r="AQ1658" s="34"/>
      <c r="AR1658" s="34" t="s">
        <v>68</v>
      </c>
      <c r="AS1658" s="34"/>
      <c r="AT1658" s="34"/>
      <c r="AU1658" s="34" t="s">
        <v>316</v>
      </c>
      <c r="AV1658" s="34" t="s">
        <v>317</v>
      </c>
      <c r="AW1658" s="34">
        <v>34.787430000000001</v>
      </c>
      <c r="AX1658" s="34" t="s">
        <v>397</v>
      </c>
      <c r="AY1658" s="34" t="s">
        <v>398</v>
      </c>
      <c r="AZ1658" s="3">
        <v>387</v>
      </c>
      <c r="BA1658" s="34" t="s">
        <v>60</v>
      </c>
      <c r="BB1658" s="34">
        <v>387</v>
      </c>
      <c r="BC1658" s="34" t="s">
        <v>60</v>
      </c>
      <c r="BD1658" s="34" t="s">
        <v>60</v>
      </c>
      <c r="BE1658" s="34" t="s">
        <v>60</v>
      </c>
      <c r="BF1658" s="34" t="str">
        <f>IFERROR(VLOOKUP(Data_Power_app[[#This Row],[PRO ODER]],'Result'!H:J,3,0),"")</f>
        <v>LAMINATION 4</v>
      </c>
      <c r="BG1658" s="11" t="str">
        <f>IFERROR(VLOOKUP(Data_Power_app[[#This Row],[PRO ODER]]&amp;"LAM",'Real Time'!A:E,4,0),"")</f>
        <v>ML-04</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1767</v>
      </c>
      <c r="B1659" s="34" t="s">
        <v>3165</v>
      </c>
      <c r="C1659" s="34" t="s">
        <v>3166</v>
      </c>
      <c r="D1659" s="34" t="s">
        <v>253</v>
      </c>
      <c r="E1659" s="34" t="s">
        <v>318</v>
      </c>
      <c r="F1659" s="34" t="s">
        <v>59</v>
      </c>
      <c r="G1659" s="34">
        <v>981</v>
      </c>
      <c r="H1659" s="4">
        <v>45820</v>
      </c>
      <c r="I1659" s="4">
        <v>45818</v>
      </c>
      <c r="J1659" s="4">
        <v>45818</v>
      </c>
      <c r="K1659" s="4">
        <v>45821</v>
      </c>
      <c r="L1659" s="4">
        <v>45819.32476851852</v>
      </c>
      <c r="M1659" s="4">
        <v>45822</v>
      </c>
      <c r="N1659" s="4">
        <v>45821.904120370367</v>
      </c>
      <c r="O1659" s="4" t="s">
        <v>60</v>
      </c>
      <c r="P1659" s="4" t="s">
        <v>60</v>
      </c>
      <c r="Q1659" s="4" t="s">
        <v>60</v>
      </c>
      <c r="R1659" s="4" t="s">
        <v>60</v>
      </c>
      <c r="S1659" s="4" t="s">
        <v>60</v>
      </c>
      <c r="T1659" s="4">
        <v>45826</v>
      </c>
      <c r="U1659" s="4">
        <v>45821.071793981479</v>
      </c>
      <c r="V1659" s="4">
        <v>45824.804351851853</v>
      </c>
      <c r="W1659" s="4">
        <v>45827</v>
      </c>
      <c r="X1659" s="4">
        <v>45826.892210648148</v>
      </c>
      <c r="Y1659" s="4" t="s">
        <v>77</v>
      </c>
      <c r="Z1659" s="4">
        <v>45827</v>
      </c>
      <c r="AA1659" s="4">
        <v>45827.699189814812</v>
      </c>
      <c r="AB1659" s="4" t="s">
        <v>60</v>
      </c>
      <c r="AC1659" s="4">
        <v>45831</v>
      </c>
      <c r="AD1659" s="4">
        <v>45832</v>
      </c>
      <c r="AE1659" s="4">
        <v>45834</v>
      </c>
      <c r="AF1659" s="4">
        <v>45831</v>
      </c>
      <c r="AG1659" s="34" t="s">
        <v>828</v>
      </c>
      <c r="AH1659" s="34" t="s">
        <v>255</v>
      </c>
      <c r="AI1659" s="34" t="s">
        <v>396</v>
      </c>
      <c r="AJ1659" s="34" t="s">
        <v>256</v>
      </c>
      <c r="AK1659" s="34" t="s">
        <v>98</v>
      </c>
      <c r="AL1659" s="34" t="s">
        <v>314</v>
      </c>
      <c r="AM1659" s="34" t="s">
        <v>315</v>
      </c>
      <c r="AN1659" s="34">
        <v>20.267479999999999</v>
      </c>
      <c r="AO1659" s="34" t="s">
        <v>68</v>
      </c>
      <c r="AP1659" s="34"/>
      <c r="AQ1659" s="34"/>
      <c r="AR1659" s="34" t="s">
        <v>68</v>
      </c>
      <c r="AS1659" s="34"/>
      <c r="AT1659" s="34"/>
      <c r="AU1659" s="34" t="s">
        <v>316</v>
      </c>
      <c r="AV1659" s="34" t="s">
        <v>317</v>
      </c>
      <c r="AW1659" s="34">
        <v>88.647660000000002</v>
      </c>
      <c r="AX1659" s="34" t="s">
        <v>397</v>
      </c>
      <c r="AY1659" s="34" t="s">
        <v>398</v>
      </c>
      <c r="AZ1659" s="3">
        <v>981</v>
      </c>
      <c r="BA1659" s="34" t="s">
        <v>60</v>
      </c>
      <c r="BB1659" s="34">
        <v>981</v>
      </c>
      <c r="BC1659" s="34" t="s">
        <v>60</v>
      </c>
      <c r="BD1659" s="34" t="s">
        <v>60</v>
      </c>
      <c r="BE1659" s="34" t="s">
        <v>60</v>
      </c>
      <c r="BF1659" s="34" t="str">
        <f>IFERROR(VLOOKUP(Data_Power_app[[#This Row],[PRO ODER]],'Result'!H:J,3,0),"")</f>
        <v>LAMINATION 4</v>
      </c>
      <c r="BG1659" s="11" t="str">
        <f>IFERROR(VLOOKUP(Data_Power_app[[#This Row],[PRO ODER]]&amp;"LAM",'Real Time'!A:E,4,0),"")</f>
        <v>ML-04</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c r="BJ1659" s="34" t="str">
        <f>IFERROR(VLOOKUP(Data_Power_app[[#This Row],[PRO ODER]],'Plan Lean DC'!A:C,3,0),"")</f>
        <v/>
      </c>
      <c r="BK1659" s="34" t="str">
        <f>IFERROR(VLOOKUP(Data_Power_app[[#This Row],[PRO ODER]]&amp;"LEAN_IN",'Real Time'!A:D,4,0),"")</f>
        <v>LEANLINE1_2</v>
      </c>
      <c r="BL1659" s="34"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1768</v>
      </c>
      <c r="B1660" s="34" t="s">
        <v>3167</v>
      </c>
      <c r="C1660" s="34" t="s">
        <v>3168</v>
      </c>
      <c r="D1660" s="34" t="s">
        <v>253</v>
      </c>
      <c r="E1660" s="34" t="s">
        <v>318</v>
      </c>
      <c r="F1660" s="34" t="s">
        <v>59</v>
      </c>
      <c r="G1660" s="34">
        <v>417</v>
      </c>
      <c r="H1660" s="4">
        <v>45819</v>
      </c>
      <c r="I1660" s="4">
        <v>45818</v>
      </c>
      <c r="J1660" s="4">
        <v>45818</v>
      </c>
      <c r="K1660" s="4">
        <v>45820</v>
      </c>
      <c r="L1660" s="4">
        <v>45819.324733796297</v>
      </c>
      <c r="M1660" s="4">
        <v>45821</v>
      </c>
      <c r="N1660" s="4">
        <v>45821.903541666667</v>
      </c>
      <c r="O1660" s="4" t="s">
        <v>60</v>
      </c>
      <c r="P1660" s="4" t="s">
        <v>60</v>
      </c>
      <c r="Q1660" s="4" t="s">
        <v>60</v>
      </c>
      <c r="R1660" s="4" t="s">
        <v>60</v>
      </c>
      <c r="S1660" s="4" t="s">
        <v>60</v>
      </c>
      <c r="T1660" s="4">
        <v>45826</v>
      </c>
      <c r="U1660" s="4">
        <v>45822.06863425926</v>
      </c>
      <c r="V1660" s="4">
        <v>45825.860613425924</v>
      </c>
      <c r="W1660" s="4">
        <v>45827</v>
      </c>
      <c r="X1660" s="4"/>
      <c r="Y1660" s="4" t="s">
        <v>60</v>
      </c>
      <c r="Z1660" s="4">
        <v>45827</v>
      </c>
      <c r="AA1660" s="4"/>
      <c r="AB1660" s="4" t="s">
        <v>60</v>
      </c>
      <c r="AC1660" s="4">
        <v>45831</v>
      </c>
      <c r="AD1660" s="4">
        <v>45832</v>
      </c>
      <c r="AE1660" s="4">
        <v>45834</v>
      </c>
      <c r="AF1660" s="4"/>
      <c r="AG1660" s="34" t="s">
        <v>287</v>
      </c>
      <c r="AH1660" s="34" t="s">
        <v>255</v>
      </c>
      <c r="AI1660" s="34" t="s">
        <v>396</v>
      </c>
      <c r="AJ1660" s="34" t="s">
        <v>256</v>
      </c>
      <c r="AK1660" s="34" t="s">
        <v>98</v>
      </c>
      <c r="AL1660" s="34" t="s">
        <v>314</v>
      </c>
      <c r="AM1660" s="34" t="s">
        <v>315</v>
      </c>
      <c r="AN1660" s="34">
        <v>8.2142599999999995</v>
      </c>
      <c r="AO1660" s="34" t="s">
        <v>68</v>
      </c>
      <c r="AP1660" s="34"/>
      <c r="AQ1660" s="34"/>
      <c r="AR1660" s="34" t="s">
        <v>68</v>
      </c>
      <c r="AS1660" s="34"/>
      <c r="AT1660" s="34"/>
      <c r="AU1660" s="34" t="s">
        <v>316</v>
      </c>
      <c r="AV1660" s="34" t="s">
        <v>317</v>
      </c>
      <c r="AW1660" s="34">
        <v>35.927460000000004</v>
      </c>
      <c r="AX1660" s="34" t="s">
        <v>397</v>
      </c>
      <c r="AY1660" s="34" t="s">
        <v>398</v>
      </c>
      <c r="AZ1660" s="3">
        <v>417</v>
      </c>
      <c r="BA1660" s="34" t="s">
        <v>60</v>
      </c>
      <c r="BB1660" s="34">
        <v>417</v>
      </c>
      <c r="BC1660" s="34" t="s">
        <v>60</v>
      </c>
      <c r="BD1660" s="34" t="s">
        <v>60</v>
      </c>
      <c r="BE1660" s="34" t="s">
        <v>60</v>
      </c>
      <c r="BF1660" s="34" t="str">
        <f>IFERROR(VLOOKUP(Data_Power_app[[#This Row],[PRO ODER]],'Result'!H:J,3,0),"")</f>
        <v>LAMINATION 4</v>
      </c>
      <c r="BG1660" s="11" t="str">
        <f>IFERROR(VLOOKUP(Data_Power_app[[#This Row],[PRO ODER]]&amp;"LAM",'Real Time'!A:E,4,0),"")</f>
        <v>ML-04</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1769</v>
      </c>
      <c r="B1661" s="34" t="s">
        <v>3169</v>
      </c>
      <c r="C1661" s="34" t="s">
        <v>3170</v>
      </c>
      <c r="D1661" s="34" t="s">
        <v>253</v>
      </c>
      <c r="E1661" s="34" t="s">
        <v>318</v>
      </c>
      <c r="F1661" s="34" t="s">
        <v>59</v>
      </c>
      <c r="G1661" s="34">
        <v>231</v>
      </c>
      <c r="H1661" s="4">
        <v>45820</v>
      </c>
      <c r="I1661" s="4">
        <v>45818</v>
      </c>
      <c r="J1661" s="4">
        <v>45818</v>
      </c>
      <c r="K1661" s="4">
        <v>45821</v>
      </c>
      <c r="L1661" s="4">
        <v>45819.323055555556</v>
      </c>
      <c r="M1661" s="4">
        <v>45822</v>
      </c>
      <c r="N1661" s="4">
        <v>45821.904386574075</v>
      </c>
      <c r="O1661" s="4" t="s">
        <v>60</v>
      </c>
      <c r="P1661" s="4" t="s">
        <v>60</v>
      </c>
      <c r="Q1661" s="4" t="s">
        <v>60</v>
      </c>
      <c r="R1661" s="4" t="s">
        <v>60</v>
      </c>
      <c r="S1661" s="4" t="s">
        <v>60</v>
      </c>
      <c r="T1661" s="4">
        <v>45826</v>
      </c>
      <c r="U1661" s="4">
        <v>45821.072222222225</v>
      </c>
      <c r="V1661" s="4">
        <v>45824.804537037038</v>
      </c>
      <c r="W1661" s="4">
        <v>45827</v>
      </c>
      <c r="X1661" s="4">
        <v>45826.892326388886</v>
      </c>
      <c r="Y1661" s="4" t="s">
        <v>77</v>
      </c>
      <c r="Z1661" s="4">
        <v>45827</v>
      </c>
      <c r="AA1661" s="4">
        <v>45827.699236111112</v>
      </c>
      <c r="AB1661" s="4" t="s">
        <v>60</v>
      </c>
      <c r="AC1661" s="4">
        <v>45831</v>
      </c>
      <c r="AD1661" s="4">
        <v>45832</v>
      </c>
      <c r="AE1661" s="4">
        <v>45834</v>
      </c>
      <c r="AF1661" s="4">
        <v>45828</v>
      </c>
      <c r="AG1661" s="34" t="s">
        <v>828</v>
      </c>
      <c r="AH1661" s="34" t="s">
        <v>255</v>
      </c>
      <c r="AI1661" s="34" t="s">
        <v>396</v>
      </c>
      <c r="AJ1661" s="34" t="s">
        <v>256</v>
      </c>
      <c r="AK1661" s="34" t="s">
        <v>98</v>
      </c>
      <c r="AL1661" s="34" t="s">
        <v>314</v>
      </c>
      <c r="AM1661" s="34" t="s">
        <v>315</v>
      </c>
      <c r="AN1661" s="34">
        <v>4.5250500000000002</v>
      </c>
      <c r="AO1661" s="34" t="s">
        <v>68</v>
      </c>
      <c r="AP1661" s="34"/>
      <c r="AQ1661" s="34"/>
      <c r="AR1661" s="34" t="s">
        <v>68</v>
      </c>
      <c r="AS1661" s="34"/>
      <c r="AT1661" s="34"/>
      <c r="AU1661" s="34" t="s">
        <v>316</v>
      </c>
      <c r="AV1661" s="34" t="s">
        <v>317</v>
      </c>
      <c r="AW1661" s="34">
        <v>19.791709999999998</v>
      </c>
      <c r="AX1661" s="34" t="s">
        <v>397</v>
      </c>
      <c r="AY1661" s="34" t="s">
        <v>398</v>
      </c>
      <c r="AZ1661" s="3">
        <v>231</v>
      </c>
      <c r="BA1661" s="34" t="s">
        <v>60</v>
      </c>
      <c r="BB1661" s="34">
        <v>0</v>
      </c>
      <c r="BC1661" s="34" t="s">
        <v>60</v>
      </c>
      <c r="BD1661" s="34" t="s">
        <v>60</v>
      </c>
      <c r="BE1661" s="34" t="s">
        <v>60</v>
      </c>
      <c r="BF1661" s="34" t="str">
        <f>IFERROR(VLOOKUP(Data_Power_app[[#This Row],[PRO ODER]],'Result'!H:J,3,0),"")</f>
        <v>LAMINATION 4</v>
      </c>
      <c r="BG1661" s="11" t="str">
        <f>IFERROR(VLOOKUP(Data_Power_app[[#This Row],[PRO ODER]]&amp;"LAM",'Real Time'!A:E,4,0),"")</f>
        <v>ML-04</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c r="BJ1661" s="34" t="str">
        <f>IFERROR(VLOOKUP(Data_Power_app[[#This Row],[PRO ODER]],'Plan Lean DC'!A:C,3,0),"")</f>
        <v/>
      </c>
      <c r="BK1661" s="34" t="str">
        <f>IFERROR(VLOOKUP(Data_Power_app[[#This Row],[PRO ODER]]&amp;"LEAN_IN",'Real Time'!A:D,4,0),"")</f>
        <v>LEANLINE1_2</v>
      </c>
      <c r="BL1661" s="34"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1770</v>
      </c>
      <c r="B1662" s="34" t="s">
        <v>3171</v>
      </c>
      <c r="C1662" s="34" t="s">
        <v>3172</v>
      </c>
      <c r="D1662" s="34" t="s">
        <v>253</v>
      </c>
      <c r="E1662" s="34" t="s">
        <v>318</v>
      </c>
      <c r="F1662" s="34" t="s">
        <v>59</v>
      </c>
      <c r="G1662" s="34">
        <v>501</v>
      </c>
      <c r="H1662" s="4">
        <v>45819</v>
      </c>
      <c r="I1662" s="4">
        <v>45818</v>
      </c>
      <c r="J1662" s="4">
        <v>45818</v>
      </c>
      <c r="K1662" s="4">
        <v>45820</v>
      </c>
      <c r="L1662" s="4">
        <v>45819.323587962965</v>
      </c>
      <c r="M1662" s="4">
        <v>45821</v>
      </c>
      <c r="N1662" s="4">
        <v>45821.903634259259</v>
      </c>
      <c r="O1662" s="4" t="s">
        <v>60</v>
      </c>
      <c r="P1662" s="4" t="s">
        <v>60</v>
      </c>
      <c r="Q1662" s="4" t="s">
        <v>60</v>
      </c>
      <c r="R1662" s="4" t="s">
        <v>60</v>
      </c>
      <c r="S1662" s="4" t="s">
        <v>60</v>
      </c>
      <c r="T1662" s="4">
        <v>45826</v>
      </c>
      <c r="U1662" s="4">
        <v>45822.068749999999</v>
      </c>
      <c r="V1662" s="4">
        <v>45825.860763888886</v>
      </c>
      <c r="W1662" s="4">
        <v>45827</v>
      </c>
      <c r="X1662" s="4"/>
      <c r="Y1662" s="4" t="s">
        <v>60</v>
      </c>
      <c r="Z1662" s="4">
        <v>45827</v>
      </c>
      <c r="AA1662" s="4"/>
      <c r="AB1662" s="4" t="s">
        <v>60</v>
      </c>
      <c r="AC1662" s="4">
        <v>45831</v>
      </c>
      <c r="AD1662" s="4">
        <v>45832</v>
      </c>
      <c r="AE1662" s="4">
        <v>45834</v>
      </c>
      <c r="AF1662" s="4"/>
      <c r="AG1662" s="34" t="s">
        <v>287</v>
      </c>
      <c r="AH1662" s="34" t="s">
        <v>255</v>
      </c>
      <c r="AI1662" s="34" t="s">
        <v>396</v>
      </c>
      <c r="AJ1662" s="34" t="s">
        <v>256</v>
      </c>
      <c r="AK1662" s="34" t="s">
        <v>98</v>
      </c>
      <c r="AL1662" s="34" t="s">
        <v>314</v>
      </c>
      <c r="AM1662" s="34" t="s">
        <v>315</v>
      </c>
      <c r="AN1662" s="34">
        <v>10.132389999999999</v>
      </c>
      <c r="AO1662" s="34" t="s">
        <v>68</v>
      </c>
      <c r="AP1662" s="34"/>
      <c r="AQ1662" s="34"/>
      <c r="AR1662" s="34" t="s">
        <v>68</v>
      </c>
      <c r="AS1662" s="34"/>
      <c r="AT1662" s="34"/>
      <c r="AU1662" s="34" t="s">
        <v>316</v>
      </c>
      <c r="AV1662" s="34" t="s">
        <v>317</v>
      </c>
      <c r="AW1662" s="34">
        <v>44.317610000000002</v>
      </c>
      <c r="AX1662" s="34" t="s">
        <v>397</v>
      </c>
      <c r="AY1662" s="34" t="s">
        <v>398</v>
      </c>
      <c r="AZ1662" s="3">
        <v>501</v>
      </c>
      <c r="BA1662" s="34" t="s">
        <v>60</v>
      </c>
      <c r="BB1662" s="34">
        <v>501</v>
      </c>
      <c r="BC1662" s="34" t="s">
        <v>60</v>
      </c>
      <c r="BD1662" s="34" t="s">
        <v>60</v>
      </c>
      <c r="BE1662" s="34" t="s">
        <v>60</v>
      </c>
      <c r="BF1662" s="34" t="str">
        <f>IFERROR(VLOOKUP(Data_Power_app[[#This Row],[PRO ODER]],'Result'!H:J,3,0),"")</f>
        <v>LAMINATION 4</v>
      </c>
      <c r="BG1662" s="11" t="str">
        <f>IFERROR(VLOOKUP(Data_Power_app[[#This Row],[PRO ODER]]&amp;"LAM",'Real Time'!A:E,4,0),"")</f>
        <v>ML-04</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1771</v>
      </c>
      <c r="B1663" s="34" t="s">
        <v>3173</v>
      </c>
      <c r="C1663" s="34" t="s">
        <v>3174</v>
      </c>
      <c r="D1663" s="34" t="s">
        <v>253</v>
      </c>
      <c r="E1663" s="34" t="s">
        <v>318</v>
      </c>
      <c r="F1663" s="34" t="s">
        <v>59</v>
      </c>
      <c r="G1663" s="34">
        <v>417</v>
      </c>
      <c r="H1663" s="4">
        <v>45820</v>
      </c>
      <c r="I1663" s="4">
        <v>45818</v>
      </c>
      <c r="J1663" s="4">
        <v>45818</v>
      </c>
      <c r="K1663" s="4">
        <v>45821</v>
      </c>
      <c r="L1663" s="4">
        <v>45819.323541666665</v>
      </c>
      <c r="M1663" s="4">
        <v>45822</v>
      </c>
      <c r="N1663" s="4">
        <v>45821.904282407406</v>
      </c>
      <c r="O1663" s="4" t="s">
        <v>60</v>
      </c>
      <c r="P1663" s="4" t="s">
        <v>60</v>
      </c>
      <c r="Q1663" s="4" t="s">
        <v>60</v>
      </c>
      <c r="R1663" s="4" t="s">
        <v>60</v>
      </c>
      <c r="S1663" s="4" t="s">
        <v>60</v>
      </c>
      <c r="T1663" s="4">
        <v>45826</v>
      </c>
      <c r="U1663" s="4">
        <v>45821.072071759256</v>
      </c>
      <c r="V1663" s="4">
        <v>45824.804432870369</v>
      </c>
      <c r="W1663" s="4">
        <v>45827</v>
      </c>
      <c r="X1663" s="4">
        <v>45826.892280092594</v>
      </c>
      <c r="Y1663" s="4" t="s">
        <v>77</v>
      </c>
      <c r="Z1663" s="4">
        <v>45827</v>
      </c>
      <c r="AA1663" s="4">
        <v>45827.699282407404</v>
      </c>
      <c r="AB1663" s="4" t="s">
        <v>60</v>
      </c>
      <c r="AC1663" s="4">
        <v>45831</v>
      </c>
      <c r="AD1663" s="4">
        <v>45832</v>
      </c>
      <c r="AE1663" s="4">
        <v>45834</v>
      </c>
      <c r="AF1663" s="4">
        <v>45828</v>
      </c>
      <c r="AG1663" s="34" t="s">
        <v>828</v>
      </c>
      <c r="AH1663" s="34" t="s">
        <v>255</v>
      </c>
      <c r="AI1663" s="34" t="s">
        <v>396</v>
      </c>
      <c r="AJ1663" s="34" t="s">
        <v>256</v>
      </c>
      <c r="AK1663" s="34" t="s">
        <v>98</v>
      </c>
      <c r="AL1663" s="34" t="s">
        <v>314</v>
      </c>
      <c r="AM1663" s="34" t="s">
        <v>315</v>
      </c>
      <c r="AN1663" s="34">
        <v>8.3048900000000003</v>
      </c>
      <c r="AO1663" s="34" t="s">
        <v>68</v>
      </c>
      <c r="AP1663" s="34"/>
      <c r="AQ1663" s="34"/>
      <c r="AR1663" s="34" t="s">
        <v>68</v>
      </c>
      <c r="AS1663" s="34"/>
      <c r="AT1663" s="34"/>
      <c r="AU1663" s="34" t="s">
        <v>316</v>
      </c>
      <c r="AV1663" s="34" t="s">
        <v>317</v>
      </c>
      <c r="AW1663" s="34">
        <v>36.324039999999997</v>
      </c>
      <c r="AX1663" s="34" t="s">
        <v>397</v>
      </c>
      <c r="AY1663" s="34" t="s">
        <v>398</v>
      </c>
      <c r="AZ1663" s="3">
        <v>417</v>
      </c>
      <c r="BA1663" s="34" t="s">
        <v>60</v>
      </c>
      <c r="BB1663" s="34">
        <v>0</v>
      </c>
      <c r="BC1663" s="34" t="s">
        <v>60</v>
      </c>
      <c r="BD1663" s="34" t="s">
        <v>60</v>
      </c>
      <c r="BE1663" s="34" t="s">
        <v>60</v>
      </c>
      <c r="BF1663" s="34" t="str">
        <f>IFERROR(VLOOKUP(Data_Power_app[[#This Row],[PRO ODER]],'Result'!H:J,3,0),"")</f>
        <v>LAMINATION 4</v>
      </c>
      <c r="BG1663" s="11" t="str">
        <f>IFERROR(VLOOKUP(Data_Power_app[[#This Row],[PRO ODER]]&amp;"LAM",'Real Time'!A:E,4,0),"")</f>
        <v>ML-04</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c r="BJ1663" s="34" t="str">
        <f>IFERROR(VLOOKUP(Data_Power_app[[#This Row],[PRO ODER]],'Plan Lean DC'!A:C,3,0),"")</f>
        <v/>
      </c>
      <c r="BK1663" s="34" t="str">
        <f>IFERROR(VLOOKUP(Data_Power_app[[#This Row],[PRO ODER]]&amp;"LEAN_IN",'Real Time'!A:D,4,0),"")</f>
        <v>LEANLINE1_2</v>
      </c>
      <c r="BL1663" s="34"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1772</v>
      </c>
      <c r="B1664" s="34" t="s">
        <v>3175</v>
      </c>
      <c r="C1664" s="34" t="s">
        <v>3176</v>
      </c>
      <c r="D1664" s="34" t="s">
        <v>253</v>
      </c>
      <c r="E1664" s="34" t="s">
        <v>318</v>
      </c>
      <c r="F1664" s="34" t="s">
        <v>59</v>
      </c>
      <c r="G1664" s="34">
        <v>321</v>
      </c>
      <c r="H1664" s="4">
        <v>45819</v>
      </c>
      <c r="I1664" s="4">
        <v>45818</v>
      </c>
      <c r="J1664" s="4">
        <v>45818</v>
      </c>
      <c r="K1664" s="4">
        <v>45820</v>
      </c>
      <c r="L1664" s="4">
        <v>45819.323506944442</v>
      </c>
      <c r="M1664" s="4">
        <v>45821</v>
      </c>
      <c r="N1664" s="4">
        <v>45821.904016203705</v>
      </c>
      <c r="O1664" s="4" t="s">
        <v>60</v>
      </c>
      <c r="P1664" s="4" t="s">
        <v>60</v>
      </c>
      <c r="Q1664" s="4" t="s">
        <v>60</v>
      </c>
      <c r="R1664" s="4" t="s">
        <v>60</v>
      </c>
      <c r="S1664" s="4" t="s">
        <v>60</v>
      </c>
      <c r="T1664" s="4">
        <v>45826</v>
      </c>
      <c r="U1664" s="4">
        <v>45822.069074074076</v>
      </c>
      <c r="V1664" s="4">
        <v>45825.860324074078</v>
      </c>
      <c r="W1664" s="4">
        <v>45827</v>
      </c>
      <c r="X1664" s="4"/>
      <c r="Y1664" s="4" t="s">
        <v>60</v>
      </c>
      <c r="Z1664" s="4">
        <v>45827</v>
      </c>
      <c r="AA1664" s="4"/>
      <c r="AB1664" s="4" t="s">
        <v>60</v>
      </c>
      <c r="AC1664" s="4">
        <v>45831</v>
      </c>
      <c r="AD1664" s="4">
        <v>45832</v>
      </c>
      <c r="AE1664" s="4">
        <v>45834</v>
      </c>
      <c r="AF1664" s="4"/>
      <c r="AG1664" s="34" t="s">
        <v>287</v>
      </c>
      <c r="AH1664" s="34" t="s">
        <v>255</v>
      </c>
      <c r="AI1664" s="34" t="s">
        <v>396</v>
      </c>
      <c r="AJ1664" s="34" t="s">
        <v>256</v>
      </c>
      <c r="AK1664" s="34" t="s">
        <v>98</v>
      </c>
      <c r="AL1664" s="34" t="s">
        <v>314</v>
      </c>
      <c r="AM1664" s="34" t="s">
        <v>315</v>
      </c>
      <c r="AN1664" s="34">
        <v>6.4517699999999998</v>
      </c>
      <c r="AO1664" s="34" t="s">
        <v>68</v>
      </c>
      <c r="AP1664" s="34"/>
      <c r="AQ1664" s="34"/>
      <c r="AR1664" s="34" t="s">
        <v>68</v>
      </c>
      <c r="AS1664" s="34"/>
      <c r="AT1664" s="34"/>
      <c r="AU1664" s="34" t="s">
        <v>316</v>
      </c>
      <c r="AV1664" s="34" t="s">
        <v>317</v>
      </c>
      <c r="AW1664" s="34">
        <v>28.21902</v>
      </c>
      <c r="AX1664" s="34" t="s">
        <v>397</v>
      </c>
      <c r="AY1664" s="34" t="s">
        <v>398</v>
      </c>
      <c r="AZ1664" s="3">
        <v>321</v>
      </c>
      <c r="BA1664" s="34" t="s">
        <v>60</v>
      </c>
      <c r="BB1664" s="34">
        <v>321</v>
      </c>
      <c r="BC1664" s="34" t="s">
        <v>60</v>
      </c>
      <c r="BD1664" s="34" t="s">
        <v>60</v>
      </c>
      <c r="BE1664" s="34" t="s">
        <v>60</v>
      </c>
      <c r="BF1664" s="34" t="str">
        <f>IFERROR(VLOOKUP(Data_Power_app[[#This Row],[PRO ODER]],'Result'!H:J,3,0),"")</f>
        <v>LAMINATION 4</v>
      </c>
      <c r="BG1664" s="11" t="str">
        <f>IFERROR(VLOOKUP(Data_Power_app[[#This Row],[PRO ODER]]&amp;"LAM",'Real Time'!A:E,4,0),"")</f>
        <v>ML-04</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1773</v>
      </c>
      <c r="B1665" s="34" t="s">
        <v>3177</v>
      </c>
      <c r="C1665" s="34" t="s">
        <v>3178</v>
      </c>
      <c r="D1665" s="34" t="s">
        <v>253</v>
      </c>
      <c r="E1665" s="34" t="s">
        <v>318</v>
      </c>
      <c r="F1665" s="34" t="s">
        <v>59</v>
      </c>
      <c r="G1665" s="34">
        <v>1003</v>
      </c>
      <c r="H1665" s="4">
        <v>45819</v>
      </c>
      <c r="I1665" s="4">
        <v>45818</v>
      </c>
      <c r="J1665" s="4">
        <v>45818</v>
      </c>
      <c r="K1665" s="4">
        <v>45820</v>
      </c>
      <c r="L1665" s="4">
        <v>45819.343981481485</v>
      </c>
      <c r="M1665" s="4">
        <v>45821</v>
      </c>
      <c r="N1665" s="4">
        <v>45822.095949074072</v>
      </c>
      <c r="O1665" s="4" t="s">
        <v>60</v>
      </c>
      <c r="P1665" s="4" t="s">
        <v>60</v>
      </c>
      <c r="Q1665" s="4" t="s">
        <v>60</v>
      </c>
      <c r="R1665" s="4" t="s">
        <v>60</v>
      </c>
      <c r="S1665" s="4" t="s">
        <v>60</v>
      </c>
      <c r="T1665" s="4">
        <v>45827</v>
      </c>
      <c r="U1665" s="4">
        <v>45826.766215277778</v>
      </c>
      <c r="V1665" s="4">
        <v>45829.072418981479</v>
      </c>
      <c r="W1665" s="4">
        <v>45828</v>
      </c>
      <c r="X1665" s="4"/>
      <c r="Y1665" s="4" t="s">
        <v>60</v>
      </c>
      <c r="Z1665" s="4">
        <v>45829</v>
      </c>
      <c r="AA1665" s="4"/>
      <c r="AB1665" s="4" t="s">
        <v>60</v>
      </c>
      <c r="AC1665" s="4">
        <v>45831</v>
      </c>
      <c r="AD1665" s="4">
        <v>45832</v>
      </c>
      <c r="AE1665" s="4">
        <v>45834</v>
      </c>
      <c r="AF1665" s="4"/>
      <c r="AG1665" s="34" t="s">
        <v>287</v>
      </c>
      <c r="AH1665" s="34" t="s">
        <v>434</v>
      </c>
      <c r="AI1665" s="34" t="s">
        <v>3179</v>
      </c>
      <c r="AJ1665" s="34" t="s">
        <v>256</v>
      </c>
      <c r="AK1665" s="34" t="s">
        <v>65</v>
      </c>
      <c r="AL1665" s="34" t="s">
        <v>314</v>
      </c>
      <c r="AM1665" s="34" t="s">
        <v>315</v>
      </c>
      <c r="AN1665" s="34">
        <v>14.72392</v>
      </c>
      <c r="AO1665" s="34" t="s">
        <v>68</v>
      </c>
      <c r="AP1665" s="34"/>
      <c r="AQ1665" s="34"/>
      <c r="AR1665" s="34" t="s">
        <v>68</v>
      </c>
      <c r="AS1665" s="34"/>
      <c r="AT1665" s="34"/>
      <c r="AU1665" s="34" t="s">
        <v>598</v>
      </c>
      <c r="AV1665" s="34" t="s">
        <v>599</v>
      </c>
      <c r="AW1665" s="34">
        <v>64.387600000000006</v>
      </c>
      <c r="AX1665" s="34" t="s">
        <v>3180</v>
      </c>
      <c r="AY1665" s="34" t="s">
        <v>3181</v>
      </c>
      <c r="AZ1665" s="3">
        <v>1003</v>
      </c>
      <c r="BA1665" s="34" t="s">
        <v>60</v>
      </c>
      <c r="BB1665" s="34">
        <v>1003</v>
      </c>
      <c r="BC1665" s="34" t="s">
        <v>60</v>
      </c>
      <c r="BD1665" s="34" t="s">
        <v>60</v>
      </c>
      <c r="BE1665" s="34" t="s">
        <v>60</v>
      </c>
      <c r="BF1665" s="34" t="str">
        <f>IFERROR(VLOOKUP(Data_Power_app[[#This Row],[PRO ODER]],'Result'!H:J,3,0),"")</f>
        <v>LAMINATION 4</v>
      </c>
      <c r="BG1665" s="11" t="str">
        <f>IFERROR(VLOOKUP(Data_Power_app[[#This Row],[PRO ODER]]&amp;"LAM",'Real Time'!A:E,4,0),"")</f>
        <v>ML-03</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c r="BJ1665" s="34" t="str">
        <f>IFERROR(VLOOKUP(Data_Power_app[[#This Row],[PRO ODER]],'Plan Lean DC'!A:C,3,0),"")</f>
        <v/>
      </c>
      <c r="BK1665" s="34" t="str">
        <f>IFERROR(VLOOKUP(Data_Power_app[[#This Row],[PRO ODER]]&amp;"LEAN_IN",'Real Time'!A:D,4,0),"")</f>
        <v/>
      </c>
      <c r="BL1665" s="34"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1774</v>
      </c>
      <c r="B1666" s="34" t="s">
        <v>3182</v>
      </c>
      <c r="C1666" s="34" t="s">
        <v>3183</v>
      </c>
      <c r="D1666" s="34" t="s">
        <v>253</v>
      </c>
      <c r="E1666" s="34" t="s">
        <v>318</v>
      </c>
      <c r="F1666" s="34" t="s">
        <v>59</v>
      </c>
      <c r="G1666" s="34">
        <v>1755</v>
      </c>
      <c r="H1666" s="4">
        <v>45819</v>
      </c>
      <c r="I1666" s="4">
        <v>45818</v>
      </c>
      <c r="J1666" s="4">
        <v>45818</v>
      </c>
      <c r="K1666" s="4">
        <v>45820</v>
      </c>
      <c r="L1666" s="4">
        <v>45819.309444444443</v>
      </c>
      <c r="M1666" s="4">
        <v>45821</v>
      </c>
      <c r="N1666" s="4">
        <v>45821.115879629629</v>
      </c>
      <c r="O1666" s="4" t="s">
        <v>60</v>
      </c>
      <c r="P1666" s="4" t="s">
        <v>60</v>
      </c>
      <c r="Q1666" s="4" t="s">
        <v>60</v>
      </c>
      <c r="R1666" s="4" t="s">
        <v>60</v>
      </c>
      <c r="S1666" s="4" t="s">
        <v>60</v>
      </c>
      <c r="T1666" s="4">
        <v>45827</v>
      </c>
      <c r="U1666" s="4">
        <v>45825.957708333335</v>
      </c>
      <c r="V1666" s="4">
        <v>45827.598391203705</v>
      </c>
      <c r="W1666" s="4">
        <v>45828</v>
      </c>
      <c r="X1666" s="4">
        <v>45829.443379629629</v>
      </c>
      <c r="Y1666" s="4" t="s">
        <v>77</v>
      </c>
      <c r="Z1666" s="4">
        <v>45829</v>
      </c>
      <c r="AA1666" s="4">
        <v>45829.192291666666</v>
      </c>
      <c r="AB1666" s="4" t="s">
        <v>60</v>
      </c>
      <c r="AC1666" s="4">
        <v>45831</v>
      </c>
      <c r="AD1666" s="4">
        <v>45832</v>
      </c>
      <c r="AE1666" s="4">
        <v>45834</v>
      </c>
      <c r="AF1666" s="4"/>
      <c r="AG1666" s="34" t="s">
        <v>62</v>
      </c>
      <c r="AH1666" s="34" t="s">
        <v>255</v>
      </c>
      <c r="AI1666" s="34" t="s">
        <v>670</v>
      </c>
      <c r="AJ1666" s="34" t="s">
        <v>256</v>
      </c>
      <c r="AK1666" s="34" t="s">
        <v>98</v>
      </c>
      <c r="AL1666" s="34" t="s">
        <v>319</v>
      </c>
      <c r="AM1666" s="34" t="s">
        <v>320</v>
      </c>
      <c r="AN1666" s="34">
        <v>35.69</v>
      </c>
      <c r="AO1666" s="34" t="s">
        <v>68</v>
      </c>
      <c r="AP1666" s="34"/>
      <c r="AQ1666" s="34"/>
      <c r="AR1666" s="34" t="s">
        <v>68</v>
      </c>
      <c r="AS1666" s="34"/>
      <c r="AT1666" s="34"/>
      <c r="AU1666" s="34" t="s">
        <v>321</v>
      </c>
      <c r="AV1666" s="34" t="s">
        <v>322</v>
      </c>
      <c r="AW1666" s="34">
        <v>156.10309000000001</v>
      </c>
      <c r="AX1666" s="34" t="s">
        <v>621</v>
      </c>
      <c r="AY1666" s="34" t="s">
        <v>590</v>
      </c>
      <c r="AZ1666" s="3">
        <v>1755</v>
      </c>
      <c r="BA1666" s="34" t="s">
        <v>60</v>
      </c>
      <c r="BB1666" s="34">
        <v>1755</v>
      </c>
      <c r="BC1666" s="34" t="s">
        <v>60</v>
      </c>
      <c r="BD1666" s="34" t="s">
        <v>60</v>
      </c>
      <c r="BE1666" s="34" t="s">
        <v>60</v>
      </c>
      <c r="BF1666" s="34" t="str">
        <f>IFERROR(VLOOKUP(Data_Power_app[[#This Row],[PRO ODER]],'Result'!H:J,3,0),"")</f>
        <v>LAMINATION 4</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c r="BJ1666" s="34" t="str">
        <f>IFERROR(VLOOKUP(Data_Power_app[[#This Row],[PRO ODER]],'Plan Lean DC'!A:C,3,0),"")</f>
        <v/>
      </c>
      <c r="BK1666" s="34" t="str">
        <f>IFERROR(VLOOKUP(Data_Power_app[[#This Row],[PRO ODER]]&amp;"LEAN_IN",'Real Time'!A:D,4,0),"")</f>
        <v>LEANLINE1_2</v>
      </c>
      <c r="BL1666" s="34"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1775</v>
      </c>
      <c r="B1667" s="34" t="s">
        <v>3184</v>
      </c>
      <c r="C1667" s="34" t="s">
        <v>3185</v>
      </c>
      <c r="D1667" s="34" t="s">
        <v>253</v>
      </c>
      <c r="E1667" s="34" t="s">
        <v>318</v>
      </c>
      <c r="F1667" s="34" t="s">
        <v>59</v>
      </c>
      <c r="G1667" s="34">
        <v>807</v>
      </c>
      <c r="H1667" s="4">
        <v>45819</v>
      </c>
      <c r="I1667" s="4">
        <v>45818</v>
      </c>
      <c r="J1667" s="4">
        <v>45818</v>
      </c>
      <c r="K1667" s="4">
        <v>45820</v>
      </c>
      <c r="L1667" s="4">
        <v>45819.323460648149</v>
      </c>
      <c r="M1667" s="4">
        <v>45824</v>
      </c>
      <c r="N1667" s="4">
        <v>45824.682164351849</v>
      </c>
      <c r="O1667" s="4" t="s">
        <v>60</v>
      </c>
      <c r="P1667" s="4" t="s">
        <v>60</v>
      </c>
      <c r="Q1667" s="4" t="s">
        <v>60</v>
      </c>
      <c r="R1667" s="4" t="s">
        <v>60</v>
      </c>
      <c r="S1667" s="4" t="s">
        <v>60</v>
      </c>
      <c r="T1667" s="4">
        <v>45827</v>
      </c>
      <c r="U1667" s="4">
        <v>45828.368657407409</v>
      </c>
      <c r="V1667" s="4">
        <v>45829.800034722219</v>
      </c>
      <c r="W1667" s="4">
        <v>45828</v>
      </c>
      <c r="X1667" s="4"/>
      <c r="Y1667" s="4" t="s">
        <v>60</v>
      </c>
      <c r="Z1667" s="4">
        <v>45830</v>
      </c>
      <c r="AA1667" s="4"/>
      <c r="AB1667" s="4" t="s">
        <v>60</v>
      </c>
      <c r="AC1667" s="4">
        <v>45831</v>
      </c>
      <c r="AD1667" s="4">
        <v>45832</v>
      </c>
      <c r="AE1667" s="4">
        <v>45834</v>
      </c>
      <c r="AF1667" s="4"/>
      <c r="AG1667" s="34" t="s">
        <v>287</v>
      </c>
      <c r="AH1667" s="34" t="s">
        <v>255</v>
      </c>
      <c r="AI1667" s="34" t="s">
        <v>3186</v>
      </c>
      <c r="AJ1667" s="34" t="s">
        <v>256</v>
      </c>
      <c r="AK1667" s="34" t="s">
        <v>98</v>
      </c>
      <c r="AL1667" s="34" t="s">
        <v>314</v>
      </c>
      <c r="AM1667" s="34" t="s">
        <v>315</v>
      </c>
      <c r="AN1667" s="34">
        <v>15.131629999999999</v>
      </c>
      <c r="AO1667" s="34" t="s">
        <v>68</v>
      </c>
      <c r="AP1667" s="34"/>
      <c r="AQ1667" s="34"/>
      <c r="AR1667" s="34" t="s">
        <v>68</v>
      </c>
      <c r="AS1667" s="34"/>
      <c r="AT1667" s="34"/>
      <c r="AU1667" s="34" t="s">
        <v>316</v>
      </c>
      <c r="AV1667" s="34" t="s">
        <v>317</v>
      </c>
      <c r="AW1667" s="34">
        <v>66.180390000000003</v>
      </c>
      <c r="AX1667" s="34" t="s">
        <v>3187</v>
      </c>
      <c r="AY1667" s="34" t="s">
        <v>9462</v>
      </c>
      <c r="AZ1667" s="3">
        <v>807</v>
      </c>
      <c r="BA1667" s="34" t="s">
        <v>60</v>
      </c>
      <c r="BB1667" s="34">
        <v>807</v>
      </c>
      <c r="BC1667" s="34" t="s">
        <v>60</v>
      </c>
      <c r="BD1667" s="34" t="s">
        <v>60</v>
      </c>
      <c r="BE1667" s="34" t="s">
        <v>60</v>
      </c>
      <c r="BF1667" s="34" t="str">
        <f>IFERROR(VLOOKUP(Data_Power_app[[#This Row],[PRO ODER]],'Result'!H:J,3,0),"")</f>
        <v>LAMINATION 4</v>
      </c>
      <c r="BG1667" s="11" t="str">
        <f>IFERROR(VLOOKUP(Data_Power_app[[#This Row],[PRO ODER]]&amp;"LAM",'Real Time'!A:E,4,0),"")</f>
        <v>ML-04</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c r="BJ1667" s="34" t="str">
        <f>IFERROR(VLOOKUP(Data_Power_app[[#This Row],[PRO ODER]],'Plan Lean DC'!A:C,3,0),"")</f>
        <v/>
      </c>
      <c r="BK1667" s="34" t="str">
        <f>IFERROR(VLOOKUP(Data_Power_app[[#This Row],[PRO ODER]]&amp;"LEAN_IN",'Real Time'!A:D,4,0),"")</f>
        <v/>
      </c>
      <c r="BL1667" s="34"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1776</v>
      </c>
      <c r="B1668" s="34" t="s">
        <v>3188</v>
      </c>
      <c r="C1668" s="34" t="s">
        <v>3189</v>
      </c>
      <c r="D1668" s="34" t="s">
        <v>253</v>
      </c>
      <c r="E1668" s="34" t="s">
        <v>318</v>
      </c>
      <c r="F1668" s="34" t="s">
        <v>59</v>
      </c>
      <c r="G1668" s="34">
        <v>447</v>
      </c>
      <c r="H1668" s="4">
        <v>45820</v>
      </c>
      <c r="I1668" s="4">
        <v>45818</v>
      </c>
      <c r="J1668" s="4">
        <v>45818</v>
      </c>
      <c r="K1668" s="4">
        <v>45821</v>
      </c>
      <c r="L1668" s="4">
        <v>45819.323425925926</v>
      </c>
      <c r="M1668" s="4">
        <v>45822</v>
      </c>
      <c r="N1668" s="4">
        <v>45821.237881944442</v>
      </c>
      <c r="O1668" s="4" t="s">
        <v>60</v>
      </c>
      <c r="P1668" s="4" t="s">
        <v>60</v>
      </c>
      <c r="Q1668" s="4" t="s">
        <v>60</v>
      </c>
      <c r="R1668" s="4" t="s">
        <v>60</v>
      </c>
      <c r="S1668" s="4" t="s">
        <v>60</v>
      </c>
      <c r="T1668" s="4">
        <v>45826</v>
      </c>
      <c r="U1668" s="4">
        <v>45822.067997685182</v>
      </c>
      <c r="V1668" s="4">
        <v>45826.485763888886</v>
      </c>
      <c r="W1668" s="4">
        <v>45827</v>
      </c>
      <c r="X1668" s="4"/>
      <c r="Y1668" s="4" t="s">
        <v>60</v>
      </c>
      <c r="Z1668" s="4">
        <v>45827</v>
      </c>
      <c r="AA1668" s="4"/>
      <c r="AB1668" s="4" t="s">
        <v>60</v>
      </c>
      <c r="AC1668" s="4">
        <v>45831</v>
      </c>
      <c r="AD1668" s="4">
        <v>45832</v>
      </c>
      <c r="AE1668" s="4">
        <v>45834</v>
      </c>
      <c r="AF1668" s="4"/>
      <c r="AG1668" s="34" t="s">
        <v>287</v>
      </c>
      <c r="AH1668" s="34" t="s">
        <v>255</v>
      </c>
      <c r="AI1668" s="34" t="s">
        <v>401</v>
      </c>
      <c r="AJ1668" s="34" t="s">
        <v>256</v>
      </c>
      <c r="AK1668" s="34" t="s">
        <v>65</v>
      </c>
      <c r="AL1668" s="34" t="s">
        <v>314</v>
      </c>
      <c r="AM1668" s="34" t="s">
        <v>315</v>
      </c>
      <c r="AN1668" s="34">
        <v>7.1342699999999999</v>
      </c>
      <c r="AO1668" s="34" t="s">
        <v>68</v>
      </c>
      <c r="AP1668" s="34"/>
      <c r="AQ1668" s="34"/>
      <c r="AR1668" s="34" t="s">
        <v>68</v>
      </c>
      <c r="AS1668" s="34"/>
      <c r="AT1668" s="34"/>
      <c r="AU1668" s="34" t="s">
        <v>316</v>
      </c>
      <c r="AV1668" s="34" t="s">
        <v>317</v>
      </c>
      <c r="AW1668" s="34">
        <v>31.1997</v>
      </c>
      <c r="AX1668" s="34" t="s">
        <v>402</v>
      </c>
      <c r="AY1668" s="34" t="s">
        <v>403</v>
      </c>
      <c r="AZ1668" s="3">
        <v>447</v>
      </c>
      <c r="BA1668" s="34" t="s">
        <v>60</v>
      </c>
      <c r="BB1668" s="34">
        <v>447</v>
      </c>
      <c r="BC1668" s="34" t="s">
        <v>60</v>
      </c>
      <c r="BD1668" s="34" t="s">
        <v>60</v>
      </c>
      <c r="BE1668" s="34" t="s">
        <v>60</v>
      </c>
      <c r="BF1668" s="34" t="str">
        <f>IFERROR(VLOOKUP(Data_Power_app[[#This Row],[PRO ODER]],'Result'!H:J,3,0),"")</f>
        <v>LAMINATION 4</v>
      </c>
      <c r="BG1668" s="11" t="str">
        <f>IFERROR(VLOOKUP(Data_Power_app[[#This Row],[PRO ODER]]&amp;"LAM",'Real Time'!A:E,4,0),"")</f>
        <v>ML-04</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1777</v>
      </c>
      <c r="B1669" s="34" t="s">
        <v>3192</v>
      </c>
      <c r="C1669" s="34" t="s">
        <v>3193</v>
      </c>
      <c r="D1669" s="34" t="s">
        <v>253</v>
      </c>
      <c r="E1669" s="34" t="s">
        <v>318</v>
      </c>
      <c r="F1669" s="34" t="s">
        <v>59</v>
      </c>
      <c r="G1669" s="34">
        <v>327</v>
      </c>
      <c r="H1669" s="4">
        <v>45820</v>
      </c>
      <c r="I1669" s="4">
        <v>45818</v>
      </c>
      <c r="J1669" s="4">
        <v>45818</v>
      </c>
      <c r="K1669" s="4">
        <v>45821</v>
      </c>
      <c r="L1669" s="4">
        <v>45819.323333333334</v>
      </c>
      <c r="M1669" s="4">
        <v>45822</v>
      </c>
      <c r="N1669" s="4">
        <v>45821.237962962965</v>
      </c>
      <c r="O1669" s="4" t="s">
        <v>60</v>
      </c>
      <c r="P1669" s="4" t="s">
        <v>60</v>
      </c>
      <c r="Q1669" s="4" t="s">
        <v>60</v>
      </c>
      <c r="R1669" s="4" t="s">
        <v>60</v>
      </c>
      <c r="S1669" s="4" t="s">
        <v>60</v>
      </c>
      <c r="T1669" s="4">
        <v>45826</v>
      </c>
      <c r="U1669" s="4">
        <v>45822.067812499998</v>
      </c>
      <c r="V1669" s="4">
        <v>45826.485868055555</v>
      </c>
      <c r="W1669" s="4">
        <v>45827</v>
      </c>
      <c r="X1669" s="4"/>
      <c r="Y1669" s="4" t="s">
        <v>60</v>
      </c>
      <c r="Z1669" s="4">
        <v>45827</v>
      </c>
      <c r="AA1669" s="4"/>
      <c r="AB1669" s="4" t="s">
        <v>60</v>
      </c>
      <c r="AC1669" s="4">
        <v>45831</v>
      </c>
      <c r="AD1669" s="4">
        <v>45832</v>
      </c>
      <c r="AE1669" s="4">
        <v>45834</v>
      </c>
      <c r="AF1669" s="4"/>
      <c r="AG1669" s="34" t="s">
        <v>287</v>
      </c>
      <c r="AH1669" s="34" t="s">
        <v>255</v>
      </c>
      <c r="AI1669" s="34" t="s">
        <v>401</v>
      </c>
      <c r="AJ1669" s="34" t="s">
        <v>256</v>
      </c>
      <c r="AK1669" s="34" t="s">
        <v>65</v>
      </c>
      <c r="AL1669" s="34" t="s">
        <v>314</v>
      </c>
      <c r="AM1669" s="34" t="s">
        <v>315</v>
      </c>
      <c r="AN1669" s="34">
        <v>5.1343800000000002</v>
      </c>
      <c r="AO1669" s="34" t="s">
        <v>68</v>
      </c>
      <c r="AP1669" s="34"/>
      <c r="AQ1669" s="34"/>
      <c r="AR1669" s="34" t="s">
        <v>68</v>
      </c>
      <c r="AS1669" s="34"/>
      <c r="AT1669" s="34"/>
      <c r="AU1669" s="34" t="s">
        <v>316</v>
      </c>
      <c r="AV1669" s="34" t="s">
        <v>317</v>
      </c>
      <c r="AW1669" s="34">
        <v>22.45355</v>
      </c>
      <c r="AX1669" s="34" t="s">
        <v>402</v>
      </c>
      <c r="AY1669" s="34" t="s">
        <v>403</v>
      </c>
      <c r="AZ1669" s="3">
        <v>327</v>
      </c>
      <c r="BA1669" s="34" t="s">
        <v>60</v>
      </c>
      <c r="BB1669" s="34">
        <v>327</v>
      </c>
      <c r="BC1669" s="34" t="s">
        <v>60</v>
      </c>
      <c r="BD1669" s="34" t="s">
        <v>60</v>
      </c>
      <c r="BE1669" s="34" t="s">
        <v>60</v>
      </c>
      <c r="BF1669" s="34" t="str">
        <f>IFERROR(VLOOKUP(Data_Power_app[[#This Row],[PRO ODER]],'Result'!H:J,3,0),"")</f>
        <v>LAMINATION 4</v>
      </c>
      <c r="BG1669" s="11" t="str">
        <f>IFERROR(VLOOKUP(Data_Power_app[[#This Row],[PRO ODER]]&amp;"LAM",'Real Time'!A:E,4,0),"")</f>
        <v>ML-04</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1778</v>
      </c>
      <c r="B1670" s="34" t="s">
        <v>3194</v>
      </c>
      <c r="C1670" s="34" t="s">
        <v>3195</v>
      </c>
      <c r="D1670" s="34" t="s">
        <v>253</v>
      </c>
      <c r="E1670" s="34" t="s">
        <v>318</v>
      </c>
      <c r="F1670" s="34" t="s">
        <v>59</v>
      </c>
      <c r="G1670" s="34">
        <v>567</v>
      </c>
      <c r="H1670" s="4">
        <v>45820</v>
      </c>
      <c r="I1670" s="4">
        <v>45818</v>
      </c>
      <c r="J1670" s="4">
        <v>45818</v>
      </c>
      <c r="K1670" s="4">
        <v>45821</v>
      </c>
      <c r="L1670" s="4">
        <v>45819.323263888888</v>
      </c>
      <c r="M1670" s="4">
        <v>45822</v>
      </c>
      <c r="N1670" s="4">
        <v>45821.238032407404</v>
      </c>
      <c r="O1670" s="4" t="s">
        <v>60</v>
      </c>
      <c r="P1670" s="4" t="s">
        <v>60</v>
      </c>
      <c r="Q1670" s="4" t="s">
        <v>60</v>
      </c>
      <c r="R1670" s="4" t="s">
        <v>60</v>
      </c>
      <c r="S1670" s="4" t="s">
        <v>60</v>
      </c>
      <c r="T1670" s="4">
        <v>45826</v>
      </c>
      <c r="U1670" s="4">
        <v>45822.068113425928</v>
      </c>
      <c r="V1670" s="4">
        <v>45826.485914351855</v>
      </c>
      <c r="W1670" s="4">
        <v>45827</v>
      </c>
      <c r="X1670" s="4"/>
      <c r="Y1670" s="4" t="s">
        <v>60</v>
      </c>
      <c r="Z1670" s="4">
        <v>45827</v>
      </c>
      <c r="AA1670" s="4"/>
      <c r="AB1670" s="4" t="s">
        <v>60</v>
      </c>
      <c r="AC1670" s="4">
        <v>45831</v>
      </c>
      <c r="AD1670" s="4">
        <v>45832</v>
      </c>
      <c r="AE1670" s="4">
        <v>45834</v>
      </c>
      <c r="AF1670" s="4"/>
      <c r="AG1670" s="34" t="s">
        <v>287</v>
      </c>
      <c r="AH1670" s="34" t="s">
        <v>255</v>
      </c>
      <c r="AI1670" s="34" t="s">
        <v>401</v>
      </c>
      <c r="AJ1670" s="34" t="s">
        <v>256</v>
      </c>
      <c r="AK1670" s="34" t="s">
        <v>65</v>
      </c>
      <c r="AL1670" s="34" t="s">
        <v>314</v>
      </c>
      <c r="AM1670" s="34" t="s">
        <v>315</v>
      </c>
      <c r="AN1670" s="34">
        <v>9.0338700000000003</v>
      </c>
      <c r="AO1670" s="34" t="s">
        <v>68</v>
      </c>
      <c r="AP1670" s="34"/>
      <c r="AQ1670" s="34"/>
      <c r="AR1670" s="34" t="s">
        <v>68</v>
      </c>
      <c r="AS1670" s="34"/>
      <c r="AT1670" s="34"/>
      <c r="AU1670" s="34" t="s">
        <v>316</v>
      </c>
      <c r="AV1670" s="34" t="s">
        <v>317</v>
      </c>
      <c r="AW1670" s="34">
        <v>39.506860000000003</v>
      </c>
      <c r="AX1670" s="34" t="s">
        <v>402</v>
      </c>
      <c r="AY1670" s="34" t="s">
        <v>403</v>
      </c>
      <c r="AZ1670" s="3">
        <v>567</v>
      </c>
      <c r="BA1670" s="34" t="s">
        <v>60</v>
      </c>
      <c r="BB1670" s="34">
        <v>567</v>
      </c>
      <c r="BC1670" s="34" t="s">
        <v>60</v>
      </c>
      <c r="BD1670" s="34" t="s">
        <v>60</v>
      </c>
      <c r="BE1670" s="34" t="s">
        <v>60</v>
      </c>
      <c r="BF1670" s="34" t="str">
        <f>IFERROR(VLOOKUP(Data_Power_app[[#This Row],[PRO ODER]],'Result'!H:J,3,0),"")</f>
        <v>LAMINATION 4</v>
      </c>
      <c r="BG1670" s="11" t="str">
        <f>IFERROR(VLOOKUP(Data_Power_app[[#This Row],[PRO ODER]]&amp;"LAM",'Real Time'!A:E,4,0),"")</f>
        <v>ML-04</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c r="BJ1670" s="34" t="str">
        <f>IFERROR(VLOOKUP(Data_Power_app[[#This Row],[PRO ODER]],'Plan Lean DC'!A:C,3,0),"")</f>
        <v/>
      </c>
      <c r="BK1670" s="34" t="str">
        <f>IFERROR(VLOOKUP(Data_Power_app[[#This Row],[PRO ODER]]&amp;"LEAN_IN",'Real Time'!A:D,4,0),"")</f>
        <v/>
      </c>
      <c r="BL1670" s="34"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1779</v>
      </c>
      <c r="B1671" s="34" t="s">
        <v>3196</v>
      </c>
      <c r="C1671" s="34" t="s">
        <v>3197</v>
      </c>
      <c r="D1671" s="34" t="s">
        <v>253</v>
      </c>
      <c r="E1671" s="34" t="s">
        <v>318</v>
      </c>
      <c r="F1671" s="34" t="s">
        <v>59</v>
      </c>
      <c r="G1671" s="34">
        <v>369</v>
      </c>
      <c r="H1671" s="4">
        <v>45821</v>
      </c>
      <c r="I1671" s="4">
        <v>45818</v>
      </c>
      <c r="J1671" s="4">
        <v>45818</v>
      </c>
      <c r="K1671" s="4">
        <v>45825</v>
      </c>
      <c r="L1671" s="4">
        <v>45819.323194444441</v>
      </c>
      <c r="M1671" s="4">
        <v>45826</v>
      </c>
      <c r="N1671" s="4">
        <v>45821.236087962963</v>
      </c>
      <c r="O1671" s="4" t="s">
        <v>60</v>
      </c>
      <c r="P1671" s="4" t="s">
        <v>60</v>
      </c>
      <c r="Q1671" s="4" t="s">
        <v>60</v>
      </c>
      <c r="R1671" s="4" t="s">
        <v>60</v>
      </c>
      <c r="S1671" s="4" t="s">
        <v>60</v>
      </c>
      <c r="T1671" s="4">
        <v>45827</v>
      </c>
      <c r="U1671" s="4">
        <v>45827.068611111114</v>
      </c>
      <c r="V1671" s="4">
        <v>45829.284363425926</v>
      </c>
      <c r="W1671" s="4">
        <v>45828</v>
      </c>
      <c r="X1671" s="4">
        <v>45831.359074074076</v>
      </c>
      <c r="Y1671" s="4" t="s">
        <v>77</v>
      </c>
      <c r="Z1671" s="4">
        <v>45830</v>
      </c>
      <c r="AA1671" s="4"/>
      <c r="AB1671" s="4" t="s">
        <v>60</v>
      </c>
      <c r="AC1671" s="4">
        <v>45831</v>
      </c>
      <c r="AD1671" s="4">
        <v>45832</v>
      </c>
      <c r="AE1671" s="4">
        <v>45834</v>
      </c>
      <c r="AF1671" s="4"/>
      <c r="AG1671" s="34" t="s">
        <v>95</v>
      </c>
      <c r="AH1671" s="34" t="s">
        <v>255</v>
      </c>
      <c r="AI1671" s="34" t="s">
        <v>401</v>
      </c>
      <c r="AJ1671" s="34" t="s">
        <v>256</v>
      </c>
      <c r="AK1671" s="34" t="s">
        <v>65</v>
      </c>
      <c r="AL1671" s="34" t="s">
        <v>314</v>
      </c>
      <c r="AM1671" s="34" t="s">
        <v>315</v>
      </c>
      <c r="AN1671" s="34">
        <v>5.9197100000000002</v>
      </c>
      <c r="AO1671" s="34" t="s">
        <v>68</v>
      </c>
      <c r="AP1671" s="34"/>
      <c r="AQ1671" s="34"/>
      <c r="AR1671" s="34" t="s">
        <v>68</v>
      </c>
      <c r="AS1671" s="34"/>
      <c r="AT1671" s="34"/>
      <c r="AU1671" s="34" t="s">
        <v>316</v>
      </c>
      <c r="AV1671" s="34" t="s">
        <v>317</v>
      </c>
      <c r="AW1671" s="34">
        <v>25.88815</v>
      </c>
      <c r="AX1671" s="34" t="s">
        <v>402</v>
      </c>
      <c r="AY1671" s="34" t="s">
        <v>403</v>
      </c>
      <c r="AZ1671" s="3">
        <v>369</v>
      </c>
      <c r="BA1671" s="34" t="s">
        <v>60</v>
      </c>
      <c r="BB1671" s="34">
        <v>369</v>
      </c>
      <c r="BC1671" s="34" t="s">
        <v>60</v>
      </c>
      <c r="BD1671" s="34" t="s">
        <v>60</v>
      </c>
      <c r="BE1671" s="34" t="s">
        <v>60</v>
      </c>
      <c r="BF1671" s="34" t="str">
        <f>IFERROR(VLOOKUP(Data_Power_app[[#This Row],[PRO ODER]],'Result'!H:J,3,0),"")</f>
        <v>LAMINATION 4</v>
      </c>
      <c r="BG1671" s="11" t="str">
        <f>IFERROR(VLOOKUP(Data_Power_app[[#This Row],[PRO ODER]]&amp;"LAM",'Real Time'!A:E,4,0),"")</f>
        <v>ML-04</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1780</v>
      </c>
      <c r="B1672" s="34" t="s">
        <v>3198</v>
      </c>
      <c r="C1672" s="34" t="s">
        <v>3199</v>
      </c>
      <c r="D1672" s="34" t="s">
        <v>253</v>
      </c>
      <c r="E1672" s="34" t="s">
        <v>318</v>
      </c>
      <c r="F1672" s="34" t="s">
        <v>59</v>
      </c>
      <c r="G1672" s="34">
        <v>255</v>
      </c>
      <c r="H1672" s="4">
        <v>45820</v>
      </c>
      <c r="I1672" s="4">
        <v>45818</v>
      </c>
      <c r="J1672" s="4">
        <v>45818</v>
      </c>
      <c r="K1672" s="4">
        <v>45821</v>
      </c>
      <c r="L1672" s="4">
        <v>45819.323148148149</v>
      </c>
      <c r="M1672" s="4">
        <v>45822</v>
      </c>
      <c r="N1672" s="4">
        <v>45821.238333333335</v>
      </c>
      <c r="O1672" s="4" t="s">
        <v>60</v>
      </c>
      <c r="P1672" s="4" t="s">
        <v>60</v>
      </c>
      <c r="Q1672" s="4" t="s">
        <v>60</v>
      </c>
      <c r="R1672" s="4" t="s">
        <v>60</v>
      </c>
      <c r="S1672" s="4" t="s">
        <v>60</v>
      </c>
      <c r="T1672" s="4">
        <v>45826</v>
      </c>
      <c r="U1672" s="4">
        <v>45822.068402777775</v>
      </c>
      <c r="V1672" s="4">
        <v>45826.486006944448</v>
      </c>
      <c r="W1672" s="4">
        <v>45827</v>
      </c>
      <c r="X1672" s="4"/>
      <c r="Y1672" s="4" t="s">
        <v>60</v>
      </c>
      <c r="Z1672" s="4">
        <v>45827</v>
      </c>
      <c r="AA1672" s="4"/>
      <c r="AB1672" s="4" t="s">
        <v>60</v>
      </c>
      <c r="AC1672" s="4">
        <v>45831</v>
      </c>
      <c r="AD1672" s="4">
        <v>45832</v>
      </c>
      <c r="AE1672" s="4">
        <v>45834</v>
      </c>
      <c r="AF1672" s="4"/>
      <c r="AG1672" s="34" t="s">
        <v>287</v>
      </c>
      <c r="AH1672" s="34" t="s">
        <v>255</v>
      </c>
      <c r="AI1672" s="34" t="s">
        <v>401</v>
      </c>
      <c r="AJ1672" s="34" t="s">
        <v>256</v>
      </c>
      <c r="AK1672" s="34" t="s">
        <v>65</v>
      </c>
      <c r="AL1672" s="34" t="s">
        <v>314</v>
      </c>
      <c r="AM1672" s="34" t="s">
        <v>315</v>
      </c>
      <c r="AN1672" s="34">
        <v>3.9239199999999999</v>
      </c>
      <c r="AO1672" s="34" t="s">
        <v>68</v>
      </c>
      <c r="AP1672" s="34"/>
      <c r="AQ1672" s="34"/>
      <c r="AR1672" s="34" t="s">
        <v>68</v>
      </c>
      <c r="AS1672" s="34"/>
      <c r="AT1672" s="34"/>
      <c r="AU1672" s="34" t="s">
        <v>316</v>
      </c>
      <c r="AV1672" s="34" t="s">
        <v>317</v>
      </c>
      <c r="AW1672" s="34">
        <v>17.1599</v>
      </c>
      <c r="AX1672" s="34" t="s">
        <v>402</v>
      </c>
      <c r="AY1672" s="34" t="s">
        <v>403</v>
      </c>
      <c r="AZ1672" s="3">
        <v>255</v>
      </c>
      <c r="BA1672" s="34" t="s">
        <v>60</v>
      </c>
      <c r="BB1672" s="34">
        <v>255</v>
      </c>
      <c r="BC1672" s="34" t="s">
        <v>60</v>
      </c>
      <c r="BD1672" s="34" t="s">
        <v>60</v>
      </c>
      <c r="BE1672" s="34" t="s">
        <v>60</v>
      </c>
      <c r="BF1672" s="34" t="str">
        <f>IFERROR(VLOOKUP(Data_Power_app[[#This Row],[PRO ODER]],'Result'!H:J,3,0),"")</f>
        <v>LAMINATION 4</v>
      </c>
      <c r="BG1672" s="11" t="str">
        <f>IFERROR(VLOOKUP(Data_Power_app[[#This Row],[PRO ODER]]&amp;"LAM",'Real Time'!A:E,4,0),"")</f>
        <v>ML-04</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
      </c>
      <c r="BL1672" s="34"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1781</v>
      </c>
      <c r="B1673" s="34" t="s">
        <v>3200</v>
      </c>
      <c r="C1673" s="34" t="s">
        <v>3201</v>
      </c>
      <c r="D1673" s="34" t="s">
        <v>253</v>
      </c>
      <c r="E1673" s="34" t="s">
        <v>318</v>
      </c>
      <c r="F1673" s="34" t="s">
        <v>59</v>
      </c>
      <c r="G1673" s="34">
        <v>507</v>
      </c>
      <c r="H1673" s="4">
        <v>45819</v>
      </c>
      <c r="I1673" s="4">
        <v>45818</v>
      </c>
      <c r="J1673" s="4">
        <v>45818</v>
      </c>
      <c r="K1673" s="4">
        <v>45820</v>
      </c>
      <c r="L1673" s="4">
        <v>45818.183020833334</v>
      </c>
      <c r="M1673" s="4">
        <v>45821</v>
      </c>
      <c r="N1673" s="4">
        <v>45821.16605324074</v>
      </c>
      <c r="O1673" s="4" t="s">
        <v>60</v>
      </c>
      <c r="P1673" s="4" t="s">
        <v>60</v>
      </c>
      <c r="Q1673" s="4" t="s">
        <v>60</v>
      </c>
      <c r="R1673" s="4" t="s">
        <v>60</v>
      </c>
      <c r="S1673" s="4" t="s">
        <v>60</v>
      </c>
      <c r="T1673" s="4">
        <v>45827</v>
      </c>
      <c r="U1673" s="4">
        <v>45827.763148148151</v>
      </c>
      <c r="V1673" s="4">
        <v>45829.311273148145</v>
      </c>
      <c r="W1673" s="4">
        <v>45828</v>
      </c>
      <c r="X1673" s="4">
        <v>45831.290370370371</v>
      </c>
      <c r="Y1673" s="4" t="s">
        <v>77</v>
      </c>
      <c r="Z1673" s="4">
        <v>45829</v>
      </c>
      <c r="AA1673" s="4"/>
      <c r="AB1673" s="4" t="s">
        <v>60</v>
      </c>
      <c r="AC1673" s="4">
        <v>45831</v>
      </c>
      <c r="AD1673" s="4">
        <v>45832</v>
      </c>
      <c r="AE1673" s="4">
        <v>45834</v>
      </c>
      <c r="AF1673" s="4"/>
      <c r="AG1673" s="34" t="s">
        <v>95</v>
      </c>
      <c r="AH1673" s="34" t="s">
        <v>255</v>
      </c>
      <c r="AI1673" s="34" t="s">
        <v>3202</v>
      </c>
      <c r="AJ1673" s="34" t="s">
        <v>256</v>
      </c>
      <c r="AK1673" s="34" t="s">
        <v>65</v>
      </c>
      <c r="AL1673" s="34" t="s">
        <v>319</v>
      </c>
      <c r="AM1673" s="34" t="s">
        <v>320</v>
      </c>
      <c r="AN1673" s="34">
        <v>7.64642</v>
      </c>
      <c r="AO1673" s="34" t="s">
        <v>68</v>
      </c>
      <c r="AP1673" s="34"/>
      <c r="AQ1673" s="34"/>
      <c r="AR1673" s="34" t="s">
        <v>68</v>
      </c>
      <c r="AS1673" s="34"/>
      <c r="AT1673" s="34"/>
      <c r="AU1673" s="34" t="s">
        <v>321</v>
      </c>
      <c r="AV1673" s="34" t="s">
        <v>322</v>
      </c>
      <c r="AW1673" s="34">
        <v>33.438139999999997</v>
      </c>
      <c r="AX1673" s="34" t="s">
        <v>699</v>
      </c>
      <c r="AY1673" s="34" t="s">
        <v>323</v>
      </c>
      <c r="AZ1673" s="3">
        <v>507</v>
      </c>
      <c r="BA1673" s="34" t="s">
        <v>60</v>
      </c>
      <c r="BB1673" s="34">
        <v>507</v>
      </c>
      <c r="BC1673" s="34" t="s">
        <v>60</v>
      </c>
      <c r="BD1673" s="34" t="s">
        <v>60</v>
      </c>
      <c r="BE1673" s="34" t="s">
        <v>60</v>
      </c>
      <c r="BF1673" s="34" t="str">
        <f>IFERROR(VLOOKUP(Data_Power_app[[#This Row],[PRO ODER]],'Result'!H:J,3,0),"")</f>
        <v>LAMINATION 4</v>
      </c>
      <c r="BG1673" s="11" t="str">
        <f>IFERROR(VLOOKUP(Data_Power_app[[#This Row],[PRO ODER]]&amp;"LAM",'Real Time'!A:E,4,0),"")</f>
        <v>ML-06</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1782</v>
      </c>
      <c r="B1674" s="34" t="s">
        <v>3203</v>
      </c>
      <c r="C1674" s="34" t="s">
        <v>3204</v>
      </c>
      <c r="D1674" s="34" t="s">
        <v>253</v>
      </c>
      <c r="E1674" s="34" t="s">
        <v>318</v>
      </c>
      <c r="F1674" s="34" t="s">
        <v>59</v>
      </c>
      <c r="G1674" s="34">
        <v>507</v>
      </c>
      <c r="H1674" s="4">
        <v>45819</v>
      </c>
      <c r="I1674" s="4">
        <v>45818</v>
      </c>
      <c r="J1674" s="4">
        <v>45818</v>
      </c>
      <c r="K1674" s="4">
        <v>45820</v>
      </c>
      <c r="L1674" s="4">
        <v>45819.309236111112</v>
      </c>
      <c r="M1674" s="4">
        <v>45821</v>
      </c>
      <c r="N1674" s="4">
        <v>45821.166145833333</v>
      </c>
      <c r="O1674" s="4" t="s">
        <v>60</v>
      </c>
      <c r="P1674" s="4" t="s">
        <v>60</v>
      </c>
      <c r="Q1674" s="4" t="s">
        <v>60</v>
      </c>
      <c r="R1674" s="4" t="s">
        <v>60</v>
      </c>
      <c r="S1674" s="4" t="s">
        <v>60</v>
      </c>
      <c r="T1674" s="4">
        <v>45827</v>
      </c>
      <c r="U1674" s="4">
        <v>45827.763356481482</v>
      </c>
      <c r="V1674" s="4">
        <v>45829.311331018522</v>
      </c>
      <c r="W1674" s="4">
        <v>45828</v>
      </c>
      <c r="X1674" s="4">
        <v>45831.290451388886</v>
      </c>
      <c r="Y1674" s="4" t="s">
        <v>77</v>
      </c>
      <c r="Z1674" s="4">
        <v>45829</v>
      </c>
      <c r="AA1674" s="4"/>
      <c r="AB1674" s="4" t="s">
        <v>60</v>
      </c>
      <c r="AC1674" s="4">
        <v>45831</v>
      </c>
      <c r="AD1674" s="4">
        <v>45832</v>
      </c>
      <c r="AE1674" s="4">
        <v>45834</v>
      </c>
      <c r="AF1674" s="4"/>
      <c r="AG1674" s="34" t="s">
        <v>95</v>
      </c>
      <c r="AH1674" s="34" t="s">
        <v>255</v>
      </c>
      <c r="AI1674" s="34" t="s">
        <v>3202</v>
      </c>
      <c r="AJ1674" s="34" t="s">
        <v>256</v>
      </c>
      <c r="AK1674" s="34" t="s">
        <v>65</v>
      </c>
      <c r="AL1674" s="34" t="s">
        <v>319</v>
      </c>
      <c r="AM1674" s="34" t="s">
        <v>320</v>
      </c>
      <c r="AN1674" s="34">
        <v>7.6172899999999997</v>
      </c>
      <c r="AO1674" s="34" t="s">
        <v>68</v>
      </c>
      <c r="AP1674" s="34"/>
      <c r="AQ1674" s="34"/>
      <c r="AR1674" s="34" t="s">
        <v>68</v>
      </c>
      <c r="AS1674" s="34"/>
      <c r="AT1674" s="34"/>
      <c r="AU1674" s="34" t="s">
        <v>321</v>
      </c>
      <c r="AV1674" s="34" t="s">
        <v>322</v>
      </c>
      <c r="AW1674" s="34">
        <v>33.310720000000003</v>
      </c>
      <c r="AX1674" s="34" t="s">
        <v>699</v>
      </c>
      <c r="AY1674" s="34" t="s">
        <v>323</v>
      </c>
      <c r="AZ1674" s="3">
        <v>507</v>
      </c>
      <c r="BA1674" s="34" t="s">
        <v>60</v>
      </c>
      <c r="BB1674" s="34">
        <v>507</v>
      </c>
      <c r="BC1674" s="34" t="s">
        <v>60</v>
      </c>
      <c r="BD1674" s="34" t="s">
        <v>60</v>
      </c>
      <c r="BE1674" s="34" t="s">
        <v>60</v>
      </c>
      <c r="BF1674" s="34" t="str">
        <f>IFERROR(VLOOKUP(Data_Power_app[[#This Row],[PRO ODER]],'Result'!H:J,3,0),"")</f>
        <v>LAMINATION 4</v>
      </c>
      <c r="BG1674" s="11" t="str">
        <f>IFERROR(VLOOKUP(Data_Power_app[[#This Row],[PRO ODER]]&amp;"LAM",'Real Time'!A:E,4,0),"")</f>
        <v>ML-06</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1783</v>
      </c>
      <c r="B1675" s="34" t="s">
        <v>3205</v>
      </c>
      <c r="C1675" s="34" t="s">
        <v>3206</v>
      </c>
      <c r="D1675" s="34" t="s">
        <v>253</v>
      </c>
      <c r="E1675" s="34" t="s">
        <v>318</v>
      </c>
      <c r="F1675" s="34" t="s">
        <v>59</v>
      </c>
      <c r="G1675" s="34">
        <v>555</v>
      </c>
      <c r="H1675" s="4">
        <v>45819</v>
      </c>
      <c r="I1675" s="4">
        <v>45818</v>
      </c>
      <c r="J1675" s="4">
        <v>45818</v>
      </c>
      <c r="K1675" s="4">
        <v>45820</v>
      </c>
      <c r="L1675" s="4">
        <v>45819.309247685182</v>
      </c>
      <c r="M1675" s="4">
        <v>45821</v>
      </c>
      <c r="N1675" s="4">
        <v>45821.165972222225</v>
      </c>
      <c r="O1675" s="4" t="s">
        <v>60</v>
      </c>
      <c r="P1675" s="4" t="s">
        <v>60</v>
      </c>
      <c r="Q1675" s="4" t="s">
        <v>60</v>
      </c>
      <c r="R1675" s="4" t="s">
        <v>60</v>
      </c>
      <c r="S1675" s="4" t="s">
        <v>60</v>
      </c>
      <c r="T1675" s="4">
        <v>45827</v>
      </c>
      <c r="U1675" s="4">
        <v>45826.085474537038</v>
      </c>
      <c r="V1675" s="4">
        <v>45827.186469907407</v>
      </c>
      <c r="W1675" s="4">
        <v>45828</v>
      </c>
      <c r="X1675" s="4">
        <v>45828.651643518519</v>
      </c>
      <c r="Y1675" s="4" t="s">
        <v>77</v>
      </c>
      <c r="Z1675" s="4">
        <v>45829</v>
      </c>
      <c r="AA1675" s="4">
        <v>45828.053923611114</v>
      </c>
      <c r="AB1675" s="4" t="s">
        <v>60</v>
      </c>
      <c r="AC1675" s="4">
        <v>45831</v>
      </c>
      <c r="AD1675" s="4">
        <v>45832</v>
      </c>
      <c r="AE1675" s="4">
        <v>45834</v>
      </c>
      <c r="AF1675" s="4"/>
      <c r="AG1675" s="34" t="s">
        <v>62</v>
      </c>
      <c r="AH1675" s="34" t="s">
        <v>255</v>
      </c>
      <c r="AI1675" s="34" t="s">
        <v>3202</v>
      </c>
      <c r="AJ1675" s="34" t="s">
        <v>256</v>
      </c>
      <c r="AK1675" s="34" t="s">
        <v>65</v>
      </c>
      <c r="AL1675" s="34" t="s">
        <v>319</v>
      </c>
      <c r="AM1675" s="34" t="s">
        <v>320</v>
      </c>
      <c r="AN1675" s="34">
        <v>8.0895700000000001</v>
      </c>
      <c r="AO1675" s="34" t="s">
        <v>68</v>
      </c>
      <c r="AP1675" s="34"/>
      <c r="AQ1675" s="34"/>
      <c r="AR1675" s="34" t="s">
        <v>68</v>
      </c>
      <c r="AS1675" s="34"/>
      <c r="AT1675" s="34"/>
      <c r="AU1675" s="34" t="s">
        <v>321</v>
      </c>
      <c r="AV1675" s="34" t="s">
        <v>322</v>
      </c>
      <c r="AW1675" s="34">
        <v>35.375590000000003</v>
      </c>
      <c r="AX1675" s="34" t="s">
        <v>699</v>
      </c>
      <c r="AY1675" s="34" t="s">
        <v>323</v>
      </c>
      <c r="AZ1675" s="3">
        <v>555</v>
      </c>
      <c r="BA1675" s="34" t="s">
        <v>60</v>
      </c>
      <c r="BB1675" s="34">
        <v>555</v>
      </c>
      <c r="BC1675" s="34" t="s">
        <v>60</v>
      </c>
      <c r="BD1675" s="34" t="s">
        <v>60</v>
      </c>
      <c r="BE1675" s="34" t="s">
        <v>60</v>
      </c>
      <c r="BF1675" s="34" t="str">
        <f>IFERROR(VLOOKUP(Data_Power_app[[#This Row],[PRO ODER]],'Result'!H:J,3,0),"")</f>
        <v>LAMINATION 4</v>
      </c>
      <c r="BG1675" s="11" t="str">
        <f>IFERROR(VLOOKUP(Data_Power_app[[#This Row],[PRO ODER]]&amp;"LAM",'Real Time'!A:E,4,0),"")</f>
        <v>ML-06</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1784</v>
      </c>
      <c r="B1676" s="34" t="s">
        <v>3207</v>
      </c>
      <c r="C1676" s="34" t="s">
        <v>3208</v>
      </c>
      <c r="D1676" s="34" t="s">
        <v>253</v>
      </c>
      <c r="E1676" s="34" t="s">
        <v>318</v>
      </c>
      <c r="F1676" s="34" t="s">
        <v>59</v>
      </c>
      <c r="G1676" s="34">
        <v>111</v>
      </c>
      <c r="H1676" s="4">
        <v>45819</v>
      </c>
      <c r="I1676" s="4">
        <v>45818</v>
      </c>
      <c r="J1676" s="4">
        <v>45818</v>
      </c>
      <c r="K1676" s="4">
        <v>45820</v>
      </c>
      <c r="L1676" s="4">
        <v>45819.309305555558</v>
      </c>
      <c r="M1676" s="4">
        <v>45821</v>
      </c>
      <c r="N1676" s="4">
        <v>45821.166087962964</v>
      </c>
      <c r="O1676" s="4" t="s">
        <v>60</v>
      </c>
      <c r="P1676" s="4" t="s">
        <v>60</v>
      </c>
      <c r="Q1676" s="4" t="s">
        <v>60</v>
      </c>
      <c r="R1676" s="4" t="s">
        <v>60</v>
      </c>
      <c r="S1676" s="4" t="s">
        <v>60</v>
      </c>
      <c r="T1676" s="4">
        <v>45827</v>
      </c>
      <c r="U1676" s="4">
        <v>45827.763182870367</v>
      </c>
      <c r="V1676" s="4">
        <v>45829.311400462961</v>
      </c>
      <c r="W1676" s="4">
        <v>45828</v>
      </c>
      <c r="X1676" s="4">
        <v>45831.290393518517</v>
      </c>
      <c r="Y1676" s="4" t="s">
        <v>77</v>
      </c>
      <c r="Z1676" s="4">
        <v>45829</v>
      </c>
      <c r="AA1676" s="4"/>
      <c r="AB1676" s="4" t="s">
        <v>60</v>
      </c>
      <c r="AC1676" s="4">
        <v>45831</v>
      </c>
      <c r="AD1676" s="4">
        <v>45832</v>
      </c>
      <c r="AE1676" s="4">
        <v>45834</v>
      </c>
      <c r="AF1676" s="4"/>
      <c r="AG1676" s="34" t="s">
        <v>95</v>
      </c>
      <c r="AH1676" s="34" t="s">
        <v>255</v>
      </c>
      <c r="AI1676" s="34" t="s">
        <v>3202</v>
      </c>
      <c r="AJ1676" s="34" t="s">
        <v>256</v>
      </c>
      <c r="AK1676" s="34" t="s">
        <v>65</v>
      </c>
      <c r="AL1676" s="34" t="s">
        <v>319</v>
      </c>
      <c r="AM1676" s="34" t="s">
        <v>320</v>
      </c>
      <c r="AN1676" s="34">
        <v>1.61791</v>
      </c>
      <c r="AO1676" s="34" t="s">
        <v>68</v>
      </c>
      <c r="AP1676" s="34"/>
      <c r="AQ1676" s="34"/>
      <c r="AR1676" s="34" t="s">
        <v>68</v>
      </c>
      <c r="AS1676" s="34"/>
      <c r="AT1676" s="34"/>
      <c r="AU1676" s="34" t="s">
        <v>321</v>
      </c>
      <c r="AV1676" s="34" t="s">
        <v>322</v>
      </c>
      <c r="AW1676" s="34">
        <v>7.0751200000000001</v>
      </c>
      <c r="AX1676" s="34" t="s">
        <v>699</v>
      </c>
      <c r="AY1676" s="34" t="s">
        <v>323</v>
      </c>
      <c r="AZ1676" s="3">
        <v>111</v>
      </c>
      <c r="BA1676" s="34" t="s">
        <v>60</v>
      </c>
      <c r="BB1676" s="34">
        <v>111</v>
      </c>
      <c r="BC1676" s="34" t="s">
        <v>60</v>
      </c>
      <c r="BD1676" s="34" t="s">
        <v>60</v>
      </c>
      <c r="BE1676" s="34" t="s">
        <v>60</v>
      </c>
      <c r="BF1676" s="34" t="str">
        <f>IFERROR(VLOOKUP(Data_Power_app[[#This Row],[PRO ODER]],'Result'!H:J,3,0),"")</f>
        <v>LAMINATION 4</v>
      </c>
      <c r="BG1676" s="11" t="str">
        <f>IFERROR(VLOOKUP(Data_Power_app[[#This Row],[PRO ODER]]&amp;"LAM",'Real Time'!A:E,4,0),"")</f>
        <v>ML-06</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1785</v>
      </c>
      <c r="B1677" s="34" t="s">
        <v>3209</v>
      </c>
      <c r="C1677" s="34" t="s">
        <v>3210</v>
      </c>
      <c r="D1677" s="34" t="s">
        <v>253</v>
      </c>
      <c r="E1677" s="34" t="s">
        <v>318</v>
      </c>
      <c r="F1677" s="34" t="s">
        <v>59</v>
      </c>
      <c r="G1677" s="34">
        <v>111</v>
      </c>
      <c r="H1677" s="4">
        <v>45819</v>
      </c>
      <c r="I1677" s="4">
        <v>45818</v>
      </c>
      <c r="J1677" s="4">
        <v>45818</v>
      </c>
      <c r="K1677" s="4">
        <v>45820</v>
      </c>
      <c r="L1677" s="4">
        <v>45819.309317129628</v>
      </c>
      <c r="M1677" s="4">
        <v>45821</v>
      </c>
      <c r="N1677" s="4">
        <v>45821.166122685187</v>
      </c>
      <c r="O1677" s="4" t="s">
        <v>60</v>
      </c>
      <c r="P1677" s="4" t="s">
        <v>60</v>
      </c>
      <c r="Q1677" s="4" t="s">
        <v>60</v>
      </c>
      <c r="R1677" s="4" t="s">
        <v>60</v>
      </c>
      <c r="S1677" s="4" t="s">
        <v>60</v>
      </c>
      <c r="T1677" s="4">
        <v>45827</v>
      </c>
      <c r="U1677" s="4">
        <v>45827.76321759259</v>
      </c>
      <c r="V1677" s="4">
        <v>45829.311307870368</v>
      </c>
      <c r="W1677" s="4">
        <v>45828</v>
      </c>
      <c r="X1677" s="4">
        <v>45831.290416666663</v>
      </c>
      <c r="Y1677" s="4" t="s">
        <v>77</v>
      </c>
      <c r="Z1677" s="4">
        <v>45829</v>
      </c>
      <c r="AA1677" s="4"/>
      <c r="AB1677" s="4" t="s">
        <v>60</v>
      </c>
      <c r="AC1677" s="4">
        <v>45831</v>
      </c>
      <c r="AD1677" s="4">
        <v>45832</v>
      </c>
      <c r="AE1677" s="4">
        <v>45834</v>
      </c>
      <c r="AF1677" s="4"/>
      <c r="AG1677" s="34" t="s">
        <v>95</v>
      </c>
      <c r="AH1677" s="34" t="s">
        <v>255</v>
      </c>
      <c r="AI1677" s="34" t="s">
        <v>3202</v>
      </c>
      <c r="AJ1677" s="34" t="s">
        <v>256</v>
      </c>
      <c r="AK1677" s="34" t="s">
        <v>65</v>
      </c>
      <c r="AL1677" s="34" t="s">
        <v>319</v>
      </c>
      <c r="AM1677" s="34" t="s">
        <v>320</v>
      </c>
      <c r="AN1677" s="34">
        <v>1.6470400000000001</v>
      </c>
      <c r="AO1677" s="34" t="s">
        <v>68</v>
      </c>
      <c r="AP1677" s="34"/>
      <c r="AQ1677" s="34"/>
      <c r="AR1677" s="34" t="s">
        <v>68</v>
      </c>
      <c r="AS1677" s="34"/>
      <c r="AT1677" s="34"/>
      <c r="AU1677" s="34" t="s">
        <v>321</v>
      </c>
      <c r="AV1677" s="34" t="s">
        <v>322</v>
      </c>
      <c r="AW1677" s="34">
        <v>7.2025300000000003</v>
      </c>
      <c r="AX1677" s="34" t="s">
        <v>699</v>
      </c>
      <c r="AY1677" s="34" t="s">
        <v>323</v>
      </c>
      <c r="AZ1677" s="3">
        <v>111</v>
      </c>
      <c r="BA1677" s="34" t="s">
        <v>60</v>
      </c>
      <c r="BB1677" s="34">
        <v>111</v>
      </c>
      <c r="BC1677" s="34" t="s">
        <v>60</v>
      </c>
      <c r="BD1677" s="34" t="s">
        <v>60</v>
      </c>
      <c r="BE1677" s="34" t="s">
        <v>60</v>
      </c>
      <c r="BF1677" s="34" t="str">
        <f>IFERROR(VLOOKUP(Data_Power_app[[#This Row],[PRO ODER]],'Result'!H:J,3,0),"")</f>
        <v>LAMINATION 4</v>
      </c>
      <c r="BG1677" s="11" t="str">
        <f>IFERROR(VLOOKUP(Data_Power_app[[#This Row],[PRO ODER]]&amp;"LAM",'Real Time'!A:E,4,0),"")</f>
        <v>ML-06</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1786</v>
      </c>
      <c r="B1678" s="34" t="s">
        <v>3211</v>
      </c>
      <c r="C1678" s="34" t="s">
        <v>3212</v>
      </c>
      <c r="D1678" s="34" t="s">
        <v>253</v>
      </c>
      <c r="E1678" s="34" t="s">
        <v>318</v>
      </c>
      <c r="F1678" s="34" t="s">
        <v>59</v>
      </c>
      <c r="G1678" s="34">
        <v>1083</v>
      </c>
      <c r="H1678" s="4">
        <v>45820</v>
      </c>
      <c r="I1678" s="4">
        <v>45818</v>
      </c>
      <c r="J1678" s="4">
        <v>45818</v>
      </c>
      <c r="K1678" s="4">
        <v>45821</v>
      </c>
      <c r="L1678" s="4">
        <v>45818.183078703703</v>
      </c>
      <c r="M1678" s="4">
        <v>45822</v>
      </c>
      <c r="N1678" s="4">
        <v>45821.166006944448</v>
      </c>
      <c r="O1678" s="4" t="s">
        <v>60</v>
      </c>
      <c r="P1678" s="4" t="s">
        <v>60</v>
      </c>
      <c r="Q1678" s="4" t="s">
        <v>60</v>
      </c>
      <c r="R1678" s="4" t="s">
        <v>60</v>
      </c>
      <c r="S1678" s="4" t="s">
        <v>60</v>
      </c>
      <c r="T1678" s="4">
        <v>45827</v>
      </c>
      <c r="U1678" s="4">
        <v>45827.763090277775</v>
      </c>
      <c r="V1678" s="4">
        <v>45828.047939814816</v>
      </c>
      <c r="W1678" s="4">
        <v>45828</v>
      </c>
      <c r="X1678" s="4">
        <v>45831.327164351853</v>
      </c>
      <c r="Y1678" s="4" t="s">
        <v>77</v>
      </c>
      <c r="Z1678" s="4">
        <v>45829</v>
      </c>
      <c r="AA1678" s="4"/>
      <c r="AB1678" s="4" t="s">
        <v>60</v>
      </c>
      <c r="AC1678" s="4">
        <v>45831</v>
      </c>
      <c r="AD1678" s="4">
        <v>45832</v>
      </c>
      <c r="AE1678" s="4">
        <v>45834</v>
      </c>
      <c r="AF1678" s="4"/>
      <c r="AG1678" s="34" t="s">
        <v>95</v>
      </c>
      <c r="AH1678" s="34" t="s">
        <v>255</v>
      </c>
      <c r="AI1678" s="34" t="s">
        <v>3202</v>
      </c>
      <c r="AJ1678" s="34" t="s">
        <v>256</v>
      </c>
      <c r="AK1678" s="34" t="s">
        <v>65</v>
      </c>
      <c r="AL1678" s="34" t="s">
        <v>319</v>
      </c>
      <c r="AM1678" s="34" t="s">
        <v>320</v>
      </c>
      <c r="AN1678" s="34">
        <v>17.998270000000002</v>
      </c>
      <c r="AO1678" s="34" t="s">
        <v>68</v>
      </c>
      <c r="AP1678" s="34"/>
      <c r="AQ1678" s="34"/>
      <c r="AR1678" s="34" t="s">
        <v>68</v>
      </c>
      <c r="AS1678" s="34"/>
      <c r="AT1678" s="34"/>
      <c r="AU1678" s="34" t="s">
        <v>321</v>
      </c>
      <c r="AV1678" s="34" t="s">
        <v>322</v>
      </c>
      <c r="AW1678" s="34">
        <v>78.7119</v>
      </c>
      <c r="AX1678" s="34" t="s">
        <v>699</v>
      </c>
      <c r="AY1678" s="34" t="s">
        <v>323</v>
      </c>
      <c r="AZ1678" s="3">
        <v>1083</v>
      </c>
      <c r="BA1678" s="34" t="s">
        <v>60</v>
      </c>
      <c r="BB1678" s="34">
        <v>1083</v>
      </c>
      <c r="BC1678" s="34" t="s">
        <v>60</v>
      </c>
      <c r="BD1678" s="34" t="s">
        <v>60</v>
      </c>
      <c r="BE1678" s="34" t="s">
        <v>60</v>
      </c>
      <c r="BF1678" s="34" t="str">
        <f>IFERROR(VLOOKUP(Data_Power_app[[#This Row],[PRO ODER]],'Result'!H:J,3,0),"")</f>
        <v>LAMINATION 4</v>
      </c>
      <c r="BG1678" s="11" t="str">
        <f>IFERROR(VLOOKUP(Data_Power_app[[#This Row],[PRO ODER]]&amp;"LAM",'Real Time'!A:E,4,0),"")</f>
        <v>ML-06</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1787</v>
      </c>
      <c r="B1679" s="34" t="s">
        <v>3213</v>
      </c>
      <c r="C1679" s="34" t="s">
        <v>3214</v>
      </c>
      <c r="D1679" s="34" t="s">
        <v>253</v>
      </c>
      <c r="E1679" s="34" t="s">
        <v>318</v>
      </c>
      <c r="F1679" s="34" t="s">
        <v>59</v>
      </c>
      <c r="G1679" s="34">
        <v>903</v>
      </c>
      <c r="H1679" s="4">
        <v>45819</v>
      </c>
      <c r="I1679" s="4">
        <v>45818</v>
      </c>
      <c r="J1679" s="4">
        <v>45818</v>
      </c>
      <c r="K1679" s="4">
        <v>45820</v>
      </c>
      <c r="L1679" s="4">
        <v>45819.3440625</v>
      </c>
      <c r="M1679" s="4">
        <v>45821</v>
      </c>
      <c r="N1679" s="4">
        <v>45822.095902777779</v>
      </c>
      <c r="O1679" s="4" t="s">
        <v>60</v>
      </c>
      <c r="P1679" s="4" t="s">
        <v>60</v>
      </c>
      <c r="Q1679" s="4" t="s">
        <v>60</v>
      </c>
      <c r="R1679" s="4" t="s">
        <v>60</v>
      </c>
      <c r="S1679" s="4" t="s">
        <v>60</v>
      </c>
      <c r="T1679" s="4">
        <v>45827</v>
      </c>
      <c r="U1679" s="4">
        <v>45826.766331018516</v>
      </c>
      <c r="V1679" s="4">
        <v>45829.800057870372</v>
      </c>
      <c r="W1679" s="4">
        <v>45828</v>
      </c>
      <c r="X1679" s="4"/>
      <c r="Y1679" s="4" t="s">
        <v>60</v>
      </c>
      <c r="Z1679" s="4">
        <v>45829</v>
      </c>
      <c r="AA1679" s="4"/>
      <c r="AB1679" s="4" t="s">
        <v>60</v>
      </c>
      <c r="AC1679" s="4">
        <v>45831</v>
      </c>
      <c r="AD1679" s="4">
        <v>45832</v>
      </c>
      <c r="AE1679" s="4">
        <v>45834</v>
      </c>
      <c r="AF1679" s="4"/>
      <c r="AG1679" s="34" t="s">
        <v>287</v>
      </c>
      <c r="AH1679" s="34" t="s">
        <v>434</v>
      </c>
      <c r="AI1679" s="34" t="s">
        <v>3215</v>
      </c>
      <c r="AJ1679" s="34" t="s">
        <v>256</v>
      </c>
      <c r="AK1679" s="34" t="s">
        <v>98</v>
      </c>
      <c r="AL1679" s="34" t="s">
        <v>314</v>
      </c>
      <c r="AM1679" s="34" t="s">
        <v>315</v>
      </c>
      <c r="AN1679" s="34">
        <v>16.995899999999999</v>
      </c>
      <c r="AO1679" s="34" t="s">
        <v>68</v>
      </c>
      <c r="AP1679" s="34"/>
      <c r="AQ1679" s="34"/>
      <c r="AR1679" s="34" t="s">
        <v>68</v>
      </c>
      <c r="AS1679" s="34"/>
      <c r="AT1679" s="34"/>
      <c r="AU1679" s="34" t="s">
        <v>598</v>
      </c>
      <c r="AV1679" s="34" t="s">
        <v>599</v>
      </c>
      <c r="AW1679" s="34">
        <v>74.334130000000002</v>
      </c>
      <c r="AX1679" s="34" t="s">
        <v>3216</v>
      </c>
      <c r="AY1679" s="34" t="s">
        <v>3217</v>
      </c>
      <c r="AZ1679" s="3">
        <v>903</v>
      </c>
      <c r="BA1679" s="34" t="s">
        <v>60</v>
      </c>
      <c r="BB1679" s="34">
        <v>903</v>
      </c>
      <c r="BC1679" s="34" t="s">
        <v>60</v>
      </c>
      <c r="BD1679" s="34" t="s">
        <v>60</v>
      </c>
      <c r="BE1679" s="34" t="s">
        <v>60</v>
      </c>
      <c r="BF1679" s="34" t="str">
        <f>IFERROR(VLOOKUP(Data_Power_app[[#This Row],[PRO ODER]],'Result'!H:J,3,0),"")</f>
        <v>LAMINATION 4</v>
      </c>
      <c r="BG1679" s="11" t="str">
        <f>IFERROR(VLOOKUP(Data_Power_app[[#This Row],[PRO ODER]]&amp;"LAM",'Real Time'!A:E,4,0),"")</f>
        <v>ML-03</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c r="BJ1679" s="34" t="str">
        <f>IFERROR(VLOOKUP(Data_Power_app[[#This Row],[PRO ODER]],'Plan Lean DC'!A:C,3,0),"")</f>
        <v/>
      </c>
      <c r="BK1679" s="34" t="str">
        <f>IFERROR(VLOOKUP(Data_Power_app[[#This Row],[PRO ODER]]&amp;"LEAN_IN",'Real Time'!A:D,4,0),"")</f>
        <v/>
      </c>
      <c r="BL1679" s="34"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1788</v>
      </c>
      <c r="B1680" s="34" t="s">
        <v>3218</v>
      </c>
      <c r="C1680" s="34" t="s">
        <v>3219</v>
      </c>
      <c r="D1680" s="34" t="s">
        <v>253</v>
      </c>
      <c r="E1680" s="34" t="s">
        <v>318</v>
      </c>
      <c r="F1680" s="34" t="s">
        <v>59</v>
      </c>
      <c r="G1680" s="34">
        <v>903</v>
      </c>
      <c r="H1680" s="4">
        <v>45819</v>
      </c>
      <c r="I1680" s="4">
        <v>45818</v>
      </c>
      <c r="J1680" s="4">
        <v>45818</v>
      </c>
      <c r="K1680" s="4">
        <v>45820</v>
      </c>
      <c r="L1680" s="4">
        <v>45819.344143518516</v>
      </c>
      <c r="M1680" s="4">
        <v>45821</v>
      </c>
      <c r="N1680" s="4">
        <v>45822.096030092594</v>
      </c>
      <c r="O1680" s="4" t="s">
        <v>60</v>
      </c>
      <c r="P1680" s="4" t="s">
        <v>60</v>
      </c>
      <c r="Q1680" s="4" t="s">
        <v>60</v>
      </c>
      <c r="R1680" s="4" t="s">
        <v>60</v>
      </c>
      <c r="S1680" s="4" t="s">
        <v>60</v>
      </c>
      <c r="T1680" s="4">
        <v>45827</v>
      </c>
      <c r="U1680" s="4">
        <v>45826.766643518517</v>
      </c>
      <c r="V1680" s="4">
        <v>45829.768333333333</v>
      </c>
      <c r="W1680" s="4">
        <v>45828</v>
      </c>
      <c r="X1680" s="4"/>
      <c r="Y1680" s="4" t="s">
        <v>60</v>
      </c>
      <c r="Z1680" s="4">
        <v>45829</v>
      </c>
      <c r="AA1680" s="4"/>
      <c r="AB1680" s="4" t="s">
        <v>60</v>
      </c>
      <c r="AC1680" s="4">
        <v>45831</v>
      </c>
      <c r="AD1680" s="4">
        <v>45832</v>
      </c>
      <c r="AE1680" s="4">
        <v>45834</v>
      </c>
      <c r="AF1680" s="4"/>
      <c r="AG1680" s="34" t="s">
        <v>287</v>
      </c>
      <c r="AH1680" s="34" t="s">
        <v>434</v>
      </c>
      <c r="AI1680" s="34" t="s">
        <v>3215</v>
      </c>
      <c r="AJ1680" s="34" t="s">
        <v>256</v>
      </c>
      <c r="AK1680" s="34" t="s">
        <v>98</v>
      </c>
      <c r="AL1680" s="34" t="s">
        <v>314</v>
      </c>
      <c r="AM1680" s="34" t="s">
        <v>315</v>
      </c>
      <c r="AN1680" s="34">
        <v>16.99832</v>
      </c>
      <c r="AO1680" s="34" t="s">
        <v>68</v>
      </c>
      <c r="AP1680" s="34"/>
      <c r="AQ1680" s="34"/>
      <c r="AR1680" s="34" t="s">
        <v>68</v>
      </c>
      <c r="AS1680" s="34"/>
      <c r="AT1680" s="34"/>
      <c r="AU1680" s="34" t="s">
        <v>598</v>
      </c>
      <c r="AV1680" s="34" t="s">
        <v>599</v>
      </c>
      <c r="AW1680" s="34">
        <v>74.344759999999994</v>
      </c>
      <c r="AX1680" s="34" t="s">
        <v>3216</v>
      </c>
      <c r="AY1680" s="34" t="s">
        <v>3217</v>
      </c>
      <c r="AZ1680" s="3">
        <v>903</v>
      </c>
      <c r="BA1680" s="34" t="s">
        <v>60</v>
      </c>
      <c r="BB1680" s="34">
        <v>903</v>
      </c>
      <c r="BC1680" s="34" t="s">
        <v>60</v>
      </c>
      <c r="BD1680" s="34" t="s">
        <v>60</v>
      </c>
      <c r="BE1680" s="34" t="s">
        <v>60</v>
      </c>
      <c r="BF1680" s="34" t="str">
        <f>IFERROR(VLOOKUP(Data_Power_app[[#This Row],[PRO ODER]],'Result'!H:J,3,0),"")</f>
        <v>LAMINATION 4</v>
      </c>
      <c r="BG1680" s="11" t="str">
        <f>IFERROR(VLOOKUP(Data_Power_app[[#This Row],[PRO ODER]]&amp;"LAM",'Real Time'!A:E,4,0),"")</f>
        <v>ML-03</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c r="BJ1680" s="34" t="str">
        <f>IFERROR(VLOOKUP(Data_Power_app[[#This Row],[PRO ODER]],'Plan Lean DC'!A:C,3,0),"")</f>
        <v/>
      </c>
      <c r="BK1680" s="34" t="str">
        <f>IFERROR(VLOOKUP(Data_Power_app[[#This Row],[PRO ODER]]&amp;"LEAN_IN",'Real Time'!A:D,4,0),"")</f>
        <v/>
      </c>
      <c r="BL1680" s="34"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1789</v>
      </c>
      <c r="B1681" s="34" t="s">
        <v>3220</v>
      </c>
      <c r="C1681" s="34" t="s">
        <v>3221</v>
      </c>
      <c r="D1681" s="34" t="s">
        <v>253</v>
      </c>
      <c r="E1681" s="34" t="s">
        <v>318</v>
      </c>
      <c r="F1681" s="34" t="s">
        <v>59</v>
      </c>
      <c r="G1681" s="34">
        <v>171</v>
      </c>
      <c r="H1681" s="4">
        <v>45819</v>
      </c>
      <c r="I1681" s="4">
        <v>45818</v>
      </c>
      <c r="J1681" s="4">
        <v>45818</v>
      </c>
      <c r="K1681" s="4">
        <v>45820</v>
      </c>
      <c r="L1681" s="4">
        <v>45819.403738425928</v>
      </c>
      <c r="M1681" s="4">
        <v>45821</v>
      </c>
      <c r="N1681" s="4">
        <v>45822.979675925926</v>
      </c>
      <c r="O1681" s="4" t="s">
        <v>60</v>
      </c>
      <c r="P1681" s="4" t="s">
        <v>60</v>
      </c>
      <c r="Q1681" s="4" t="s">
        <v>60</v>
      </c>
      <c r="R1681" s="4" t="s">
        <v>60</v>
      </c>
      <c r="S1681" s="4" t="s">
        <v>60</v>
      </c>
      <c r="T1681" s="4">
        <v>45826</v>
      </c>
      <c r="U1681" s="4">
        <v>45824.16207175926</v>
      </c>
      <c r="V1681" s="4">
        <v>45825.209687499999</v>
      </c>
      <c r="W1681" s="4">
        <v>45827</v>
      </c>
      <c r="X1681" s="4">
        <v>45825.218506944446</v>
      </c>
      <c r="Y1681" s="4" t="s">
        <v>77</v>
      </c>
      <c r="Z1681" s="4">
        <v>45827</v>
      </c>
      <c r="AA1681" s="4">
        <v>45826.617268518516</v>
      </c>
      <c r="AB1681" s="4" t="s">
        <v>60</v>
      </c>
      <c r="AC1681" s="4">
        <v>45831</v>
      </c>
      <c r="AD1681" s="4">
        <v>45832</v>
      </c>
      <c r="AE1681" s="4">
        <v>45834</v>
      </c>
      <c r="AF1681" s="4">
        <v>45831</v>
      </c>
      <c r="AG1681" s="34" t="s">
        <v>828</v>
      </c>
      <c r="AH1681" s="34" t="s">
        <v>255</v>
      </c>
      <c r="AI1681" s="34" t="s">
        <v>1391</v>
      </c>
      <c r="AJ1681" s="34" t="s">
        <v>256</v>
      </c>
      <c r="AK1681" s="34" t="s">
        <v>65</v>
      </c>
      <c r="AL1681" s="34" t="s">
        <v>314</v>
      </c>
      <c r="AM1681" s="34" t="s">
        <v>315</v>
      </c>
      <c r="AN1681" s="34">
        <v>2.8168700000000002</v>
      </c>
      <c r="AO1681" s="34" t="s">
        <v>68</v>
      </c>
      <c r="AP1681" s="34"/>
      <c r="AQ1681" s="34"/>
      <c r="AR1681" s="34" t="s">
        <v>68</v>
      </c>
      <c r="AS1681" s="34"/>
      <c r="AT1681" s="34"/>
      <c r="AU1681" s="34" t="s">
        <v>321</v>
      </c>
      <c r="AV1681" s="34" t="s">
        <v>322</v>
      </c>
      <c r="AW1681" s="34">
        <v>12.31902</v>
      </c>
      <c r="AX1681" s="34" t="s">
        <v>1392</v>
      </c>
      <c r="AY1681" s="34" t="s">
        <v>1393</v>
      </c>
      <c r="AZ1681" s="3">
        <v>171</v>
      </c>
      <c r="BA1681" s="34" t="s">
        <v>60</v>
      </c>
      <c r="BB1681" s="34">
        <v>171</v>
      </c>
      <c r="BC1681" s="34" t="s">
        <v>60</v>
      </c>
      <c r="BD1681" s="34" t="s">
        <v>60</v>
      </c>
      <c r="BE1681" s="34" t="s">
        <v>60</v>
      </c>
      <c r="BF1681" s="34" t="str">
        <f>IFERROR(VLOOKUP(Data_Power_app[[#This Row],[PRO ODER]],'Result'!H:J,3,0),"")</f>
        <v>LAMINATION 4</v>
      </c>
      <c r="BG1681" s="11" t="str">
        <f>IFERROR(VLOOKUP(Data_Power_app[[#This Row],[PRO ODER]]&amp;"LAM",'Real Time'!A:E,4,0),"")</f>
        <v>ML-03</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c r="BJ1681" s="34" t="str">
        <f>IFERROR(VLOOKUP(Data_Power_app[[#This Row],[PRO ODER]],'Plan Lean DC'!A:C,3,0),"")</f>
        <v/>
      </c>
      <c r="BK1681" s="34" t="str">
        <f>IFERROR(VLOOKUP(Data_Power_app[[#This Row],[PRO ODER]]&amp;"LEAN_IN",'Real Time'!A:D,4,0),"")</f>
        <v>LEANLINE1_2</v>
      </c>
      <c r="BL1681" s="34"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1790</v>
      </c>
      <c r="B1682" s="34" t="s">
        <v>5365</v>
      </c>
      <c r="C1682" s="34" t="s">
        <v>5366</v>
      </c>
      <c r="D1682" s="34" t="s">
        <v>84</v>
      </c>
      <c r="E1682" s="34" t="s">
        <v>150</v>
      </c>
      <c r="F1682" s="34" t="s">
        <v>59</v>
      </c>
      <c r="G1682" s="34">
        <v>14002</v>
      </c>
      <c r="H1682" s="4">
        <v>45820</v>
      </c>
      <c r="I1682" s="4">
        <v>45820</v>
      </c>
      <c r="J1682" s="4">
        <v>45820</v>
      </c>
      <c r="K1682" s="4">
        <v>45821</v>
      </c>
      <c r="L1682" s="4">
        <v>45820.130439814813</v>
      </c>
      <c r="M1682" s="4">
        <v>45822</v>
      </c>
      <c r="N1682" s="4">
        <v>45821.53800925926</v>
      </c>
      <c r="O1682" s="4" t="s">
        <v>60</v>
      </c>
      <c r="P1682" s="4" t="s">
        <v>60</v>
      </c>
      <c r="Q1682" s="4" t="s">
        <v>60</v>
      </c>
      <c r="R1682" s="4" t="s">
        <v>60</v>
      </c>
      <c r="S1682" s="4" t="s">
        <v>60</v>
      </c>
      <c r="T1682" s="4">
        <v>45826</v>
      </c>
      <c r="U1682" s="4">
        <v>45821.5390625</v>
      </c>
      <c r="V1682" s="4">
        <v>45824.765243055554</v>
      </c>
      <c r="W1682" s="4">
        <v>45827</v>
      </c>
      <c r="X1682" s="4">
        <v>45825.703958333332</v>
      </c>
      <c r="Y1682" s="4" t="s">
        <v>77</v>
      </c>
      <c r="Z1682" s="4">
        <v>45827</v>
      </c>
      <c r="AA1682" s="4">
        <v>45828.684247685182</v>
      </c>
      <c r="AB1682" s="4" t="s">
        <v>60</v>
      </c>
      <c r="AC1682" s="4">
        <v>45831</v>
      </c>
      <c r="AD1682" s="4">
        <v>45832</v>
      </c>
      <c r="AE1682" s="4">
        <v>45834</v>
      </c>
      <c r="AF1682" s="4">
        <v>45828</v>
      </c>
      <c r="AG1682" s="34" t="s">
        <v>828</v>
      </c>
      <c r="AH1682" s="34" t="s">
        <v>249</v>
      </c>
      <c r="AI1682" s="34" t="s">
        <v>608</v>
      </c>
      <c r="AJ1682" s="34" t="s">
        <v>179</v>
      </c>
      <c r="AK1682" s="34" t="s">
        <v>98</v>
      </c>
      <c r="AL1682" s="34" t="s">
        <v>250</v>
      </c>
      <c r="AM1682" s="34" t="s">
        <v>251</v>
      </c>
      <c r="AN1682" s="34">
        <v>504.41415000000001</v>
      </c>
      <c r="AO1682" s="34" t="s">
        <v>68</v>
      </c>
      <c r="AP1682" s="34"/>
      <c r="AQ1682" s="34"/>
      <c r="AR1682" s="34" t="s">
        <v>68</v>
      </c>
      <c r="AS1682" s="34"/>
      <c r="AT1682" s="34"/>
      <c r="AU1682" s="34" t="s">
        <v>231</v>
      </c>
      <c r="AV1682" s="34" t="s">
        <v>232</v>
      </c>
      <c r="AW1682" s="34">
        <v>1103.10571</v>
      </c>
      <c r="AX1682" s="34" t="s">
        <v>593</v>
      </c>
      <c r="AY1682" s="34" t="s">
        <v>357</v>
      </c>
      <c r="AZ1682" s="3">
        <v>14002</v>
      </c>
      <c r="BA1682" s="34" t="s">
        <v>60</v>
      </c>
      <c r="BB1682" s="34">
        <v>0</v>
      </c>
      <c r="BC1682" s="34" t="s">
        <v>60</v>
      </c>
      <c r="BD1682" s="34" t="s">
        <v>60</v>
      </c>
      <c r="BE1682" s="34" t="s">
        <v>60</v>
      </c>
      <c r="BF1682" s="34" t="str">
        <f>IFERROR(VLOOKUP(Data_Power_app[[#This Row],[PRO ODER]],'Result'!H:J,3,0),"")</f>
        <v>LAMINATION 5</v>
      </c>
      <c r="BG1682" s="11" t="str">
        <f>IFERROR(VLOOKUP(Data_Power_app[[#This Row],[PRO ODER]]&amp;"LAM",'Real Time'!A:E,4,0),"")</f>
        <v>ML-06</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1791</v>
      </c>
      <c r="B1683" s="34" t="s">
        <v>11808</v>
      </c>
      <c r="C1683" s="34" t="s">
        <v>11809</v>
      </c>
      <c r="D1683" s="34" t="s">
        <v>84</v>
      </c>
      <c r="E1683" s="34" t="s">
        <v>150</v>
      </c>
      <c r="F1683" s="34" t="s">
        <v>72</v>
      </c>
      <c r="G1683" s="34">
        <v>2322</v>
      </c>
      <c r="H1683" s="4">
        <v>45827</v>
      </c>
      <c r="I1683" s="4">
        <v>45826</v>
      </c>
      <c r="J1683" s="4">
        <v>45826</v>
      </c>
      <c r="K1683" s="4">
        <v>45827</v>
      </c>
      <c r="L1683" s="4">
        <v>45827.052685185183</v>
      </c>
      <c r="M1683" s="4" t="s">
        <v>60</v>
      </c>
      <c r="N1683" s="4"/>
      <c r="O1683" s="4" t="s">
        <v>60</v>
      </c>
      <c r="P1683" s="4" t="s">
        <v>60</v>
      </c>
      <c r="Q1683" s="4" t="s">
        <v>60</v>
      </c>
      <c r="R1683" s="4" t="s">
        <v>60</v>
      </c>
      <c r="S1683" s="4" t="s">
        <v>60</v>
      </c>
      <c r="T1683" s="4" t="s">
        <v>60</v>
      </c>
      <c r="U1683" s="4"/>
      <c r="V1683" s="4"/>
      <c r="W1683" s="4"/>
      <c r="X1683" s="4">
        <v>45829.574884259258</v>
      </c>
      <c r="Y1683" s="4" t="s">
        <v>73</v>
      </c>
      <c r="Z1683" s="4" t="s">
        <v>60</v>
      </c>
      <c r="AA1683" s="4">
        <v>45829.656585648147</v>
      </c>
      <c r="AB1683" s="4" t="s">
        <v>60</v>
      </c>
      <c r="AC1683" s="4" t="s">
        <v>60</v>
      </c>
      <c r="AD1683" s="4">
        <v>45832</v>
      </c>
      <c r="AE1683" s="4">
        <v>45834</v>
      </c>
      <c r="AF1683" s="4">
        <v>45831</v>
      </c>
      <c r="AG1683" s="34" t="s">
        <v>828</v>
      </c>
      <c r="AH1683" s="34" t="s">
        <v>238</v>
      </c>
      <c r="AI1683" s="34" t="s">
        <v>4228</v>
      </c>
      <c r="AJ1683" s="34" t="s">
        <v>74</v>
      </c>
      <c r="AK1683" s="34" t="s">
        <v>65</v>
      </c>
      <c r="AL1683" s="34" t="s">
        <v>239</v>
      </c>
      <c r="AM1683" s="34" t="s">
        <v>240</v>
      </c>
      <c r="AN1683" s="34">
        <v>49.620640000000002</v>
      </c>
      <c r="AO1683" s="34" t="s">
        <v>68</v>
      </c>
      <c r="AP1683" s="34"/>
      <c r="AQ1683" s="34"/>
      <c r="AR1683" s="34" t="s">
        <v>68</v>
      </c>
      <c r="AS1683" s="34"/>
      <c r="AT1683" s="34"/>
      <c r="AU1683" s="34" t="s">
        <v>337</v>
      </c>
      <c r="AV1683" s="34" t="s">
        <v>338</v>
      </c>
      <c r="AW1683" s="34">
        <v>108.50614</v>
      </c>
      <c r="AX1683" s="34" t="s">
        <v>4229</v>
      </c>
      <c r="AY1683" s="34" t="s">
        <v>4230</v>
      </c>
      <c r="AZ1683" s="3">
        <v>2322</v>
      </c>
      <c r="BA1683" s="34" t="s">
        <v>194</v>
      </c>
      <c r="BB1683" s="34">
        <v>2322</v>
      </c>
      <c r="BC1683" s="34" t="s">
        <v>60</v>
      </c>
      <c r="BD1683" s="34" t="s">
        <v>60</v>
      </c>
      <c r="BE1683" s="34" t="s">
        <v>460</v>
      </c>
      <c r="BF1683" s="34" t="str">
        <f>IFERROR(VLOOKUP(Data_Power_app[[#This Row],[PRO ODER]],'Result'!H:J,3,0),"")</f>
        <v>LAMINATION 2</v>
      </c>
      <c r="BG1683" s="11"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c r="BJ1683" s="34" t="str">
        <f>IFERROR(VLOOKUP(Data_Power_app[[#This Row],[PRO ODER]],'Plan Lean DC'!A:C,3,0),"")</f>
        <v/>
      </c>
      <c r="BK1683" s="34" t="str">
        <f>IFERROR(VLOOKUP(Data_Power_app[[#This Row],[PRO ODER]]&amp;"LEAN_IN",'Real Time'!A:D,4,0),"")</f>
        <v>LEAN-06</v>
      </c>
      <c r="BL1683" s="34"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1792</v>
      </c>
      <c r="B1684" s="34" t="s">
        <v>3222</v>
      </c>
      <c r="C1684" s="34" t="s">
        <v>3223</v>
      </c>
      <c r="D1684" s="34" t="s">
        <v>253</v>
      </c>
      <c r="E1684" s="34" t="s">
        <v>318</v>
      </c>
      <c r="F1684" s="34" t="s">
        <v>59</v>
      </c>
      <c r="G1684" s="34">
        <v>1005</v>
      </c>
      <c r="H1684" s="4">
        <v>45819</v>
      </c>
      <c r="I1684" s="4">
        <v>45818</v>
      </c>
      <c r="J1684" s="4">
        <v>45818</v>
      </c>
      <c r="K1684" s="4">
        <v>45820</v>
      </c>
      <c r="L1684" s="4">
        <v>45819.323101851849</v>
      </c>
      <c r="M1684" s="4">
        <v>45821</v>
      </c>
      <c r="N1684" s="4">
        <v>45821.903692129628</v>
      </c>
      <c r="O1684" s="4" t="s">
        <v>60</v>
      </c>
      <c r="P1684" s="4" t="s">
        <v>60</v>
      </c>
      <c r="Q1684" s="4" t="s">
        <v>60</v>
      </c>
      <c r="R1684" s="4" t="s">
        <v>60</v>
      </c>
      <c r="S1684" s="4" t="s">
        <v>60</v>
      </c>
      <c r="T1684" s="4">
        <v>45826</v>
      </c>
      <c r="U1684" s="4">
        <v>45822.067604166667</v>
      </c>
      <c r="V1684" s="4">
        <v>45825.825856481482</v>
      </c>
      <c r="W1684" s="4">
        <v>45827</v>
      </c>
      <c r="X1684" s="4">
        <v>45827.629756944443</v>
      </c>
      <c r="Y1684" s="4" t="s">
        <v>77</v>
      </c>
      <c r="Z1684" s="4">
        <v>45827</v>
      </c>
      <c r="AA1684" s="4">
        <v>45827.12777777778</v>
      </c>
      <c r="AB1684" s="4" t="s">
        <v>60</v>
      </c>
      <c r="AC1684" s="4">
        <v>45831</v>
      </c>
      <c r="AD1684" s="4">
        <v>45832</v>
      </c>
      <c r="AE1684" s="4">
        <v>45834</v>
      </c>
      <c r="AF1684" s="4">
        <v>45828</v>
      </c>
      <c r="AG1684" s="34" t="s">
        <v>828</v>
      </c>
      <c r="AH1684" s="34" t="s">
        <v>255</v>
      </c>
      <c r="AI1684" s="34" t="s">
        <v>396</v>
      </c>
      <c r="AJ1684" s="34" t="s">
        <v>256</v>
      </c>
      <c r="AK1684" s="34" t="s">
        <v>98</v>
      </c>
      <c r="AL1684" s="34" t="s">
        <v>314</v>
      </c>
      <c r="AM1684" s="34" t="s">
        <v>315</v>
      </c>
      <c r="AN1684" s="34">
        <v>20.33811</v>
      </c>
      <c r="AO1684" s="34" t="s">
        <v>68</v>
      </c>
      <c r="AP1684" s="34"/>
      <c r="AQ1684" s="34"/>
      <c r="AR1684" s="34" t="s">
        <v>68</v>
      </c>
      <c r="AS1684" s="34"/>
      <c r="AT1684" s="34"/>
      <c r="AU1684" s="34" t="s">
        <v>316</v>
      </c>
      <c r="AV1684" s="34" t="s">
        <v>317</v>
      </c>
      <c r="AW1684" s="34">
        <v>88.955669999999998</v>
      </c>
      <c r="AX1684" s="34" t="s">
        <v>397</v>
      </c>
      <c r="AY1684" s="34" t="s">
        <v>398</v>
      </c>
      <c r="AZ1684" s="3">
        <v>1005</v>
      </c>
      <c r="BA1684" s="34" t="s">
        <v>60</v>
      </c>
      <c r="BB1684" s="34">
        <v>0</v>
      </c>
      <c r="BC1684" s="34" t="s">
        <v>60</v>
      </c>
      <c r="BD1684" s="34" t="s">
        <v>60</v>
      </c>
      <c r="BE1684" s="34" t="s">
        <v>60</v>
      </c>
      <c r="BF1684" s="34" t="str">
        <f>IFERROR(VLOOKUP(Data_Power_app[[#This Row],[PRO ODER]],'Result'!H:J,3,0),"")</f>
        <v>LAMINATION 4</v>
      </c>
      <c r="BG1684" s="11" t="str">
        <f>IFERROR(VLOOKUP(Data_Power_app[[#This Row],[PRO ODER]]&amp;"LAM",'Real Time'!A:E,4,0),"")</f>
        <v>ML-04</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c r="BJ1684" s="34" t="str">
        <f>IFERROR(VLOOKUP(Data_Power_app[[#This Row],[PRO ODER]],'Plan Lean DC'!A:C,3,0),"")</f>
        <v/>
      </c>
      <c r="BK1684" s="34" t="str">
        <f>IFERROR(VLOOKUP(Data_Power_app[[#This Row],[PRO ODER]]&amp;"LEAN_IN",'Real Time'!A:D,4,0),"")</f>
        <v>LEANLINE1_2</v>
      </c>
      <c r="BL1684" s="34"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1793</v>
      </c>
      <c r="B1685" s="34" t="s">
        <v>3224</v>
      </c>
      <c r="C1685" s="34" t="s">
        <v>3225</v>
      </c>
      <c r="D1685" s="34" t="s">
        <v>253</v>
      </c>
      <c r="E1685" s="34" t="s">
        <v>318</v>
      </c>
      <c r="F1685" s="34" t="s">
        <v>59</v>
      </c>
      <c r="G1685" s="34">
        <v>1083</v>
      </c>
      <c r="H1685" s="4">
        <v>45821</v>
      </c>
      <c r="I1685" s="4">
        <v>45818</v>
      </c>
      <c r="J1685" s="4">
        <v>45818</v>
      </c>
      <c r="K1685" s="4">
        <v>45825</v>
      </c>
      <c r="L1685" s="4">
        <v>45819.326539351852</v>
      </c>
      <c r="M1685" s="4">
        <v>45826</v>
      </c>
      <c r="N1685" s="4">
        <v>45824.575138888889</v>
      </c>
      <c r="O1685" s="4" t="s">
        <v>60</v>
      </c>
      <c r="P1685" s="4" t="s">
        <v>60</v>
      </c>
      <c r="Q1685" s="4" t="s">
        <v>60</v>
      </c>
      <c r="R1685" s="4" t="s">
        <v>60</v>
      </c>
      <c r="S1685" s="4" t="s">
        <v>60</v>
      </c>
      <c r="T1685" s="4">
        <v>45827</v>
      </c>
      <c r="U1685" s="4">
        <v>45829.390763888892</v>
      </c>
      <c r="V1685" s="4">
        <v>45829.147187499999</v>
      </c>
      <c r="W1685" s="4">
        <v>45828</v>
      </c>
      <c r="X1685" s="4"/>
      <c r="Y1685" s="4" t="s">
        <v>60</v>
      </c>
      <c r="Z1685" s="4">
        <v>45830</v>
      </c>
      <c r="AA1685" s="4"/>
      <c r="AB1685" s="4" t="s">
        <v>60</v>
      </c>
      <c r="AC1685" s="4">
        <v>45831</v>
      </c>
      <c r="AD1685" s="4">
        <v>45832</v>
      </c>
      <c r="AE1685" s="4">
        <v>45834</v>
      </c>
      <c r="AF1685" s="4"/>
      <c r="AG1685" s="34" t="s">
        <v>287</v>
      </c>
      <c r="AH1685" s="34" t="s">
        <v>255</v>
      </c>
      <c r="AI1685" s="34" t="s">
        <v>396</v>
      </c>
      <c r="AJ1685" s="34" t="s">
        <v>256</v>
      </c>
      <c r="AK1685" s="34" t="s">
        <v>98</v>
      </c>
      <c r="AL1685" s="34" t="s">
        <v>314</v>
      </c>
      <c r="AM1685" s="34" t="s">
        <v>315</v>
      </c>
      <c r="AN1685" s="34">
        <v>21.80874</v>
      </c>
      <c r="AO1685" s="34" t="s">
        <v>68</v>
      </c>
      <c r="AP1685" s="34"/>
      <c r="AQ1685" s="34"/>
      <c r="AR1685" s="34" t="s">
        <v>68</v>
      </c>
      <c r="AS1685" s="34"/>
      <c r="AT1685" s="34"/>
      <c r="AU1685" s="34" t="s">
        <v>316</v>
      </c>
      <c r="AV1685" s="34" t="s">
        <v>317</v>
      </c>
      <c r="AW1685" s="34">
        <v>95.387600000000006</v>
      </c>
      <c r="AX1685" s="34" t="s">
        <v>397</v>
      </c>
      <c r="AY1685" s="34" t="s">
        <v>398</v>
      </c>
      <c r="AZ1685" s="3">
        <v>1083</v>
      </c>
      <c r="BA1685" s="34" t="s">
        <v>60</v>
      </c>
      <c r="BB1685" s="34">
        <v>1083</v>
      </c>
      <c r="BC1685" s="34" t="s">
        <v>60</v>
      </c>
      <c r="BD1685" s="34" t="s">
        <v>60</v>
      </c>
      <c r="BE1685" s="34" t="s">
        <v>60</v>
      </c>
      <c r="BF1685" s="34" t="str">
        <f>IFERROR(VLOOKUP(Data_Power_app[[#This Row],[PRO ODER]],'Result'!H:J,3,0),"")</f>
        <v>LAMINATION 4</v>
      </c>
      <c r="BG1685" s="11" t="str">
        <f>IFERROR(VLOOKUP(Data_Power_app[[#This Row],[PRO ODER]]&amp;"LAM",'Real Time'!A:E,4,0),"")</f>
        <v>ML-04</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c r="BJ1685" s="34" t="str">
        <f>IFERROR(VLOOKUP(Data_Power_app[[#This Row],[PRO ODER]],'Plan Lean DC'!A:C,3,0),"")</f>
        <v/>
      </c>
      <c r="BK1685" s="34" t="str">
        <f>IFERROR(VLOOKUP(Data_Power_app[[#This Row],[PRO ODER]]&amp;"LEAN_IN",'Real Time'!A:D,4,0),"")</f>
        <v/>
      </c>
      <c r="BL1685" s="34"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1794</v>
      </c>
      <c r="B1686" s="34" t="s">
        <v>3226</v>
      </c>
      <c r="C1686" s="34" t="s">
        <v>3227</v>
      </c>
      <c r="D1686" s="34" t="s">
        <v>253</v>
      </c>
      <c r="E1686" s="34" t="s">
        <v>318</v>
      </c>
      <c r="F1686" s="34" t="s">
        <v>59</v>
      </c>
      <c r="G1686" s="34">
        <v>1089</v>
      </c>
      <c r="H1686" s="4">
        <v>45821</v>
      </c>
      <c r="I1686" s="4">
        <v>45818</v>
      </c>
      <c r="J1686" s="4">
        <v>45818</v>
      </c>
      <c r="K1686" s="4">
        <v>45825</v>
      </c>
      <c r="L1686" s="4">
        <v>45819.326458333337</v>
      </c>
      <c r="M1686" s="4">
        <v>45826</v>
      </c>
      <c r="N1686" s="4">
        <v>45824.575115740743</v>
      </c>
      <c r="O1686" s="4" t="s">
        <v>60</v>
      </c>
      <c r="P1686" s="4" t="s">
        <v>60</v>
      </c>
      <c r="Q1686" s="4" t="s">
        <v>60</v>
      </c>
      <c r="R1686" s="4" t="s">
        <v>60</v>
      </c>
      <c r="S1686" s="4" t="s">
        <v>60</v>
      </c>
      <c r="T1686" s="4">
        <v>45827</v>
      </c>
      <c r="U1686" s="4">
        <v>45829.390752314815</v>
      </c>
      <c r="V1686" s="4"/>
      <c r="W1686" s="4">
        <v>45828</v>
      </c>
      <c r="X1686" s="4"/>
      <c r="Y1686" s="4" t="s">
        <v>60</v>
      </c>
      <c r="Z1686" s="4">
        <v>45830</v>
      </c>
      <c r="AA1686" s="4"/>
      <c r="AB1686" s="4" t="s">
        <v>60</v>
      </c>
      <c r="AC1686" s="4">
        <v>45831</v>
      </c>
      <c r="AD1686" s="4">
        <v>45832</v>
      </c>
      <c r="AE1686" s="4">
        <v>45834</v>
      </c>
      <c r="AF1686" s="4"/>
      <c r="AG1686" s="34" t="s">
        <v>223</v>
      </c>
      <c r="AH1686" s="34" t="s">
        <v>255</v>
      </c>
      <c r="AI1686" s="34" t="s">
        <v>396</v>
      </c>
      <c r="AJ1686" s="34" t="s">
        <v>256</v>
      </c>
      <c r="AK1686" s="34" t="s">
        <v>98</v>
      </c>
      <c r="AL1686" s="34" t="s">
        <v>314</v>
      </c>
      <c r="AM1686" s="34" t="s">
        <v>315</v>
      </c>
      <c r="AN1686" s="34">
        <v>21.99044</v>
      </c>
      <c r="AO1686" s="34" t="s">
        <v>68</v>
      </c>
      <c r="AP1686" s="34"/>
      <c r="AQ1686" s="34"/>
      <c r="AR1686" s="34" t="s">
        <v>68</v>
      </c>
      <c r="AS1686" s="34"/>
      <c r="AT1686" s="34"/>
      <c r="AU1686" s="34" t="s">
        <v>316</v>
      </c>
      <c r="AV1686" s="34" t="s">
        <v>317</v>
      </c>
      <c r="AW1686" s="34">
        <v>96.182519999999997</v>
      </c>
      <c r="AX1686" s="34" t="s">
        <v>397</v>
      </c>
      <c r="AY1686" s="34" t="s">
        <v>398</v>
      </c>
      <c r="AZ1686" s="3">
        <v>1089</v>
      </c>
      <c r="BA1686" s="34" t="s">
        <v>60</v>
      </c>
      <c r="BB1686" s="34">
        <v>1089</v>
      </c>
      <c r="BC1686" s="34" t="s">
        <v>60</v>
      </c>
      <c r="BD1686" s="34" t="s">
        <v>60</v>
      </c>
      <c r="BE1686" s="34" t="s">
        <v>60</v>
      </c>
      <c r="BF1686" s="34" t="str">
        <f>IFERROR(VLOOKUP(Data_Power_app[[#This Row],[PRO ODER]],'Result'!H:J,3,0),"")</f>
        <v>LAMINATION 4</v>
      </c>
      <c r="BG1686" s="11" t="str">
        <f>IFERROR(VLOOKUP(Data_Power_app[[#This Row],[PRO ODER]]&amp;"LAM",'Real Time'!A:E,4,0),"")</f>
        <v>ML-04</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
      </c>
      <c r="BL1686" s="34"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1795</v>
      </c>
      <c r="B1687" s="34" t="s">
        <v>3228</v>
      </c>
      <c r="C1687" s="34" t="s">
        <v>3229</v>
      </c>
      <c r="D1687" s="34" t="s">
        <v>253</v>
      </c>
      <c r="E1687" s="34" t="s">
        <v>318</v>
      </c>
      <c r="F1687" s="34" t="s">
        <v>59</v>
      </c>
      <c r="G1687" s="34">
        <v>825</v>
      </c>
      <c r="H1687" s="4">
        <v>45821</v>
      </c>
      <c r="I1687" s="4">
        <v>45818</v>
      </c>
      <c r="J1687" s="4">
        <v>45818</v>
      </c>
      <c r="K1687" s="4">
        <v>45825</v>
      </c>
      <c r="L1687" s="4">
        <v>45819.326342592591</v>
      </c>
      <c r="M1687" s="4">
        <v>45826</v>
      </c>
      <c r="N1687" s="4">
        <v>45824.762129629627</v>
      </c>
      <c r="O1687" s="4" t="s">
        <v>60</v>
      </c>
      <c r="P1687" s="4" t="s">
        <v>60</v>
      </c>
      <c r="Q1687" s="4" t="s">
        <v>60</v>
      </c>
      <c r="R1687" s="4" t="s">
        <v>60</v>
      </c>
      <c r="S1687" s="4" t="s">
        <v>60</v>
      </c>
      <c r="T1687" s="4">
        <v>45827</v>
      </c>
      <c r="U1687" s="4">
        <v>45828.646377314813</v>
      </c>
      <c r="V1687" s="4">
        <v>45829.111400462964</v>
      </c>
      <c r="W1687" s="4">
        <v>45828</v>
      </c>
      <c r="X1687" s="4"/>
      <c r="Y1687" s="4" t="s">
        <v>60</v>
      </c>
      <c r="Z1687" s="4">
        <v>45830</v>
      </c>
      <c r="AA1687" s="4"/>
      <c r="AB1687" s="4" t="s">
        <v>60</v>
      </c>
      <c r="AC1687" s="4">
        <v>45831</v>
      </c>
      <c r="AD1687" s="4">
        <v>45832</v>
      </c>
      <c r="AE1687" s="4">
        <v>45834</v>
      </c>
      <c r="AF1687" s="4"/>
      <c r="AG1687" s="34" t="s">
        <v>287</v>
      </c>
      <c r="AH1687" s="34" t="s">
        <v>255</v>
      </c>
      <c r="AI1687" s="34" t="s">
        <v>401</v>
      </c>
      <c r="AJ1687" s="34" t="s">
        <v>256</v>
      </c>
      <c r="AK1687" s="34" t="s">
        <v>65</v>
      </c>
      <c r="AL1687" s="34" t="s">
        <v>314</v>
      </c>
      <c r="AM1687" s="34" t="s">
        <v>315</v>
      </c>
      <c r="AN1687" s="34">
        <v>12.54039</v>
      </c>
      <c r="AO1687" s="34" t="s">
        <v>68</v>
      </c>
      <c r="AP1687" s="34"/>
      <c r="AQ1687" s="34"/>
      <c r="AR1687" s="34" t="s">
        <v>68</v>
      </c>
      <c r="AS1687" s="34"/>
      <c r="AT1687" s="34"/>
      <c r="AU1687" s="34" t="s">
        <v>316</v>
      </c>
      <c r="AV1687" s="34" t="s">
        <v>317</v>
      </c>
      <c r="AW1687" s="34">
        <v>54.840220000000002</v>
      </c>
      <c r="AX1687" s="34" t="s">
        <v>402</v>
      </c>
      <c r="AY1687" s="34" t="s">
        <v>403</v>
      </c>
      <c r="AZ1687" s="3">
        <v>825</v>
      </c>
      <c r="BA1687" s="34" t="s">
        <v>60</v>
      </c>
      <c r="BB1687" s="34">
        <v>825</v>
      </c>
      <c r="BC1687" s="34" t="s">
        <v>60</v>
      </c>
      <c r="BD1687" s="34" t="s">
        <v>60</v>
      </c>
      <c r="BE1687" s="34" t="s">
        <v>60</v>
      </c>
      <c r="BF1687" s="34" t="str">
        <f>IFERROR(VLOOKUP(Data_Power_app[[#This Row],[PRO ODER]],'Result'!H:J,3,0),"")</f>
        <v>LAMINATION 4</v>
      </c>
      <c r="BG1687" s="11" t="str">
        <f>IFERROR(VLOOKUP(Data_Power_app[[#This Row],[PRO ODER]]&amp;"LAM",'Real Time'!A:E,4,0),"")</f>
        <v>ML-04</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c r="BJ1687" s="34" t="str">
        <f>IFERROR(VLOOKUP(Data_Power_app[[#This Row],[PRO ODER]],'Plan Lean DC'!A:C,3,0),"")</f>
        <v/>
      </c>
      <c r="BK1687" s="34" t="str">
        <f>IFERROR(VLOOKUP(Data_Power_app[[#This Row],[PRO ODER]]&amp;"LEAN_IN",'Real Time'!A:D,4,0),"")</f>
        <v/>
      </c>
      <c r="BL1687" s="34"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1796</v>
      </c>
      <c r="B1688" s="34" t="s">
        <v>5367</v>
      </c>
      <c r="C1688" s="34" t="s">
        <v>5368</v>
      </c>
      <c r="D1688" s="34" t="s">
        <v>253</v>
      </c>
      <c r="E1688" s="34" t="s">
        <v>318</v>
      </c>
      <c r="F1688" s="34" t="s">
        <v>59</v>
      </c>
      <c r="G1688" s="34">
        <v>843</v>
      </c>
      <c r="H1688" s="4">
        <v>45821</v>
      </c>
      <c r="I1688" s="4">
        <v>45820</v>
      </c>
      <c r="J1688" s="4">
        <v>45820</v>
      </c>
      <c r="K1688" s="4">
        <v>45825</v>
      </c>
      <c r="L1688" s="4">
        <v>45821.342511574076</v>
      </c>
      <c r="M1688" s="4">
        <v>45826</v>
      </c>
      <c r="N1688" s="4">
        <v>45824.761759259258</v>
      </c>
      <c r="O1688" s="4" t="s">
        <v>60</v>
      </c>
      <c r="P1688" s="4" t="s">
        <v>60</v>
      </c>
      <c r="Q1688" s="4" t="s">
        <v>60</v>
      </c>
      <c r="R1688" s="4" t="s">
        <v>60</v>
      </c>
      <c r="S1688" s="4" t="s">
        <v>60</v>
      </c>
      <c r="T1688" s="4">
        <v>45827</v>
      </c>
      <c r="U1688" s="4">
        <v>45827.98065972222</v>
      </c>
      <c r="V1688" s="4">
        <v>45829.072280092594</v>
      </c>
      <c r="W1688" s="4">
        <v>45828</v>
      </c>
      <c r="X1688" s="4">
        <v>45829.106053240743</v>
      </c>
      <c r="Y1688" s="4" t="s">
        <v>77</v>
      </c>
      <c r="Z1688" s="4">
        <v>45830</v>
      </c>
      <c r="AA1688" s="4"/>
      <c r="AB1688" s="4" t="s">
        <v>60</v>
      </c>
      <c r="AC1688" s="4">
        <v>45831</v>
      </c>
      <c r="AD1688" s="4">
        <v>45832</v>
      </c>
      <c r="AE1688" s="4">
        <v>45834</v>
      </c>
      <c r="AF1688" s="4"/>
      <c r="AG1688" s="34" t="s">
        <v>95</v>
      </c>
      <c r="AH1688" s="34" t="s">
        <v>255</v>
      </c>
      <c r="AI1688" s="34" t="s">
        <v>401</v>
      </c>
      <c r="AJ1688" s="34" t="s">
        <v>256</v>
      </c>
      <c r="AK1688" s="34" t="s">
        <v>65</v>
      </c>
      <c r="AL1688" s="34" t="s">
        <v>314</v>
      </c>
      <c r="AM1688" s="34" t="s">
        <v>315</v>
      </c>
      <c r="AN1688" s="34">
        <v>13.595599999999999</v>
      </c>
      <c r="AO1688" s="34" t="s">
        <v>68</v>
      </c>
      <c r="AP1688" s="34"/>
      <c r="AQ1688" s="34"/>
      <c r="AR1688" s="34" t="s">
        <v>68</v>
      </c>
      <c r="AS1688" s="34"/>
      <c r="AT1688" s="34"/>
      <c r="AU1688" s="34" t="s">
        <v>316</v>
      </c>
      <c r="AV1688" s="34" t="s">
        <v>317</v>
      </c>
      <c r="AW1688" s="34">
        <v>59.456650000000003</v>
      </c>
      <c r="AX1688" s="34" t="s">
        <v>402</v>
      </c>
      <c r="AY1688" s="34" t="s">
        <v>403</v>
      </c>
      <c r="AZ1688" s="3">
        <v>843</v>
      </c>
      <c r="BA1688" s="34" t="s">
        <v>60</v>
      </c>
      <c r="BB1688" s="34">
        <v>843</v>
      </c>
      <c r="BC1688" s="34" t="s">
        <v>60</v>
      </c>
      <c r="BD1688" s="34" t="s">
        <v>60</v>
      </c>
      <c r="BE1688" s="34" t="s">
        <v>60</v>
      </c>
      <c r="BF1688" s="34" t="str">
        <f>IFERROR(VLOOKUP(Data_Power_app[[#This Row],[PRO ODER]],'Result'!H:J,3,0),"")</f>
        <v>LAMINATION 6</v>
      </c>
      <c r="BG1688" s="11" t="str">
        <f>IFERROR(VLOOKUP(Data_Power_app[[#This Row],[PRO ODER]]&amp;"LAM",'Real Time'!A:E,4,0),"")</f>
        <v>ML-05</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c r="BJ1688" s="34" t="str">
        <f>IFERROR(VLOOKUP(Data_Power_app[[#This Row],[PRO ODER]],'Plan Lean DC'!A:C,3,0),"")</f>
        <v/>
      </c>
      <c r="BK1688" s="34" t="str">
        <f>IFERROR(VLOOKUP(Data_Power_app[[#This Row],[PRO ODER]]&amp;"LEAN_IN",'Real Time'!A:D,4,0),"")</f>
        <v>LEANLINE1_2</v>
      </c>
      <c r="BL1688" s="34"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1797</v>
      </c>
      <c r="B1689" s="34" t="s">
        <v>11810</v>
      </c>
      <c r="C1689" s="34" t="s">
        <v>11811</v>
      </c>
      <c r="D1689" s="34" t="s">
        <v>84</v>
      </c>
      <c r="E1689" s="34" t="s">
        <v>298</v>
      </c>
      <c r="F1689" s="34" t="s">
        <v>72</v>
      </c>
      <c r="G1689" s="34">
        <v>8673</v>
      </c>
      <c r="H1689" s="4">
        <v>45827</v>
      </c>
      <c r="I1689" s="4">
        <v>45826</v>
      </c>
      <c r="J1689" s="4" t="s">
        <v>60</v>
      </c>
      <c r="K1689" s="4">
        <v>45827</v>
      </c>
      <c r="L1689" s="4">
        <v>45828.308067129627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4" t="s">
        <v>992</v>
      </c>
      <c r="AH1689" s="34" t="s">
        <v>521</v>
      </c>
      <c r="AI1689" s="34" t="s">
        <v>11812</v>
      </c>
      <c r="AJ1689" s="34" t="s">
        <v>74</v>
      </c>
      <c r="AK1689" s="34" t="s">
        <v>98</v>
      </c>
      <c r="AL1689" s="34" t="s">
        <v>229</v>
      </c>
      <c r="AM1689" s="34" t="s">
        <v>230</v>
      </c>
      <c r="AN1689" s="34">
        <v>179.67449999999999</v>
      </c>
      <c r="AO1689" s="34" t="s">
        <v>68</v>
      </c>
      <c r="AP1689" s="34"/>
      <c r="AQ1689" s="34"/>
      <c r="AR1689" s="34" t="s">
        <v>68</v>
      </c>
      <c r="AS1689" s="34"/>
      <c r="AT1689" s="34"/>
      <c r="AU1689" s="34" t="s">
        <v>1695</v>
      </c>
      <c r="AV1689" s="34" t="s">
        <v>1696</v>
      </c>
      <c r="AW1689" s="34">
        <v>392.93225999999999</v>
      </c>
      <c r="AX1689" s="34" t="s">
        <v>11813</v>
      </c>
      <c r="AY1689" s="34" t="s">
        <v>7585</v>
      </c>
      <c r="AZ1689" s="3">
        <v>8673</v>
      </c>
      <c r="BA1689" s="34" t="s">
        <v>60</v>
      </c>
      <c r="BB1689" s="34">
        <v>8673</v>
      </c>
      <c r="BC1689" s="34" t="s">
        <v>60</v>
      </c>
      <c r="BD1689" s="34" t="s">
        <v>60</v>
      </c>
      <c r="BE1689" s="34" t="s">
        <v>60</v>
      </c>
      <c r="BF1689" s="34" t="str">
        <f>IFERROR(VLOOKUP(Data_Power_app[[#This Row],[PRO ODER]],'Result'!H:J,3,0),"")</f>
        <v>LAMINATION 4</v>
      </c>
      <c r="BG1689" s="11" t="str">
        <f>IFERROR(VLOOKUP(Data_Power_app[[#This Row],[PRO ODER]]&amp;"LAM",'Real Time'!A:E,4,0),"")</f>
        <v>ML-03</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c r="BJ1689" s="34" t="str">
        <f>IFERROR(VLOOKUP(Data_Power_app[[#This Row],[PRO ODER]],'Plan Lean DC'!A:C,3,0),"")</f>
        <v/>
      </c>
      <c r="BK1689" s="34" t="str">
        <f>IFERROR(VLOOKUP(Data_Power_app[[#This Row],[PRO ODER]]&amp;"LEAN_IN",'Real Time'!A:D,4,0),"")</f>
        <v/>
      </c>
      <c r="BL1689" s="34"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1798</v>
      </c>
      <c r="B1690" s="34" t="s">
        <v>11814</v>
      </c>
      <c r="C1690" s="34" t="s">
        <v>11815</v>
      </c>
      <c r="D1690" s="34" t="s">
        <v>84</v>
      </c>
      <c r="E1690" s="34" t="s">
        <v>298</v>
      </c>
      <c r="F1690" s="34" t="s">
        <v>72</v>
      </c>
      <c r="G1690" s="34">
        <v>17758</v>
      </c>
      <c r="H1690" s="4">
        <v>45827</v>
      </c>
      <c r="I1690" s="4">
        <v>45826</v>
      </c>
      <c r="J1690" s="4" t="s">
        <v>60</v>
      </c>
      <c r="K1690" s="4">
        <v>45828</v>
      </c>
      <c r="L1690" s="4">
        <v>45827.854317129626</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4" t="s">
        <v>992</v>
      </c>
      <c r="AH1690" s="34" t="s">
        <v>521</v>
      </c>
      <c r="AI1690" s="34" t="s">
        <v>11816</v>
      </c>
      <c r="AJ1690" s="34" t="s">
        <v>74</v>
      </c>
      <c r="AK1690" s="34" t="s">
        <v>98</v>
      </c>
      <c r="AL1690" s="34" t="s">
        <v>229</v>
      </c>
      <c r="AM1690" s="34" t="s">
        <v>230</v>
      </c>
      <c r="AN1690" s="34">
        <v>341.79532999999998</v>
      </c>
      <c r="AO1690" s="34" t="s">
        <v>68</v>
      </c>
      <c r="AP1690" s="34"/>
      <c r="AQ1690" s="34"/>
      <c r="AR1690" s="34" t="s">
        <v>68</v>
      </c>
      <c r="AS1690" s="34"/>
      <c r="AT1690" s="34"/>
      <c r="AU1690" s="34" t="s">
        <v>11817</v>
      </c>
      <c r="AV1690" s="34" t="s">
        <v>11818</v>
      </c>
      <c r="AW1690" s="34">
        <v>747.34897999999998</v>
      </c>
      <c r="AX1690" s="34" t="s">
        <v>11813</v>
      </c>
      <c r="AY1690" s="34" t="s">
        <v>7585</v>
      </c>
      <c r="AZ1690" s="3">
        <v>17758</v>
      </c>
      <c r="BA1690" s="34" t="s">
        <v>60</v>
      </c>
      <c r="BB1690" s="34">
        <v>17758</v>
      </c>
      <c r="BC1690" s="34" t="s">
        <v>60</v>
      </c>
      <c r="BD1690" s="34" t="s">
        <v>60</v>
      </c>
      <c r="BE1690" s="34" t="s">
        <v>60</v>
      </c>
      <c r="BF1690" s="34" t="str">
        <f>IFERROR(VLOOKUP(Data_Power_app[[#This Row],[PRO ODER]],'Result'!H:J,3,0),"")</f>
        <v>LAMINATION 4</v>
      </c>
      <c r="BG1690" s="11" t="str">
        <f>IFERROR(VLOOKUP(Data_Power_app[[#This Row],[PRO ODER]]&amp;"LAM",'Real Time'!A:E,4,0),"")</f>
        <v>ML-04</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c r="BJ1690" s="34" t="str">
        <f>IFERROR(VLOOKUP(Data_Power_app[[#This Row],[PRO ODER]],'Plan Lean DC'!A:C,3,0),"")</f>
        <v/>
      </c>
      <c r="BK1690" s="34" t="str">
        <f>IFERROR(VLOOKUP(Data_Power_app[[#This Row],[PRO ODER]]&amp;"LEAN_IN",'Real Time'!A:D,4,0),"")</f>
        <v/>
      </c>
      <c r="BL1690" s="34"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1799</v>
      </c>
      <c r="B1691" s="34" t="s">
        <v>11819</v>
      </c>
      <c r="C1691" s="34" t="s">
        <v>11820</v>
      </c>
      <c r="D1691" s="34" t="s">
        <v>84</v>
      </c>
      <c r="E1691" s="34" t="s">
        <v>298</v>
      </c>
      <c r="F1691" s="34" t="s">
        <v>72</v>
      </c>
      <c r="G1691" s="34">
        <v>2910</v>
      </c>
      <c r="H1691" s="4">
        <v>45827</v>
      </c>
      <c r="I1691" s="4">
        <v>45826</v>
      </c>
      <c r="J1691" s="4" t="s">
        <v>60</v>
      </c>
      <c r="K1691" s="4">
        <v>45827</v>
      </c>
      <c r="L1691" s="4">
        <v>45828.310277777775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4" t="s">
        <v>992</v>
      </c>
      <c r="AH1691" s="34" t="s">
        <v>521</v>
      </c>
      <c r="AI1691" s="34" t="s">
        <v>11821</v>
      </c>
      <c r="AJ1691" s="34" t="s">
        <v>74</v>
      </c>
      <c r="AK1691" s="34" t="s">
        <v>98</v>
      </c>
      <c r="AL1691" s="34" t="s">
        <v>229</v>
      </c>
      <c r="AM1691" s="34" t="s">
        <v>230</v>
      </c>
      <c r="AN1691" s="34">
        <v>56.009929999999997</v>
      </c>
      <c r="AO1691" s="34" t="s">
        <v>68</v>
      </c>
      <c r="AP1691" s="34"/>
      <c r="AQ1691" s="34"/>
      <c r="AR1691" s="34" t="s">
        <v>68</v>
      </c>
      <c r="AS1691" s="34"/>
      <c r="AT1691" s="34"/>
      <c r="AU1691" s="34" t="s">
        <v>11822</v>
      </c>
      <c r="AV1691" s="34" t="s">
        <v>11823</v>
      </c>
      <c r="AW1691" s="34">
        <v>122.46793</v>
      </c>
      <c r="AX1691" s="34" t="s">
        <v>11813</v>
      </c>
      <c r="AY1691" s="34" t="s">
        <v>7585</v>
      </c>
      <c r="AZ1691" s="3">
        <v>2910</v>
      </c>
      <c r="BA1691" s="34" t="s">
        <v>60</v>
      </c>
      <c r="BB1691" s="34">
        <v>2910</v>
      </c>
      <c r="BC1691" s="34" t="s">
        <v>60</v>
      </c>
      <c r="BD1691" s="34" t="s">
        <v>60</v>
      </c>
      <c r="BE1691" s="34" t="s">
        <v>60</v>
      </c>
      <c r="BF1691" s="34" t="str">
        <f>IFERROR(VLOOKUP(Data_Power_app[[#This Row],[PRO ODER]],'Result'!H:J,3,0),"")</f>
        <v>LAMINATION 4</v>
      </c>
      <c r="BG1691" s="11" t="str">
        <f>IFERROR(VLOOKUP(Data_Power_app[[#This Row],[PRO ODER]]&amp;"LAM",'Real Time'!A:E,4,0),"")</f>
        <v>ML-03</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c r="BJ1691" s="34" t="str">
        <f>IFERROR(VLOOKUP(Data_Power_app[[#This Row],[PRO ODER]],'Plan Lean DC'!A:C,3,0),"")</f>
        <v/>
      </c>
      <c r="BK1691" s="34" t="str">
        <f>IFERROR(VLOOKUP(Data_Power_app[[#This Row],[PRO ODER]]&amp;"LEAN_IN",'Real Time'!A:D,4,0),"")</f>
        <v/>
      </c>
      <c r="BL1691" s="34"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1800</v>
      </c>
      <c r="B1692" s="34" t="s">
        <v>11824</v>
      </c>
      <c r="C1692" s="34" t="s">
        <v>11825</v>
      </c>
      <c r="D1692" s="34" t="s">
        <v>84</v>
      </c>
      <c r="E1692" s="34" t="s">
        <v>298</v>
      </c>
      <c r="F1692" s="34" t="s">
        <v>72</v>
      </c>
      <c r="G1692" s="34">
        <v>13114</v>
      </c>
      <c r="H1692" s="4">
        <v>45827</v>
      </c>
      <c r="I1692" s="4">
        <v>45826</v>
      </c>
      <c r="J1692" s="4" t="s">
        <v>60</v>
      </c>
      <c r="K1692" s="4">
        <v>45828</v>
      </c>
      <c r="L1692" s="4">
        <v>45828.860254629632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4" t="s">
        <v>992</v>
      </c>
      <c r="AH1692" s="34" t="s">
        <v>521</v>
      </c>
      <c r="AI1692" s="34" t="s">
        <v>11816</v>
      </c>
      <c r="AJ1692" s="34" t="s">
        <v>74</v>
      </c>
      <c r="AK1692" s="34" t="s">
        <v>98</v>
      </c>
      <c r="AL1692" s="34" t="s">
        <v>229</v>
      </c>
      <c r="AM1692" s="34" t="s">
        <v>230</v>
      </c>
      <c r="AN1692" s="34">
        <v>237.48505</v>
      </c>
      <c r="AO1692" s="34" t="s">
        <v>68</v>
      </c>
      <c r="AP1692" s="34"/>
      <c r="AQ1692" s="34"/>
      <c r="AR1692" s="34" t="s">
        <v>68</v>
      </c>
      <c r="AS1692" s="34"/>
      <c r="AT1692" s="34"/>
      <c r="AU1692" s="34" t="s">
        <v>11817</v>
      </c>
      <c r="AV1692" s="34" t="s">
        <v>11818</v>
      </c>
      <c r="AW1692" s="34">
        <v>519.28483000000006</v>
      </c>
      <c r="AX1692" s="34" t="s">
        <v>11813</v>
      </c>
      <c r="AY1692" s="34" t="s">
        <v>7585</v>
      </c>
      <c r="AZ1692" s="3">
        <v>13114</v>
      </c>
      <c r="BA1692" s="34" t="s">
        <v>60</v>
      </c>
      <c r="BB1692" s="34">
        <v>13114</v>
      </c>
      <c r="BC1692" s="34" t="s">
        <v>60</v>
      </c>
      <c r="BD1692" s="34" t="s">
        <v>60</v>
      </c>
      <c r="BE1692" s="34" t="s">
        <v>60</v>
      </c>
      <c r="BF1692" s="34" t="str">
        <f>IFERROR(VLOOKUP(Data_Power_app[[#This Row],[PRO ODER]],'Result'!H:J,3,0),"")</f>
        <v>LAMINATION 4</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
      </c>
      <c r="BL1692" s="34"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1801</v>
      </c>
      <c r="B1693" s="34" t="s">
        <v>11826</v>
      </c>
      <c r="C1693" s="34" t="s">
        <v>11827</v>
      </c>
      <c r="D1693" s="34" t="s">
        <v>84</v>
      </c>
      <c r="E1693" s="34" t="s">
        <v>298</v>
      </c>
      <c r="F1693" s="34" t="s">
        <v>72</v>
      </c>
      <c r="G1693" s="34">
        <v>12525</v>
      </c>
      <c r="H1693" s="4">
        <v>45827</v>
      </c>
      <c r="I1693" s="4">
        <v>45826</v>
      </c>
      <c r="J1693" s="4" t="s">
        <v>60</v>
      </c>
      <c r="K1693" s="4">
        <v>45828</v>
      </c>
      <c r="L1693" s="4">
        <v>45828.866122685184</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45832</v>
      </c>
      <c r="AE1693" s="4">
        <v>45834</v>
      </c>
      <c r="AF1693" s="4"/>
      <c r="AG1693" s="34" t="s">
        <v>992</v>
      </c>
      <c r="AH1693" s="34" t="s">
        <v>521</v>
      </c>
      <c r="AI1693" s="34" t="s">
        <v>11816</v>
      </c>
      <c r="AJ1693" s="34" t="s">
        <v>74</v>
      </c>
      <c r="AK1693" s="34" t="s">
        <v>98</v>
      </c>
      <c r="AL1693" s="34" t="s">
        <v>229</v>
      </c>
      <c r="AM1693" s="34" t="s">
        <v>230</v>
      </c>
      <c r="AN1693" s="34">
        <v>262.96105</v>
      </c>
      <c r="AO1693" s="34" t="s">
        <v>68</v>
      </c>
      <c r="AP1693" s="34"/>
      <c r="AQ1693" s="34"/>
      <c r="AR1693" s="34" t="s">
        <v>68</v>
      </c>
      <c r="AS1693" s="34"/>
      <c r="AT1693" s="34"/>
      <c r="AU1693" s="34" t="s">
        <v>11817</v>
      </c>
      <c r="AV1693" s="34" t="s">
        <v>11818</v>
      </c>
      <c r="AW1693" s="34">
        <v>575.13508000000002</v>
      </c>
      <c r="AX1693" s="34" t="s">
        <v>11813</v>
      </c>
      <c r="AY1693" s="34" t="s">
        <v>7585</v>
      </c>
      <c r="AZ1693" s="3">
        <v>12525</v>
      </c>
      <c r="BA1693" s="34" t="s">
        <v>60</v>
      </c>
      <c r="BB1693" s="34">
        <v>12525</v>
      </c>
      <c r="BC1693" s="34" t="s">
        <v>60</v>
      </c>
      <c r="BD1693" s="34" t="s">
        <v>60</v>
      </c>
      <c r="BE1693" s="34" t="s">
        <v>60</v>
      </c>
      <c r="BF1693" s="34" t="str">
        <f>IFERROR(VLOOKUP(Data_Power_app[[#This Row],[PRO ODER]],'Result'!H:J,3,0),"")</f>
        <v>LAMINATION 4</v>
      </c>
      <c r="BG1693" s="11" t="str">
        <f>IFERROR(VLOOKUP(Data_Power_app[[#This Row],[PRO ODER]]&amp;"LAM",'Real Time'!A:E,4,0),"")</f>
        <v>ML-04</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c r="BJ1693" s="34" t="str">
        <f>IFERROR(VLOOKUP(Data_Power_app[[#This Row],[PRO ODER]],'Plan Lean DC'!A:C,3,0),"")</f>
        <v/>
      </c>
      <c r="BK1693" s="34" t="str">
        <f>IFERROR(VLOOKUP(Data_Power_app[[#This Row],[PRO ODER]]&amp;"LEAN_IN",'Real Time'!A:D,4,0),"")</f>
        <v/>
      </c>
      <c r="BL1693" s="34"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1802</v>
      </c>
      <c r="B1694" s="34" t="s">
        <v>4373</v>
      </c>
      <c r="C1694" s="34" t="s">
        <v>4374</v>
      </c>
      <c r="D1694" s="34" t="s">
        <v>203</v>
      </c>
      <c r="E1694" s="34" t="s">
        <v>4363</v>
      </c>
      <c r="F1694" s="34" t="s">
        <v>59</v>
      </c>
      <c r="G1694" s="34">
        <v>138</v>
      </c>
      <c r="H1694" s="4">
        <v>45819</v>
      </c>
      <c r="I1694" s="4">
        <v>45819</v>
      </c>
      <c r="J1694" s="4">
        <v>45819</v>
      </c>
      <c r="K1694" s="4">
        <v>45820</v>
      </c>
      <c r="L1694" s="4">
        <v>45819.956307870372</v>
      </c>
      <c r="M1694" s="4">
        <v>45821</v>
      </c>
      <c r="N1694" s="4">
        <v>45821.307453703703</v>
      </c>
      <c r="O1694" s="4">
        <v>45825</v>
      </c>
      <c r="P1694" s="4" t="s">
        <v>60</v>
      </c>
      <c r="Q1694" s="4" t="s">
        <v>60</v>
      </c>
      <c r="R1694" s="4" t="s">
        <v>60</v>
      </c>
      <c r="S1694" s="4" t="s">
        <v>60</v>
      </c>
      <c r="T1694" s="4">
        <v>45828</v>
      </c>
      <c r="U1694" s="4">
        <v>45824.78020833333</v>
      </c>
      <c r="V1694" s="4">
        <v>45825.681875000002</v>
      </c>
      <c r="W1694" s="4">
        <v>45829</v>
      </c>
      <c r="X1694" s="4">
        <v>45827.600208333337</v>
      </c>
      <c r="Y1694" s="4" t="s">
        <v>61</v>
      </c>
      <c r="Z1694" s="4">
        <v>45829</v>
      </c>
      <c r="AA1694" s="4">
        <v>45827.237685185188</v>
      </c>
      <c r="AB1694" s="4" t="s">
        <v>60</v>
      </c>
      <c r="AC1694" s="4">
        <v>45830</v>
      </c>
      <c r="AD1694" s="4">
        <v>45832</v>
      </c>
      <c r="AE1694" s="4">
        <v>45834</v>
      </c>
      <c r="AF1694" s="4">
        <v>45829</v>
      </c>
      <c r="AG1694" s="34" t="s">
        <v>828</v>
      </c>
      <c r="AH1694" s="34" t="s">
        <v>4364</v>
      </c>
      <c r="AI1694" s="34" t="s">
        <v>4365</v>
      </c>
      <c r="AJ1694" s="34" t="s">
        <v>4366</v>
      </c>
      <c r="AK1694" s="34" t="s">
        <v>162</v>
      </c>
      <c r="AL1694" s="34" t="s">
        <v>4367</v>
      </c>
      <c r="AM1694" s="34" t="s">
        <v>4368</v>
      </c>
      <c r="AN1694" s="34">
        <v>3.1471399999999998</v>
      </c>
      <c r="AO1694" s="34" t="s">
        <v>68</v>
      </c>
      <c r="AP1694" s="34"/>
      <c r="AQ1694" s="34"/>
      <c r="AR1694" s="34" t="s">
        <v>68</v>
      </c>
      <c r="AS1694" s="34"/>
      <c r="AT1694" s="34"/>
      <c r="AU1694" s="34" t="s">
        <v>4369</v>
      </c>
      <c r="AV1694" s="34" t="s">
        <v>4370</v>
      </c>
      <c r="AW1694" s="34">
        <v>7.5706800000000003</v>
      </c>
      <c r="AX1694" s="34" t="s">
        <v>4371</v>
      </c>
      <c r="AY1694" s="34" t="s">
        <v>4372</v>
      </c>
      <c r="AZ1694" s="3">
        <v>138</v>
      </c>
      <c r="BA1694" s="34" t="s">
        <v>60</v>
      </c>
      <c r="BB1694" s="34">
        <v>0</v>
      </c>
      <c r="BC1694" s="34" t="s">
        <v>60</v>
      </c>
      <c r="BD1694" s="34" t="s">
        <v>60</v>
      </c>
      <c r="BE1694" s="34" t="s">
        <v>60</v>
      </c>
      <c r="BF1694" s="34" t="str">
        <f>IFERROR(VLOOKUP(Data_Power_app[[#This Row],[PRO ODER]],'Result'!H:J,3,0),"")</f>
        <v>LAMINATION 7</v>
      </c>
      <c r="BG1694" s="11"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c r="BJ1694" s="34" t="str">
        <f>IFERROR(VLOOKUP(Data_Power_app[[#This Row],[PRO ODER]],'Plan Lean DC'!A:C,3,0),"")</f>
        <v/>
      </c>
      <c r="BK1694" s="34" t="str">
        <f>IFERROR(VLOOKUP(Data_Power_app[[#This Row],[PRO ODER]]&amp;"LEAN_IN",'Real Time'!A:D,4,0),"")</f>
        <v>LEAN-03</v>
      </c>
      <c r="BL1694" s="34"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1803</v>
      </c>
      <c r="B1695" s="34" t="s">
        <v>5369</v>
      </c>
      <c r="C1695" s="34" t="s">
        <v>5370</v>
      </c>
      <c r="D1695" s="34" t="s">
        <v>75</v>
      </c>
      <c r="E1695" s="34" t="s">
        <v>236</v>
      </c>
      <c r="F1695" s="34" t="s">
        <v>59</v>
      </c>
      <c r="G1695" s="34">
        <v>3002</v>
      </c>
      <c r="H1695" s="4">
        <v>45821</v>
      </c>
      <c r="I1695" s="4">
        <v>45820</v>
      </c>
      <c r="J1695" s="4">
        <v>45820</v>
      </c>
      <c r="K1695" s="4">
        <v>45825</v>
      </c>
      <c r="L1695" s="4">
        <v>45821.525729166664</v>
      </c>
      <c r="M1695" s="4">
        <v>45826</v>
      </c>
      <c r="N1695" s="4">
        <v>45822.20721064815</v>
      </c>
      <c r="O1695" s="4" t="s">
        <v>60</v>
      </c>
      <c r="P1695" s="4" t="s">
        <v>60</v>
      </c>
      <c r="Q1695" s="4" t="s">
        <v>60</v>
      </c>
      <c r="R1695" s="4" t="s">
        <v>60</v>
      </c>
      <c r="S1695" s="4" t="s">
        <v>60</v>
      </c>
      <c r="T1695" s="4">
        <v>45828</v>
      </c>
      <c r="U1695" s="4">
        <v>45827.307245370372</v>
      </c>
      <c r="V1695" s="4"/>
      <c r="W1695" s="4">
        <v>45829</v>
      </c>
      <c r="X1695" s="4"/>
      <c r="Y1695" s="4" t="s">
        <v>60</v>
      </c>
      <c r="Z1695" s="4">
        <v>45829</v>
      </c>
      <c r="AA1695" s="4"/>
      <c r="AB1695" s="4" t="s">
        <v>60</v>
      </c>
      <c r="AC1695" s="4">
        <v>45831</v>
      </c>
      <c r="AD1695" s="4">
        <v>45832</v>
      </c>
      <c r="AE1695" s="4">
        <v>45834</v>
      </c>
      <c r="AF1695" s="4"/>
      <c r="AG1695" s="34" t="s">
        <v>223</v>
      </c>
      <c r="AH1695" s="34" t="s">
        <v>695</v>
      </c>
      <c r="AI1695" s="34" t="s">
        <v>1200</v>
      </c>
      <c r="AJ1695" s="34" t="s">
        <v>696</v>
      </c>
      <c r="AK1695" s="34" t="s">
        <v>98</v>
      </c>
      <c r="AL1695" s="34" t="s">
        <v>697</v>
      </c>
      <c r="AM1695" s="34" t="s">
        <v>698</v>
      </c>
      <c r="AN1695" s="34">
        <v>109.68428</v>
      </c>
      <c r="AO1695" s="34" t="s">
        <v>68</v>
      </c>
      <c r="AP1695" s="34"/>
      <c r="AQ1695" s="34"/>
      <c r="AR1695" s="34" t="s">
        <v>68</v>
      </c>
      <c r="AS1695" s="34"/>
      <c r="AT1695" s="34"/>
      <c r="AU1695" s="34" t="s">
        <v>1201</v>
      </c>
      <c r="AV1695" s="34" t="s">
        <v>1202</v>
      </c>
      <c r="AW1695" s="34">
        <v>239.85805999999999</v>
      </c>
      <c r="AX1695" s="34" t="s">
        <v>1203</v>
      </c>
      <c r="AY1695" s="34" t="s">
        <v>1204</v>
      </c>
      <c r="AZ1695" s="3">
        <v>2628</v>
      </c>
      <c r="BA1695" s="34" t="s">
        <v>60</v>
      </c>
      <c r="BB1695" s="34">
        <v>3002</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1804</v>
      </c>
      <c r="B1696" s="34" t="s">
        <v>5377</v>
      </c>
      <c r="C1696" s="34" t="s">
        <v>5378</v>
      </c>
      <c r="D1696" s="34" t="s">
        <v>75</v>
      </c>
      <c r="E1696" s="34" t="s">
        <v>236</v>
      </c>
      <c r="F1696" s="34" t="s">
        <v>59</v>
      </c>
      <c r="G1696" s="34">
        <v>100</v>
      </c>
      <c r="H1696" s="4">
        <v>45821</v>
      </c>
      <c r="I1696" s="4">
        <v>45820</v>
      </c>
      <c r="J1696" s="4">
        <v>45820</v>
      </c>
      <c r="K1696" s="4">
        <v>45825</v>
      </c>
      <c r="L1696" s="4">
        <v>45821.525648148148</v>
      </c>
      <c r="M1696" s="4">
        <v>45826</v>
      </c>
      <c r="N1696" s="4">
        <v>45822.207175925927</v>
      </c>
      <c r="O1696" s="4" t="s">
        <v>60</v>
      </c>
      <c r="P1696" s="4" t="s">
        <v>60</v>
      </c>
      <c r="Q1696" s="4" t="s">
        <v>60</v>
      </c>
      <c r="R1696" s="4" t="s">
        <v>60</v>
      </c>
      <c r="S1696" s="4" t="s">
        <v>60</v>
      </c>
      <c r="T1696" s="4">
        <v>45828</v>
      </c>
      <c r="U1696" s="4">
        <v>45827.307268518518</v>
      </c>
      <c r="V1696" s="4"/>
      <c r="W1696" s="4">
        <v>45829</v>
      </c>
      <c r="X1696" s="4"/>
      <c r="Y1696" s="4" t="s">
        <v>60</v>
      </c>
      <c r="Z1696" s="4">
        <v>45829</v>
      </c>
      <c r="AA1696" s="4"/>
      <c r="AB1696" s="4" t="s">
        <v>60</v>
      </c>
      <c r="AC1696" s="4">
        <v>45831</v>
      </c>
      <c r="AD1696" s="4">
        <v>45832</v>
      </c>
      <c r="AE1696" s="4">
        <v>45834</v>
      </c>
      <c r="AF1696" s="4"/>
      <c r="AG1696" s="34" t="s">
        <v>223</v>
      </c>
      <c r="AH1696" s="34" t="s">
        <v>695</v>
      </c>
      <c r="AI1696" s="34" t="s">
        <v>1200</v>
      </c>
      <c r="AJ1696" s="34" t="s">
        <v>696</v>
      </c>
      <c r="AK1696" s="34" t="s">
        <v>98</v>
      </c>
      <c r="AL1696" s="34" t="s">
        <v>697</v>
      </c>
      <c r="AM1696" s="34" t="s">
        <v>698</v>
      </c>
      <c r="AN1696" s="34">
        <v>3.41283</v>
      </c>
      <c r="AO1696" s="34" t="s">
        <v>68</v>
      </c>
      <c r="AP1696" s="34"/>
      <c r="AQ1696" s="34"/>
      <c r="AR1696" s="34" t="s">
        <v>68</v>
      </c>
      <c r="AS1696" s="34"/>
      <c r="AT1696" s="34"/>
      <c r="AU1696" s="34" t="s">
        <v>1201</v>
      </c>
      <c r="AV1696" s="34" t="s">
        <v>1202</v>
      </c>
      <c r="AW1696" s="34">
        <v>7.4633700000000003</v>
      </c>
      <c r="AX1696" s="34" t="s">
        <v>1203</v>
      </c>
      <c r="AY1696" s="34" t="s">
        <v>1204</v>
      </c>
      <c r="AZ1696" s="3">
        <v>64</v>
      </c>
      <c r="BA1696" s="34" t="s">
        <v>60</v>
      </c>
      <c r="BB1696" s="34">
        <v>100</v>
      </c>
      <c r="BC1696" s="34" t="s">
        <v>60</v>
      </c>
      <c r="BD1696" s="34" t="s">
        <v>60</v>
      </c>
      <c r="BE1696" s="34" t="s">
        <v>60</v>
      </c>
      <c r="BF1696" s="34" t="str">
        <f>IFERROR(VLOOKUP(Data_Power_app[[#This Row],[PRO ODER]],'Result'!H:J,3,0),"")</f>
        <v>LAMINATION 5</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c r="BJ1696" s="34" t="str">
        <f>IFERROR(VLOOKUP(Data_Power_app[[#This Row],[PRO ODER]],'Plan Lean DC'!A:C,3,0),"")</f>
        <v/>
      </c>
      <c r="BK1696" s="34" t="str">
        <f>IFERROR(VLOOKUP(Data_Power_app[[#This Row],[PRO ODER]]&amp;"LEAN_IN",'Real Time'!A:D,4,0),"")</f>
        <v/>
      </c>
      <c r="BL1696" s="34"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1805</v>
      </c>
      <c r="B1697" s="34" t="s">
        <v>5379</v>
      </c>
      <c r="C1697" s="34" t="s">
        <v>5380</v>
      </c>
      <c r="D1697" s="34" t="s">
        <v>75</v>
      </c>
      <c r="E1697" s="34" t="s">
        <v>236</v>
      </c>
      <c r="F1697" s="34" t="s">
        <v>59</v>
      </c>
      <c r="G1697" s="34">
        <v>593</v>
      </c>
      <c r="H1697" s="4">
        <v>45821</v>
      </c>
      <c r="I1697" s="4">
        <v>45820</v>
      </c>
      <c r="J1697" s="4">
        <v>45820</v>
      </c>
      <c r="K1697" s="4">
        <v>45825</v>
      </c>
      <c r="L1697" s="4">
        <v>45821.801377314812</v>
      </c>
      <c r="M1697" s="4">
        <v>45826</v>
      </c>
      <c r="N1697" s="4">
        <v>45822.562002314815</v>
      </c>
      <c r="O1697" s="4" t="s">
        <v>60</v>
      </c>
      <c r="P1697" s="4" t="s">
        <v>60</v>
      </c>
      <c r="Q1697" s="4" t="s">
        <v>60</v>
      </c>
      <c r="R1697" s="4" t="s">
        <v>60</v>
      </c>
      <c r="S1697" s="4" t="s">
        <v>60</v>
      </c>
      <c r="T1697" s="4">
        <v>45828</v>
      </c>
      <c r="U1697" s="4">
        <v>45827.307152777779</v>
      </c>
      <c r="V1697" s="4">
        <v>45828.820601851854</v>
      </c>
      <c r="W1697" s="4">
        <v>45829</v>
      </c>
      <c r="X1697" s="4">
        <v>45828.055335648147</v>
      </c>
      <c r="Y1697" s="4" t="s">
        <v>77</v>
      </c>
      <c r="Z1697" s="4">
        <v>45829</v>
      </c>
      <c r="AA1697" s="4">
        <v>45829.706400462965</v>
      </c>
      <c r="AB1697" s="4" t="s">
        <v>60</v>
      </c>
      <c r="AC1697" s="4">
        <v>45831</v>
      </c>
      <c r="AD1697" s="4">
        <v>45832</v>
      </c>
      <c r="AE1697" s="4">
        <v>45834</v>
      </c>
      <c r="AF1697" s="4">
        <v>45831</v>
      </c>
      <c r="AG1697" s="34" t="s">
        <v>828</v>
      </c>
      <c r="AH1697" s="34" t="s">
        <v>695</v>
      </c>
      <c r="AI1697" s="34" t="s">
        <v>2406</v>
      </c>
      <c r="AJ1697" s="34" t="s">
        <v>696</v>
      </c>
      <c r="AK1697" s="34" t="s">
        <v>98</v>
      </c>
      <c r="AL1697" s="34" t="s">
        <v>697</v>
      </c>
      <c r="AM1697" s="34" t="s">
        <v>698</v>
      </c>
      <c r="AN1697" s="34">
        <v>20.135069999999999</v>
      </c>
      <c r="AO1697" s="34" t="s">
        <v>68</v>
      </c>
      <c r="AP1697" s="34"/>
      <c r="AQ1697" s="34"/>
      <c r="AR1697" s="34" t="s">
        <v>68</v>
      </c>
      <c r="AS1697" s="34"/>
      <c r="AT1697" s="34"/>
      <c r="AU1697" s="34" t="s">
        <v>2407</v>
      </c>
      <c r="AV1697" s="34" t="s">
        <v>2408</v>
      </c>
      <c r="AW1697" s="34">
        <v>44.033720000000002</v>
      </c>
      <c r="AX1697" s="34" t="s">
        <v>2862</v>
      </c>
      <c r="AY1697" s="34" t="s">
        <v>2863</v>
      </c>
      <c r="AZ1697" s="3">
        <v>453</v>
      </c>
      <c r="BA1697" s="34" t="s">
        <v>60</v>
      </c>
      <c r="BB1697" s="34">
        <v>593</v>
      </c>
      <c r="BC1697" s="34" t="s">
        <v>60</v>
      </c>
      <c r="BD1697" s="34" t="s">
        <v>60</v>
      </c>
      <c r="BE1697" s="34" t="s">
        <v>60</v>
      </c>
      <c r="BF1697" s="34" t="str">
        <f>IFERROR(VLOOKUP(Data_Power_app[[#This Row],[PRO ODER]],'Result'!H:J,3,0),"")</f>
        <v>LAMINATION 5</v>
      </c>
      <c r="BG1697" s="11" t="str">
        <f>IFERROR(VLOOKUP(Data_Power_app[[#This Row],[PRO ODER]]&amp;"LAM",'Real Time'!A:E,4,0),"")</f>
        <v>ML-06</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1806</v>
      </c>
      <c r="B1698" s="34" t="s">
        <v>5381</v>
      </c>
      <c r="C1698" s="34" t="s">
        <v>5382</v>
      </c>
      <c r="D1698" s="34" t="s">
        <v>75</v>
      </c>
      <c r="E1698" s="34" t="s">
        <v>236</v>
      </c>
      <c r="F1698" s="34" t="s">
        <v>59</v>
      </c>
      <c r="G1698" s="34">
        <v>694</v>
      </c>
      <c r="H1698" s="4">
        <v>45821</v>
      </c>
      <c r="I1698" s="4">
        <v>45820</v>
      </c>
      <c r="J1698" s="4">
        <v>45820</v>
      </c>
      <c r="K1698" s="4">
        <v>45825</v>
      </c>
      <c r="L1698" s="4">
        <v>45821.801168981481</v>
      </c>
      <c r="M1698" s="4">
        <v>45826</v>
      </c>
      <c r="N1698" s="4">
        <v>45822.561921296299</v>
      </c>
      <c r="O1698" s="4" t="s">
        <v>60</v>
      </c>
      <c r="P1698" s="4" t="s">
        <v>60</v>
      </c>
      <c r="Q1698" s="4" t="s">
        <v>60</v>
      </c>
      <c r="R1698" s="4" t="s">
        <v>60</v>
      </c>
      <c r="S1698" s="4" t="s">
        <v>60</v>
      </c>
      <c r="T1698" s="4">
        <v>45828</v>
      </c>
      <c r="U1698" s="4">
        <v>45827.307210648149</v>
      </c>
      <c r="V1698" s="4">
        <v>45828.820613425924</v>
      </c>
      <c r="W1698" s="4">
        <v>45829</v>
      </c>
      <c r="X1698" s="4">
        <v>45828.055254629631</v>
      </c>
      <c r="Y1698" s="4" t="s">
        <v>77</v>
      </c>
      <c r="Z1698" s="4">
        <v>45830</v>
      </c>
      <c r="AA1698" s="4">
        <v>45829.680509259262</v>
      </c>
      <c r="AB1698" s="4" t="s">
        <v>60</v>
      </c>
      <c r="AC1698" s="4">
        <v>45831</v>
      </c>
      <c r="AD1698" s="4">
        <v>45832</v>
      </c>
      <c r="AE1698" s="4">
        <v>45834</v>
      </c>
      <c r="AF1698" s="4">
        <v>45831</v>
      </c>
      <c r="AG1698" s="34" t="s">
        <v>828</v>
      </c>
      <c r="AH1698" s="34" t="s">
        <v>695</v>
      </c>
      <c r="AI1698" s="34" t="s">
        <v>2406</v>
      </c>
      <c r="AJ1698" s="34" t="s">
        <v>696</v>
      </c>
      <c r="AK1698" s="34" t="s">
        <v>98</v>
      </c>
      <c r="AL1698" s="34" t="s">
        <v>697</v>
      </c>
      <c r="AM1698" s="34" t="s">
        <v>698</v>
      </c>
      <c r="AN1698" s="34">
        <v>23.56541</v>
      </c>
      <c r="AO1698" s="34" t="s">
        <v>68</v>
      </c>
      <c r="AP1698" s="34"/>
      <c r="AQ1698" s="34"/>
      <c r="AR1698" s="34" t="s">
        <v>68</v>
      </c>
      <c r="AS1698" s="34"/>
      <c r="AT1698" s="34"/>
      <c r="AU1698" s="34" t="s">
        <v>2407</v>
      </c>
      <c r="AV1698" s="34" t="s">
        <v>2408</v>
      </c>
      <c r="AW1698" s="34">
        <v>51.535580000000003</v>
      </c>
      <c r="AX1698" s="34" t="s">
        <v>2862</v>
      </c>
      <c r="AY1698" s="34" t="s">
        <v>2863</v>
      </c>
      <c r="AZ1698" s="3">
        <v>529</v>
      </c>
      <c r="BA1698" s="34" t="s">
        <v>60</v>
      </c>
      <c r="BB1698" s="34">
        <v>694</v>
      </c>
      <c r="BC1698" s="34" t="s">
        <v>60</v>
      </c>
      <c r="BD1698" s="34" t="s">
        <v>60</v>
      </c>
      <c r="BE1698" s="34" t="s">
        <v>60</v>
      </c>
      <c r="BF1698" s="34" t="str">
        <f>IFERROR(VLOOKUP(Data_Power_app[[#This Row],[PRO ODER]],'Result'!H:J,3,0),"")</f>
        <v>LAMINATION 5</v>
      </c>
      <c r="BG1698" s="11" t="str">
        <f>IFERROR(VLOOKUP(Data_Power_app[[#This Row],[PRO ODER]]&amp;"LAM",'Real Time'!A:E,4,0),"")</f>
        <v>ML-06</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LEANLINE1_2</v>
      </c>
      <c r="BL1698" s="34"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1807</v>
      </c>
      <c r="B1699" s="34" t="s">
        <v>5383</v>
      </c>
      <c r="C1699" s="34" t="s">
        <v>5384</v>
      </c>
      <c r="D1699" s="34" t="s">
        <v>75</v>
      </c>
      <c r="E1699" s="34" t="s">
        <v>236</v>
      </c>
      <c r="F1699" s="34" t="s">
        <v>59</v>
      </c>
      <c r="G1699" s="34">
        <v>223</v>
      </c>
      <c r="H1699" s="4">
        <v>45821</v>
      </c>
      <c r="I1699" s="4">
        <v>45820</v>
      </c>
      <c r="J1699" s="4">
        <v>45820</v>
      </c>
      <c r="K1699" s="4">
        <v>45825</v>
      </c>
      <c r="L1699" s="4">
        <v>45821.801226851851</v>
      </c>
      <c r="M1699" s="4">
        <v>45826</v>
      </c>
      <c r="N1699" s="4">
        <v>45822.506122685183</v>
      </c>
      <c r="O1699" s="4" t="s">
        <v>60</v>
      </c>
      <c r="P1699" s="4" t="s">
        <v>60</v>
      </c>
      <c r="Q1699" s="4" t="s">
        <v>60</v>
      </c>
      <c r="R1699" s="4" t="s">
        <v>60</v>
      </c>
      <c r="S1699" s="4" t="s">
        <v>60</v>
      </c>
      <c r="T1699" s="4">
        <v>45828</v>
      </c>
      <c r="U1699" s="4">
        <v>45824.27784722222</v>
      </c>
      <c r="V1699" s="4">
        <v>45827.148402777777</v>
      </c>
      <c r="W1699" s="4">
        <v>45829</v>
      </c>
      <c r="X1699" s="4">
        <v>45828.891041666669</v>
      </c>
      <c r="Y1699" s="4" t="s">
        <v>61</v>
      </c>
      <c r="Z1699" s="4">
        <v>45830</v>
      </c>
      <c r="AA1699" s="4">
        <v>45829.453668981485</v>
      </c>
      <c r="AB1699" s="4" t="s">
        <v>60</v>
      </c>
      <c r="AC1699" s="4">
        <v>45831</v>
      </c>
      <c r="AD1699" s="4">
        <v>45832</v>
      </c>
      <c r="AE1699" s="4">
        <v>45834</v>
      </c>
      <c r="AF1699" s="4">
        <v>45831</v>
      </c>
      <c r="AG1699" s="34" t="s">
        <v>828</v>
      </c>
      <c r="AH1699" s="34" t="s">
        <v>695</v>
      </c>
      <c r="AI1699" s="34" t="s">
        <v>2417</v>
      </c>
      <c r="AJ1699" s="34" t="s">
        <v>696</v>
      </c>
      <c r="AK1699" s="34" t="s">
        <v>162</v>
      </c>
      <c r="AL1699" s="34" t="s">
        <v>697</v>
      </c>
      <c r="AM1699" s="34" t="s">
        <v>698</v>
      </c>
      <c r="AN1699" s="34">
        <v>7.2680199999999999</v>
      </c>
      <c r="AO1699" s="34" t="s">
        <v>68</v>
      </c>
      <c r="AP1699" s="34"/>
      <c r="AQ1699" s="34"/>
      <c r="AR1699" s="34" t="s">
        <v>68</v>
      </c>
      <c r="AS1699" s="34"/>
      <c r="AT1699" s="34"/>
      <c r="AU1699" s="34" t="s">
        <v>2407</v>
      </c>
      <c r="AV1699" s="34" t="s">
        <v>2408</v>
      </c>
      <c r="AW1699" s="34">
        <v>15.894270000000001</v>
      </c>
      <c r="AX1699" s="34" t="s">
        <v>2862</v>
      </c>
      <c r="AY1699" s="34" t="s">
        <v>2863</v>
      </c>
      <c r="AZ1699" s="3">
        <v>130</v>
      </c>
      <c r="BA1699" s="34" t="s">
        <v>60</v>
      </c>
      <c r="BB1699" s="34">
        <v>223</v>
      </c>
      <c r="BC1699" s="34" t="s">
        <v>60</v>
      </c>
      <c r="BD1699" s="34" t="s">
        <v>60</v>
      </c>
      <c r="BE1699" s="34" t="s">
        <v>60</v>
      </c>
      <c r="BF1699" s="34" t="str">
        <f>IFERROR(VLOOKUP(Data_Power_app[[#This Row],[PRO ODER]],'Result'!H:J,3,0),"")</f>
        <v>LAMINATION 5</v>
      </c>
      <c r="BG1699" s="11" t="str">
        <f>IFERROR(VLOOKUP(Data_Power_app[[#This Row],[PRO ODER]]&amp;"LAM",'Real Time'!A:E,4,0),"")</f>
        <v>ML-06</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LEAN-03</v>
      </c>
      <c r="BL1699" s="34"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1808</v>
      </c>
      <c r="B1700" s="34" t="s">
        <v>5385</v>
      </c>
      <c r="C1700" s="34" t="s">
        <v>5386</v>
      </c>
      <c r="D1700" s="34" t="s">
        <v>75</v>
      </c>
      <c r="E1700" s="34" t="s">
        <v>236</v>
      </c>
      <c r="F1700" s="34" t="s">
        <v>59</v>
      </c>
      <c r="G1700" s="34">
        <v>123</v>
      </c>
      <c r="H1700" s="4">
        <v>45821</v>
      </c>
      <c r="I1700" s="4">
        <v>45820</v>
      </c>
      <c r="J1700" s="4">
        <v>45820</v>
      </c>
      <c r="K1700" s="4">
        <v>45825</v>
      </c>
      <c r="L1700" s="4">
        <v>45821.80127314815</v>
      </c>
      <c r="M1700" s="4">
        <v>45826</v>
      </c>
      <c r="N1700" s="4">
        <v>45822.506157407406</v>
      </c>
      <c r="O1700" s="4" t="s">
        <v>60</v>
      </c>
      <c r="P1700" s="4" t="s">
        <v>60</v>
      </c>
      <c r="Q1700" s="4" t="s">
        <v>60</v>
      </c>
      <c r="R1700" s="4" t="s">
        <v>60</v>
      </c>
      <c r="S1700" s="4" t="s">
        <v>60</v>
      </c>
      <c r="T1700" s="4">
        <v>45828</v>
      </c>
      <c r="U1700" s="4">
        <v>45824.277870370373</v>
      </c>
      <c r="V1700" s="4">
        <v>45827.148622685185</v>
      </c>
      <c r="W1700" s="4">
        <v>45829</v>
      </c>
      <c r="X1700" s="4">
        <v>45828.891087962962</v>
      </c>
      <c r="Y1700" s="4" t="s">
        <v>61</v>
      </c>
      <c r="Z1700" s="4">
        <v>45830</v>
      </c>
      <c r="AA1700" s="4">
        <v>45829.577893518515</v>
      </c>
      <c r="AB1700" s="4" t="s">
        <v>60</v>
      </c>
      <c r="AC1700" s="4">
        <v>45831</v>
      </c>
      <c r="AD1700" s="4">
        <v>45832</v>
      </c>
      <c r="AE1700" s="4">
        <v>45834</v>
      </c>
      <c r="AF1700" s="4">
        <v>45831</v>
      </c>
      <c r="AG1700" s="34" t="s">
        <v>828</v>
      </c>
      <c r="AH1700" s="34" t="s">
        <v>695</v>
      </c>
      <c r="AI1700" s="34" t="s">
        <v>2417</v>
      </c>
      <c r="AJ1700" s="34" t="s">
        <v>696</v>
      </c>
      <c r="AK1700" s="34" t="s">
        <v>162</v>
      </c>
      <c r="AL1700" s="34" t="s">
        <v>697</v>
      </c>
      <c r="AM1700" s="34" t="s">
        <v>698</v>
      </c>
      <c r="AN1700" s="34">
        <v>4.2648099999999998</v>
      </c>
      <c r="AO1700" s="34" t="s">
        <v>68</v>
      </c>
      <c r="AP1700" s="34"/>
      <c r="AQ1700" s="34"/>
      <c r="AR1700" s="34" t="s">
        <v>68</v>
      </c>
      <c r="AS1700" s="34"/>
      <c r="AT1700" s="34"/>
      <c r="AU1700" s="34" t="s">
        <v>2407</v>
      </c>
      <c r="AV1700" s="34" t="s">
        <v>2408</v>
      </c>
      <c r="AW1700" s="34">
        <v>9.3263599999999993</v>
      </c>
      <c r="AX1700" s="34" t="s">
        <v>2862</v>
      </c>
      <c r="AY1700" s="34" t="s">
        <v>2863</v>
      </c>
      <c r="AZ1700" s="3">
        <v>90</v>
      </c>
      <c r="BA1700" s="34" t="s">
        <v>60</v>
      </c>
      <c r="BB1700" s="34">
        <v>123</v>
      </c>
      <c r="BC1700" s="34" t="s">
        <v>60</v>
      </c>
      <c r="BD1700" s="34" t="s">
        <v>60</v>
      </c>
      <c r="BE1700" s="34" t="s">
        <v>60</v>
      </c>
      <c r="BF1700" s="34" t="str">
        <f>IFERROR(VLOOKUP(Data_Power_app[[#This Row],[PRO ODER]],'Result'!H:J,3,0),"")</f>
        <v>LAMINATION 5</v>
      </c>
      <c r="BG1700" s="11" t="str">
        <f>IFERROR(VLOOKUP(Data_Power_app[[#This Row],[PRO ODER]]&amp;"LAM",'Real Time'!A:E,4,0),"")</f>
        <v>ML-06</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c r="BJ1700" s="34" t="str">
        <f>IFERROR(VLOOKUP(Data_Power_app[[#This Row],[PRO ODER]],'Plan Lean DC'!A:C,3,0),"")</f>
        <v/>
      </c>
      <c r="BK1700" s="34" t="str">
        <f>IFERROR(VLOOKUP(Data_Power_app[[#This Row],[PRO ODER]]&amp;"LEAN_IN",'Real Time'!A:D,4,0),"")</f>
        <v>LEAN-03</v>
      </c>
      <c r="BL1700" s="34"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1809</v>
      </c>
      <c r="B1701" s="34" t="s">
        <v>5387</v>
      </c>
      <c r="C1701" s="34" t="s">
        <v>5388</v>
      </c>
      <c r="D1701" s="34" t="s">
        <v>75</v>
      </c>
      <c r="E1701" s="34" t="s">
        <v>236</v>
      </c>
      <c r="F1701" s="34" t="s">
        <v>59</v>
      </c>
      <c r="G1701" s="34">
        <v>3</v>
      </c>
      <c r="H1701" s="4">
        <v>45821</v>
      </c>
      <c r="I1701" s="4">
        <v>45820</v>
      </c>
      <c r="J1701" s="4">
        <v>45820</v>
      </c>
      <c r="K1701" s="4">
        <v>45825</v>
      </c>
      <c r="L1701" s="4">
        <v>45821.526423611111</v>
      </c>
      <c r="M1701" s="4">
        <v>45826</v>
      </c>
      <c r="N1701" s="4">
        <v>45824.35696759259</v>
      </c>
      <c r="O1701" s="4" t="s">
        <v>60</v>
      </c>
      <c r="P1701" s="4" t="s">
        <v>60</v>
      </c>
      <c r="Q1701" s="4" t="s">
        <v>60</v>
      </c>
      <c r="R1701" s="4" t="s">
        <v>60</v>
      </c>
      <c r="S1701" s="4" t="s">
        <v>60</v>
      </c>
      <c r="T1701" s="4">
        <v>45828</v>
      </c>
      <c r="U1701" s="4">
        <v>45827.807662037034</v>
      </c>
      <c r="V1701" s="4">
        <v>45829.675381944442</v>
      </c>
      <c r="W1701" s="4">
        <v>45829</v>
      </c>
      <c r="X1701" s="4">
        <v>45829.939108796294</v>
      </c>
      <c r="Y1701" s="4" t="s">
        <v>77</v>
      </c>
      <c r="Z1701" s="4">
        <v>45830</v>
      </c>
      <c r="AA1701" s="4"/>
      <c r="AB1701" s="4" t="s">
        <v>60</v>
      </c>
      <c r="AC1701" s="4">
        <v>45831</v>
      </c>
      <c r="AD1701" s="4">
        <v>45832</v>
      </c>
      <c r="AE1701" s="4">
        <v>45834</v>
      </c>
      <c r="AF1701" s="4"/>
      <c r="AG1701" s="34" t="s">
        <v>95</v>
      </c>
      <c r="AH1701" s="34" t="s">
        <v>695</v>
      </c>
      <c r="AI1701" s="34" t="s">
        <v>2426</v>
      </c>
      <c r="AJ1701" s="34" t="s">
        <v>696</v>
      </c>
      <c r="AK1701" s="34" t="s">
        <v>162</v>
      </c>
      <c r="AL1701" s="34" t="s">
        <v>697</v>
      </c>
      <c r="AM1701" s="34" t="s">
        <v>698</v>
      </c>
      <c r="AN1701" s="34">
        <v>8.054E-2</v>
      </c>
      <c r="AO1701" s="34" t="s">
        <v>68</v>
      </c>
      <c r="AP1701" s="34"/>
      <c r="AQ1701" s="34"/>
      <c r="AR1701" s="34" t="s">
        <v>68</v>
      </c>
      <c r="AS1701" s="34"/>
      <c r="AT1701" s="34"/>
      <c r="AU1701" s="34" t="s">
        <v>2427</v>
      </c>
      <c r="AV1701" s="34" t="s">
        <v>2428</v>
      </c>
      <c r="AW1701" s="34">
        <v>0.17610000000000001</v>
      </c>
      <c r="AX1701" s="34" t="s">
        <v>2429</v>
      </c>
      <c r="AY1701" s="34" t="s">
        <v>2430</v>
      </c>
      <c r="AZ1701" s="3">
        <v>3</v>
      </c>
      <c r="BA1701" s="34" t="s">
        <v>60</v>
      </c>
      <c r="BB1701" s="34">
        <v>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LEANLINE1_2</v>
      </c>
      <c r="BL1701" s="34"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1810</v>
      </c>
      <c r="B1702" s="34" t="s">
        <v>5389</v>
      </c>
      <c r="C1702" s="34" t="s">
        <v>5390</v>
      </c>
      <c r="D1702" s="34" t="s">
        <v>75</v>
      </c>
      <c r="E1702" s="34" t="s">
        <v>236</v>
      </c>
      <c r="F1702" s="34" t="s">
        <v>59</v>
      </c>
      <c r="G1702" s="34">
        <v>100</v>
      </c>
      <c r="H1702" s="4">
        <v>45821</v>
      </c>
      <c r="I1702" s="4">
        <v>45820</v>
      </c>
      <c r="J1702" s="4">
        <v>45820</v>
      </c>
      <c r="K1702" s="4">
        <v>45825</v>
      </c>
      <c r="L1702" s="4">
        <v>45821.526550925926</v>
      </c>
      <c r="M1702" s="4">
        <v>45826</v>
      </c>
      <c r="N1702" s="4">
        <v>45824.356886574074</v>
      </c>
      <c r="O1702" s="4" t="s">
        <v>60</v>
      </c>
      <c r="P1702" s="4" t="s">
        <v>60</v>
      </c>
      <c r="Q1702" s="4" t="s">
        <v>60</v>
      </c>
      <c r="R1702" s="4" t="s">
        <v>60</v>
      </c>
      <c r="S1702" s="4" t="s">
        <v>60</v>
      </c>
      <c r="T1702" s="4">
        <v>45828</v>
      </c>
      <c r="U1702" s="4">
        <v>45827.807604166665</v>
      </c>
      <c r="V1702" s="4">
        <v>45829.675381944442</v>
      </c>
      <c r="W1702" s="4">
        <v>45829</v>
      </c>
      <c r="X1702" s="4">
        <v>45829.939027777778</v>
      </c>
      <c r="Y1702" s="4" t="s">
        <v>77</v>
      </c>
      <c r="Z1702" s="4">
        <v>45830</v>
      </c>
      <c r="AA1702" s="4"/>
      <c r="AB1702" s="4" t="s">
        <v>60</v>
      </c>
      <c r="AC1702" s="4">
        <v>45831</v>
      </c>
      <c r="AD1702" s="4">
        <v>45832</v>
      </c>
      <c r="AE1702" s="4">
        <v>45834</v>
      </c>
      <c r="AF1702" s="4"/>
      <c r="AG1702" s="34" t="s">
        <v>95</v>
      </c>
      <c r="AH1702" s="34" t="s">
        <v>695</v>
      </c>
      <c r="AI1702" s="34" t="s">
        <v>2426</v>
      </c>
      <c r="AJ1702" s="34" t="s">
        <v>696</v>
      </c>
      <c r="AK1702" s="34" t="s">
        <v>162</v>
      </c>
      <c r="AL1702" s="34" t="s">
        <v>697</v>
      </c>
      <c r="AM1702" s="34" t="s">
        <v>698</v>
      </c>
      <c r="AN1702" s="34">
        <v>3.06006</v>
      </c>
      <c r="AO1702" s="34" t="s">
        <v>68</v>
      </c>
      <c r="AP1702" s="34"/>
      <c r="AQ1702" s="34"/>
      <c r="AR1702" s="34" t="s">
        <v>68</v>
      </c>
      <c r="AS1702" s="34"/>
      <c r="AT1702" s="34"/>
      <c r="AU1702" s="34" t="s">
        <v>2427</v>
      </c>
      <c r="AV1702" s="34" t="s">
        <v>2428</v>
      </c>
      <c r="AW1702" s="34">
        <v>6.69191</v>
      </c>
      <c r="AX1702" s="34" t="s">
        <v>2429</v>
      </c>
      <c r="AY1702" s="34" t="s">
        <v>2430</v>
      </c>
      <c r="AZ1702" s="3">
        <v>75</v>
      </c>
      <c r="BA1702" s="34" t="s">
        <v>60</v>
      </c>
      <c r="BB1702" s="34">
        <v>100</v>
      </c>
      <c r="BC1702" s="34" t="s">
        <v>60</v>
      </c>
      <c r="BD1702" s="34" t="s">
        <v>60</v>
      </c>
      <c r="BE1702" s="34" t="s">
        <v>60</v>
      </c>
      <c r="BF1702" s="34" t="str">
        <f>IFERROR(VLOOKUP(Data_Power_app[[#This Row],[PRO ODER]],'Result'!H:J,3,0),"")</f>
        <v>LAMINATION 5</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c r="BJ1702" s="34" t="str">
        <f>IFERROR(VLOOKUP(Data_Power_app[[#This Row],[PRO ODER]],'Plan Lean DC'!A:C,3,0),"")</f>
        <v/>
      </c>
      <c r="BK1702" s="34" t="str">
        <f>IFERROR(VLOOKUP(Data_Power_app[[#This Row],[PRO ODER]]&amp;"LEAN_IN",'Real Time'!A:D,4,0),"")</f>
        <v>LEANLINE1_2</v>
      </c>
      <c r="BL1702" s="34"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1811</v>
      </c>
      <c r="B1703" s="34" t="s">
        <v>5391</v>
      </c>
      <c r="C1703" s="34" t="s">
        <v>5392</v>
      </c>
      <c r="D1703" s="34" t="s">
        <v>75</v>
      </c>
      <c r="E1703" s="34" t="s">
        <v>236</v>
      </c>
      <c r="F1703" s="34" t="s">
        <v>59</v>
      </c>
      <c r="G1703" s="34">
        <v>100</v>
      </c>
      <c r="H1703" s="4">
        <v>45821</v>
      </c>
      <c r="I1703" s="4">
        <v>45820</v>
      </c>
      <c r="J1703" s="4">
        <v>45820</v>
      </c>
      <c r="K1703" s="4">
        <v>45825</v>
      </c>
      <c r="L1703" s="4">
        <v>45821.526620370372</v>
      </c>
      <c r="M1703" s="4">
        <v>45826</v>
      </c>
      <c r="N1703" s="4">
        <v>45824.356828703705</v>
      </c>
      <c r="O1703" s="4" t="s">
        <v>60</v>
      </c>
      <c r="P1703" s="4" t="s">
        <v>60</v>
      </c>
      <c r="Q1703" s="4" t="s">
        <v>60</v>
      </c>
      <c r="R1703" s="4" t="s">
        <v>60</v>
      </c>
      <c r="S1703" s="4" t="s">
        <v>60</v>
      </c>
      <c r="T1703" s="4">
        <v>45828</v>
      </c>
      <c r="U1703" s="4">
        <v>45827.807569444441</v>
      </c>
      <c r="V1703" s="4">
        <v>45829.675347222219</v>
      </c>
      <c r="W1703" s="4">
        <v>45829</v>
      </c>
      <c r="X1703" s="4">
        <v>45829.938981481479</v>
      </c>
      <c r="Y1703" s="4" t="s">
        <v>77</v>
      </c>
      <c r="Z1703" s="4">
        <v>45830</v>
      </c>
      <c r="AA1703" s="4"/>
      <c r="AB1703" s="4" t="s">
        <v>60</v>
      </c>
      <c r="AC1703" s="4">
        <v>45831</v>
      </c>
      <c r="AD1703" s="4">
        <v>45832</v>
      </c>
      <c r="AE1703" s="4">
        <v>45834</v>
      </c>
      <c r="AF1703" s="4"/>
      <c r="AG1703" s="34" t="s">
        <v>95</v>
      </c>
      <c r="AH1703" s="34" t="s">
        <v>695</v>
      </c>
      <c r="AI1703" s="34" t="s">
        <v>2426</v>
      </c>
      <c r="AJ1703" s="34" t="s">
        <v>696</v>
      </c>
      <c r="AK1703" s="34" t="s">
        <v>162</v>
      </c>
      <c r="AL1703" s="34" t="s">
        <v>697</v>
      </c>
      <c r="AM1703" s="34" t="s">
        <v>698</v>
      </c>
      <c r="AN1703" s="34">
        <v>2.9936799999999999</v>
      </c>
      <c r="AO1703" s="34" t="s">
        <v>68</v>
      </c>
      <c r="AP1703" s="34"/>
      <c r="AQ1703" s="34"/>
      <c r="AR1703" s="34" t="s">
        <v>68</v>
      </c>
      <c r="AS1703" s="34"/>
      <c r="AT1703" s="34"/>
      <c r="AU1703" s="34" t="s">
        <v>2427</v>
      </c>
      <c r="AV1703" s="34" t="s">
        <v>2428</v>
      </c>
      <c r="AW1703" s="34">
        <v>6.5468999999999999</v>
      </c>
      <c r="AX1703" s="34" t="s">
        <v>2429</v>
      </c>
      <c r="AY1703" s="34" t="s">
        <v>2430</v>
      </c>
      <c r="AZ1703" s="3">
        <v>92</v>
      </c>
      <c r="BA1703" s="34" t="s">
        <v>60</v>
      </c>
      <c r="BB1703" s="34">
        <v>100</v>
      </c>
      <c r="BC1703" s="34" t="s">
        <v>60</v>
      </c>
      <c r="BD1703" s="34" t="s">
        <v>60</v>
      </c>
      <c r="BE1703" s="34" t="s">
        <v>60</v>
      </c>
      <c r="BF1703" s="34" t="str">
        <f>IFERROR(VLOOKUP(Data_Power_app[[#This Row],[PRO ODER]],'Result'!H:J,3,0),"")</f>
        <v>LAMINATION 5</v>
      </c>
      <c r="BG1703" s="11" t="str">
        <f>IFERROR(VLOOKUP(Data_Power_app[[#This Row],[PRO ODER]]&amp;"LAM",'Real Time'!A:E,4,0),"")</f>
        <v>ML-05</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1812</v>
      </c>
      <c r="B1704" s="34" t="s">
        <v>8996</v>
      </c>
      <c r="C1704" s="34" t="s">
        <v>8997</v>
      </c>
      <c r="D1704" s="34" t="s">
        <v>75</v>
      </c>
      <c r="E1704" s="34" t="s">
        <v>236</v>
      </c>
      <c r="F1704" s="34" t="s">
        <v>72</v>
      </c>
      <c r="G1704" s="34">
        <v>233</v>
      </c>
      <c r="H1704" s="4">
        <v>45827</v>
      </c>
      <c r="I1704" s="4">
        <v>45824</v>
      </c>
      <c r="J1704" s="4">
        <v>45827</v>
      </c>
      <c r="K1704" s="4">
        <v>45827</v>
      </c>
      <c r="L1704" s="4">
        <v>45827.901041666664</v>
      </c>
      <c r="M1704" s="4" t="s">
        <v>60</v>
      </c>
      <c r="N1704" s="4"/>
      <c r="O1704" s="4" t="s">
        <v>60</v>
      </c>
      <c r="P1704" s="4" t="s">
        <v>60</v>
      </c>
      <c r="Q1704" s="4" t="s">
        <v>60</v>
      </c>
      <c r="R1704" s="4" t="s">
        <v>60</v>
      </c>
      <c r="S1704" s="4" t="s">
        <v>60</v>
      </c>
      <c r="T1704" s="4" t="s">
        <v>60</v>
      </c>
      <c r="U1704" s="4"/>
      <c r="V1704" s="4"/>
      <c r="W1704" s="4"/>
      <c r="X1704" s="4">
        <v>45828.226006944446</v>
      </c>
      <c r="Y1704" s="4" t="s">
        <v>122</v>
      </c>
      <c r="Z1704" s="4" t="s">
        <v>60</v>
      </c>
      <c r="AA1704" s="4">
        <v>45828.228587962964</v>
      </c>
      <c r="AB1704" s="4" t="s">
        <v>60</v>
      </c>
      <c r="AC1704" s="4" t="s">
        <v>60</v>
      </c>
      <c r="AD1704" s="4">
        <v>45832</v>
      </c>
      <c r="AE1704" s="4">
        <v>45834</v>
      </c>
      <c r="AF1704" s="4">
        <v>45829</v>
      </c>
      <c r="AG1704" s="34" t="s">
        <v>828</v>
      </c>
      <c r="AH1704" s="34" t="s">
        <v>443</v>
      </c>
      <c r="AI1704" s="34" t="s">
        <v>5209</v>
      </c>
      <c r="AJ1704" s="34" t="s">
        <v>74</v>
      </c>
      <c r="AK1704" s="34" t="s">
        <v>98</v>
      </c>
      <c r="AL1704" s="34" t="s">
        <v>282</v>
      </c>
      <c r="AM1704" s="34" t="s">
        <v>211</v>
      </c>
      <c r="AN1704" s="34">
        <v>5.9392300000000002</v>
      </c>
      <c r="AO1704" s="34" t="s">
        <v>209</v>
      </c>
      <c r="AP1704" s="34" t="s">
        <v>210</v>
      </c>
      <c r="AQ1704" s="34">
        <v>5.9392300000000002</v>
      </c>
      <c r="AR1704" s="34" t="s">
        <v>68</v>
      </c>
      <c r="AS1704" s="34"/>
      <c r="AT1704" s="34"/>
      <c r="AU1704" s="34" t="s">
        <v>234</v>
      </c>
      <c r="AV1704" s="34" t="s">
        <v>235</v>
      </c>
      <c r="AW1704" s="34">
        <v>11.04081</v>
      </c>
      <c r="AX1704" s="34" t="s">
        <v>705</v>
      </c>
      <c r="AY1704" s="34" t="s">
        <v>165</v>
      </c>
      <c r="AZ1704" s="3">
        <v>158</v>
      </c>
      <c r="BA1704" s="34" t="s">
        <v>60</v>
      </c>
      <c r="BB1704" s="34">
        <v>0</v>
      </c>
      <c r="BC1704" s="34" t="s">
        <v>60</v>
      </c>
      <c r="BD1704" s="34" t="s">
        <v>60</v>
      </c>
      <c r="BE1704" s="34" t="s">
        <v>60</v>
      </c>
      <c r="BF1704" s="34" t="str">
        <f>IFERROR(VLOOKUP(Data_Power_app[[#This Row],[PRO ODER]],'Result'!H:J,3,0),"")</f>
        <v>LAMINATION 1</v>
      </c>
      <c r="BG1704" s="11" t="str">
        <f>IFERROR(VLOOKUP(Data_Power_app[[#This Row],[PRO ODER]]&amp;"LAM",'Real Time'!A:E,4,0),"")</f>
        <v>ML-01</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c r="BJ1704" s="34" t="str">
        <f>IFERROR(VLOOKUP(Data_Power_app[[#This Row],[PRO ODER]],'Plan Lean DC'!A:C,3,0),"")</f>
        <v/>
      </c>
      <c r="BK1704" s="34" t="str">
        <f>IFERROR(VLOOKUP(Data_Power_app[[#This Row],[PRO ODER]]&amp;"LEAN_IN",'Real Time'!A:D,4,0),"")</f>
        <v>LEAN-09</v>
      </c>
      <c r="BL1704" s="34"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1813</v>
      </c>
      <c r="B1705" s="34" t="s">
        <v>8998</v>
      </c>
      <c r="C1705" s="34" t="s">
        <v>8999</v>
      </c>
      <c r="D1705" s="34" t="s">
        <v>75</v>
      </c>
      <c r="E1705" s="34" t="s">
        <v>236</v>
      </c>
      <c r="F1705" s="34" t="s">
        <v>72</v>
      </c>
      <c r="G1705" s="34">
        <v>184</v>
      </c>
      <c r="H1705" s="4">
        <v>45827</v>
      </c>
      <c r="I1705" s="4">
        <v>45824</v>
      </c>
      <c r="J1705" s="4">
        <v>45827</v>
      </c>
      <c r="K1705" s="4">
        <v>45827</v>
      </c>
      <c r="L1705" s="4">
        <v>45827.900925925926</v>
      </c>
      <c r="M1705" s="4" t="s">
        <v>60</v>
      </c>
      <c r="N1705" s="4"/>
      <c r="O1705" s="4" t="s">
        <v>60</v>
      </c>
      <c r="P1705" s="4" t="s">
        <v>60</v>
      </c>
      <c r="Q1705" s="4" t="s">
        <v>60</v>
      </c>
      <c r="R1705" s="4" t="s">
        <v>60</v>
      </c>
      <c r="S1705" s="4" t="s">
        <v>60</v>
      </c>
      <c r="T1705" s="4" t="s">
        <v>60</v>
      </c>
      <c r="U1705" s="4"/>
      <c r="V1705" s="4"/>
      <c r="W1705" s="4"/>
      <c r="X1705" s="4">
        <v>45828.22583333333</v>
      </c>
      <c r="Y1705" s="4" t="s">
        <v>122</v>
      </c>
      <c r="Z1705" s="4" t="s">
        <v>60</v>
      </c>
      <c r="AA1705" s="4">
        <v>45828.228483796294</v>
      </c>
      <c r="AB1705" s="4" t="s">
        <v>60</v>
      </c>
      <c r="AC1705" s="4" t="s">
        <v>60</v>
      </c>
      <c r="AD1705" s="4">
        <v>45832</v>
      </c>
      <c r="AE1705" s="4">
        <v>45834</v>
      </c>
      <c r="AF1705" s="4">
        <v>45829</v>
      </c>
      <c r="AG1705" s="34" t="s">
        <v>828</v>
      </c>
      <c r="AH1705" s="34" t="s">
        <v>443</v>
      </c>
      <c r="AI1705" s="34" t="s">
        <v>5209</v>
      </c>
      <c r="AJ1705" s="34" t="s">
        <v>74</v>
      </c>
      <c r="AK1705" s="34" t="s">
        <v>98</v>
      </c>
      <c r="AL1705" s="34" t="s">
        <v>282</v>
      </c>
      <c r="AM1705" s="34" t="s">
        <v>211</v>
      </c>
      <c r="AN1705" s="34">
        <v>4.7264099999999996</v>
      </c>
      <c r="AO1705" s="34" t="s">
        <v>209</v>
      </c>
      <c r="AP1705" s="34" t="s">
        <v>210</v>
      </c>
      <c r="AQ1705" s="34">
        <v>4.7264099999999996</v>
      </c>
      <c r="AR1705" s="34" t="s">
        <v>68</v>
      </c>
      <c r="AS1705" s="34"/>
      <c r="AT1705" s="34"/>
      <c r="AU1705" s="34" t="s">
        <v>234</v>
      </c>
      <c r="AV1705" s="34" t="s">
        <v>235</v>
      </c>
      <c r="AW1705" s="34">
        <v>8.7863299999999995</v>
      </c>
      <c r="AX1705" s="34" t="s">
        <v>705</v>
      </c>
      <c r="AY1705" s="34" t="s">
        <v>165</v>
      </c>
      <c r="AZ1705" s="3">
        <v>124</v>
      </c>
      <c r="BA1705" s="34" t="s">
        <v>60</v>
      </c>
      <c r="BB1705" s="34">
        <v>0</v>
      </c>
      <c r="BC1705" s="34" t="s">
        <v>60</v>
      </c>
      <c r="BD1705" s="34" t="s">
        <v>60</v>
      </c>
      <c r="BE1705" s="34" t="s">
        <v>60</v>
      </c>
      <c r="BF1705" s="34" t="str">
        <f>IFERROR(VLOOKUP(Data_Power_app[[#This Row],[PRO ODER]],'Result'!H:J,3,0),"")</f>
        <v>LAMINATION 1</v>
      </c>
      <c r="BG1705" s="11" t="str">
        <f>IFERROR(VLOOKUP(Data_Power_app[[#This Row],[PRO ODER]]&amp;"LAM",'Real Time'!A:E,4,0),"")</f>
        <v>ML-01</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LEAN-09</v>
      </c>
      <c r="BL1705" s="34"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1814</v>
      </c>
      <c r="B1706" s="34" t="s">
        <v>5393</v>
      </c>
      <c r="C1706" s="34" t="s">
        <v>5394</v>
      </c>
      <c r="D1706" s="34" t="s">
        <v>84</v>
      </c>
      <c r="E1706" s="34" t="s">
        <v>150</v>
      </c>
      <c r="F1706" s="34" t="s">
        <v>59</v>
      </c>
      <c r="G1706" s="34">
        <v>3618</v>
      </c>
      <c r="H1706" s="4">
        <v>45820</v>
      </c>
      <c r="I1706" s="4">
        <v>45820</v>
      </c>
      <c r="J1706" s="4">
        <v>45820</v>
      </c>
      <c r="K1706" s="4">
        <v>45821</v>
      </c>
      <c r="L1706" s="4">
        <v>45820.131099537037</v>
      </c>
      <c r="M1706" s="4">
        <v>45822</v>
      </c>
      <c r="N1706" s="4">
        <v>45821.570949074077</v>
      </c>
      <c r="O1706" s="4" t="s">
        <v>60</v>
      </c>
      <c r="P1706" s="4" t="s">
        <v>60</v>
      </c>
      <c r="Q1706" s="4" t="s">
        <v>60</v>
      </c>
      <c r="R1706" s="4" t="s">
        <v>60</v>
      </c>
      <c r="S1706" s="4" t="s">
        <v>60</v>
      </c>
      <c r="T1706" s="4">
        <v>45826</v>
      </c>
      <c r="U1706" s="4">
        <v>45822.937719907408</v>
      </c>
      <c r="V1706" s="4">
        <v>45824.11215277778</v>
      </c>
      <c r="W1706" s="4">
        <v>45827</v>
      </c>
      <c r="X1706" s="4">
        <v>45825.686701388891</v>
      </c>
      <c r="Y1706" s="4" t="s">
        <v>61</v>
      </c>
      <c r="Z1706" s="4">
        <v>45827</v>
      </c>
      <c r="AA1706" s="4">
        <v>45825.228506944448</v>
      </c>
      <c r="AB1706" s="4" t="s">
        <v>60</v>
      </c>
      <c r="AC1706" s="4">
        <v>45831</v>
      </c>
      <c r="AD1706" s="4">
        <v>45832</v>
      </c>
      <c r="AE1706" s="4">
        <v>45834</v>
      </c>
      <c r="AF1706" s="4">
        <v>45828</v>
      </c>
      <c r="AG1706" s="34" t="s">
        <v>828</v>
      </c>
      <c r="AH1706" s="34" t="s">
        <v>249</v>
      </c>
      <c r="AI1706" s="34" t="s">
        <v>634</v>
      </c>
      <c r="AJ1706" s="34" t="s">
        <v>179</v>
      </c>
      <c r="AK1706" s="34" t="s">
        <v>65</v>
      </c>
      <c r="AL1706" s="34" t="s">
        <v>250</v>
      </c>
      <c r="AM1706" s="34" t="s">
        <v>251</v>
      </c>
      <c r="AN1706" s="34">
        <v>109.39473</v>
      </c>
      <c r="AO1706" s="34" t="s">
        <v>68</v>
      </c>
      <c r="AP1706" s="34"/>
      <c r="AQ1706" s="34"/>
      <c r="AR1706" s="34" t="s">
        <v>68</v>
      </c>
      <c r="AS1706" s="34"/>
      <c r="AT1706" s="34"/>
      <c r="AU1706" s="34" t="s">
        <v>231</v>
      </c>
      <c r="AV1706" s="34" t="s">
        <v>232</v>
      </c>
      <c r="AW1706" s="34">
        <v>239.26495</v>
      </c>
      <c r="AX1706" s="34" t="s">
        <v>593</v>
      </c>
      <c r="AY1706" s="34" t="s">
        <v>357</v>
      </c>
      <c r="AZ1706" s="3">
        <v>3618</v>
      </c>
      <c r="BA1706" s="34" t="s">
        <v>60</v>
      </c>
      <c r="BB1706" s="34">
        <v>0</v>
      </c>
      <c r="BC1706" s="34" t="s">
        <v>60</v>
      </c>
      <c r="BD1706" s="34" t="s">
        <v>60</v>
      </c>
      <c r="BE1706" s="34" t="s">
        <v>60</v>
      </c>
      <c r="BF1706" s="34" t="str">
        <f>IFERROR(VLOOKUP(Data_Power_app[[#This Row],[PRO ODER]],'Result'!H:J,3,0),"")</f>
        <v>LAMINATION 5</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LEAN-03</v>
      </c>
      <c r="BL1706" s="34"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1815</v>
      </c>
      <c r="B1707" s="34" t="s">
        <v>5401</v>
      </c>
      <c r="C1707" s="34" t="s">
        <v>5402</v>
      </c>
      <c r="D1707" s="34" t="s">
        <v>253</v>
      </c>
      <c r="E1707" s="34" t="s">
        <v>318</v>
      </c>
      <c r="F1707" s="34" t="s">
        <v>59</v>
      </c>
      <c r="G1707" s="34">
        <v>201</v>
      </c>
      <c r="H1707" s="4">
        <v>45821</v>
      </c>
      <c r="I1707" s="4">
        <v>45820</v>
      </c>
      <c r="J1707" s="4">
        <v>45820</v>
      </c>
      <c r="K1707" s="4">
        <v>45825</v>
      </c>
      <c r="L1707" s="4">
        <v>45821.428090277775</v>
      </c>
      <c r="M1707" s="4">
        <v>45826</v>
      </c>
      <c r="N1707" s="4">
        <v>45824.761967592596</v>
      </c>
      <c r="O1707" s="4" t="s">
        <v>60</v>
      </c>
      <c r="P1707" s="4" t="s">
        <v>60</v>
      </c>
      <c r="Q1707" s="4" t="s">
        <v>60</v>
      </c>
      <c r="R1707" s="4" t="s">
        <v>60</v>
      </c>
      <c r="S1707" s="4" t="s">
        <v>60</v>
      </c>
      <c r="T1707" s="4">
        <v>45827</v>
      </c>
      <c r="U1707" s="4">
        <v>45828.646412037036</v>
      </c>
      <c r="V1707" s="4">
        <v>45829.892511574071</v>
      </c>
      <c r="W1707" s="4">
        <v>45828</v>
      </c>
      <c r="X1707" s="4"/>
      <c r="Y1707" s="4" t="s">
        <v>60</v>
      </c>
      <c r="Z1707" s="4">
        <v>45830</v>
      </c>
      <c r="AA1707" s="4"/>
      <c r="AB1707" s="4" t="s">
        <v>60</v>
      </c>
      <c r="AC1707" s="4">
        <v>45831</v>
      </c>
      <c r="AD1707" s="4">
        <v>45832</v>
      </c>
      <c r="AE1707" s="4">
        <v>45834</v>
      </c>
      <c r="AF1707" s="4"/>
      <c r="AG1707" s="34" t="s">
        <v>287</v>
      </c>
      <c r="AH1707" s="34" t="s">
        <v>255</v>
      </c>
      <c r="AI1707" s="34" t="s">
        <v>396</v>
      </c>
      <c r="AJ1707" s="34" t="s">
        <v>256</v>
      </c>
      <c r="AK1707" s="34" t="s">
        <v>98</v>
      </c>
      <c r="AL1707" s="34" t="s">
        <v>314</v>
      </c>
      <c r="AM1707" s="34" t="s">
        <v>315</v>
      </c>
      <c r="AN1707" s="34">
        <v>3.7103700000000002</v>
      </c>
      <c r="AO1707" s="34" t="s">
        <v>68</v>
      </c>
      <c r="AP1707" s="34"/>
      <c r="AQ1707" s="34"/>
      <c r="AR1707" s="34" t="s">
        <v>68</v>
      </c>
      <c r="AS1707" s="34"/>
      <c r="AT1707" s="34"/>
      <c r="AU1707" s="34" t="s">
        <v>316</v>
      </c>
      <c r="AV1707" s="34" t="s">
        <v>317</v>
      </c>
      <c r="AW1707" s="34">
        <v>16.227920000000001</v>
      </c>
      <c r="AX1707" s="34" t="s">
        <v>397</v>
      </c>
      <c r="AY1707" s="34" t="s">
        <v>398</v>
      </c>
      <c r="AZ1707" s="3">
        <v>201</v>
      </c>
      <c r="BA1707" s="34" t="s">
        <v>60</v>
      </c>
      <c r="BB1707" s="34">
        <v>201</v>
      </c>
      <c r="BC1707" s="34" t="s">
        <v>60</v>
      </c>
      <c r="BD1707" s="34" t="s">
        <v>60</v>
      </c>
      <c r="BE1707" s="34" t="s">
        <v>60</v>
      </c>
      <c r="BF1707" s="34" t="str">
        <f>IFERROR(VLOOKUP(Data_Power_app[[#This Row],[PRO ODER]],'Result'!H:J,3,0),"")</f>
        <v>LAMINATION 6</v>
      </c>
      <c r="BG1707" s="11" t="str">
        <f>IFERROR(VLOOKUP(Data_Power_app[[#This Row],[PRO ODER]]&amp;"LAM",'Real Time'!A:E,4,0),"")</f>
        <v>ML-05</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
      </c>
      <c r="BL1707" s="34"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1816</v>
      </c>
      <c r="B1708" s="34" t="s">
        <v>3232</v>
      </c>
      <c r="C1708" s="34" t="s">
        <v>3233</v>
      </c>
      <c r="D1708" s="34" t="s">
        <v>253</v>
      </c>
      <c r="E1708" s="34" t="s">
        <v>318</v>
      </c>
      <c r="F1708" s="34" t="s">
        <v>59</v>
      </c>
      <c r="G1708" s="34">
        <v>639</v>
      </c>
      <c r="H1708" s="4">
        <v>45820</v>
      </c>
      <c r="I1708" s="4">
        <v>45818</v>
      </c>
      <c r="J1708" s="4">
        <v>45818</v>
      </c>
      <c r="K1708" s="4">
        <v>45821</v>
      </c>
      <c r="L1708" s="4">
        <v>45819.32540509259</v>
      </c>
      <c r="M1708" s="4">
        <v>45822</v>
      </c>
      <c r="N1708" s="4">
        <v>45821.238171296296</v>
      </c>
      <c r="O1708" s="4" t="s">
        <v>60</v>
      </c>
      <c r="P1708" s="4" t="s">
        <v>60</v>
      </c>
      <c r="Q1708" s="4" t="s">
        <v>60</v>
      </c>
      <c r="R1708" s="4" t="s">
        <v>60</v>
      </c>
      <c r="S1708" s="4" t="s">
        <v>60</v>
      </c>
      <c r="T1708" s="4">
        <v>45826</v>
      </c>
      <c r="U1708" s="4">
        <v>45822.068240740744</v>
      </c>
      <c r="V1708" s="4">
        <v>45826.485949074071</v>
      </c>
      <c r="W1708" s="4">
        <v>45827</v>
      </c>
      <c r="X1708" s="4"/>
      <c r="Y1708" s="4" t="s">
        <v>60</v>
      </c>
      <c r="Z1708" s="4">
        <v>45827</v>
      </c>
      <c r="AA1708" s="4"/>
      <c r="AB1708" s="4" t="s">
        <v>60</v>
      </c>
      <c r="AC1708" s="4">
        <v>45831</v>
      </c>
      <c r="AD1708" s="4">
        <v>45832</v>
      </c>
      <c r="AE1708" s="4">
        <v>45834</v>
      </c>
      <c r="AF1708" s="4"/>
      <c r="AG1708" s="34" t="s">
        <v>287</v>
      </c>
      <c r="AH1708" s="34" t="s">
        <v>255</v>
      </c>
      <c r="AI1708" s="34" t="s">
        <v>401</v>
      </c>
      <c r="AJ1708" s="34" t="s">
        <v>256</v>
      </c>
      <c r="AK1708" s="34" t="s">
        <v>65</v>
      </c>
      <c r="AL1708" s="34" t="s">
        <v>314</v>
      </c>
      <c r="AM1708" s="34" t="s">
        <v>315</v>
      </c>
      <c r="AN1708" s="34">
        <v>9.3902699999999992</v>
      </c>
      <c r="AO1708" s="34" t="s">
        <v>68</v>
      </c>
      <c r="AP1708" s="34"/>
      <c r="AQ1708" s="34"/>
      <c r="AR1708" s="34" t="s">
        <v>68</v>
      </c>
      <c r="AS1708" s="34"/>
      <c r="AT1708" s="34"/>
      <c r="AU1708" s="34" t="s">
        <v>316</v>
      </c>
      <c r="AV1708" s="34" t="s">
        <v>317</v>
      </c>
      <c r="AW1708" s="34">
        <v>41.063630000000003</v>
      </c>
      <c r="AX1708" s="34" t="s">
        <v>402</v>
      </c>
      <c r="AY1708" s="34" t="s">
        <v>403</v>
      </c>
      <c r="AZ1708" s="3">
        <v>639</v>
      </c>
      <c r="BA1708" s="34" t="s">
        <v>60</v>
      </c>
      <c r="BB1708" s="34">
        <v>639</v>
      </c>
      <c r="BC1708" s="34" t="s">
        <v>60</v>
      </c>
      <c r="BD1708" s="34" t="s">
        <v>60</v>
      </c>
      <c r="BE1708" s="34" t="s">
        <v>60</v>
      </c>
      <c r="BF1708" s="34" t="str">
        <f>IFERROR(VLOOKUP(Data_Power_app[[#This Row],[PRO ODER]],'Result'!H:J,3,0),"")</f>
        <v>LAMINATION 4</v>
      </c>
      <c r="BG1708" s="11" t="str">
        <f>IFERROR(VLOOKUP(Data_Power_app[[#This Row],[PRO ODER]]&amp;"LAM",'Real Time'!A:E,4,0),"")</f>
        <v>ML-04</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1817</v>
      </c>
      <c r="B1709" s="34" t="s">
        <v>3234</v>
      </c>
      <c r="C1709" s="34" t="s">
        <v>3235</v>
      </c>
      <c r="D1709" s="34" t="s">
        <v>253</v>
      </c>
      <c r="E1709" s="34" t="s">
        <v>318</v>
      </c>
      <c r="F1709" s="34" t="s">
        <v>59</v>
      </c>
      <c r="G1709" s="34">
        <v>1075</v>
      </c>
      <c r="H1709" s="4">
        <v>45820</v>
      </c>
      <c r="I1709" s="4">
        <v>45818</v>
      </c>
      <c r="J1709" s="4">
        <v>45818</v>
      </c>
      <c r="K1709" s="4">
        <v>45821</v>
      </c>
      <c r="L1709" s="4">
        <v>45819.325358796297</v>
      </c>
      <c r="M1709" s="4">
        <v>45822</v>
      </c>
      <c r="N1709" s="4">
        <v>45821.746990740743</v>
      </c>
      <c r="O1709" s="4" t="s">
        <v>60</v>
      </c>
      <c r="P1709" s="4" t="s">
        <v>60</v>
      </c>
      <c r="Q1709" s="4" t="s">
        <v>60</v>
      </c>
      <c r="R1709" s="4" t="s">
        <v>60</v>
      </c>
      <c r="S1709" s="4" t="s">
        <v>60</v>
      </c>
      <c r="T1709" s="4">
        <v>45826</v>
      </c>
      <c r="U1709" s="4">
        <v>45821.772847222222</v>
      </c>
      <c r="V1709" s="4">
        <v>45822.782164351855</v>
      </c>
      <c r="W1709" s="4">
        <v>45827</v>
      </c>
      <c r="X1709" s="4">
        <v>45826.667488425926</v>
      </c>
      <c r="Y1709" s="4" t="s">
        <v>77</v>
      </c>
      <c r="Z1709" s="4">
        <v>45827</v>
      </c>
      <c r="AA1709" s="4">
        <v>45826.082002314812</v>
      </c>
      <c r="AB1709" s="4" t="s">
        <v>60</v>
      </c>
      <c r="AC1709" s="4">
        <v>45831</v>
      </c>
      <c r="AD1709" s="4">
        <v>45832</v>
      </c>
      <c r="AE1709" s="4">
        <v>45834</v>
      </c>
      <c r="AF1709" s="4">
        <v>45831</v>
      </c>
      <c r="AG1709" s="34" t="s">
        <v>828</v>
      </c>
      <c r="AH1709" s="34" t="s">
        <v>255</v>
      </c>
      <c r="AI1709" s="34" t="s">
        <v>401</v>
      </c>
      <c r="AJ1709" s="34" t="s">
        <v>256</v>
      </c>
      <c r="AK1709" s="34" t="s">
        <v>65</v>
      </c>
      <c r="AL1709" s="34" t="s">
        <v>314</v>
      </c>
      <c r="AM1709" s="34" t="s">
        <v>315</v>
      </c>
      <c r="AN1709" s="34">
        <v>15.712680000000001</v>
      </c>
      <c r="AO1709" s="34" t="s">
        <v>68</v>
      </c>
      <c r="AP1709" s="34"/>
      <c r="AQ1709" s="34"/>
      <c r="AR1709" s="34" t="s">
        <v>68</v>
      </c>
      <c r="AS1709" s="34"/>
      <c r="AT1709" s="34"/>
      <c r="AU1709" s="34" t="s">
        <v>316</v>
      </c>
      <c r="AV1709" s="34" t="s">
        <v>317</v>
      </c>
      <c r="AW1709" s="34">
        <v>68.711410000000001</v>
      </c>
      <c r="AX1709" s="34" t="s">
        <v>402</v>
      </c>
      <c r="AY1709" s="34" t="s">
        <v>403</v>
      </c>
      <c r="AZ1709" s="3">
        <v>1075</v>
      </c>
      <c r="BA1709" s="34" t="s">
        <v>60</v>
      </c>
      <c r="BB1709" s="34">
        <v>1075</v>
      </c>
      <c r="BC1709" s="34" t="s">
        <v>60</v>
      </c>
      <c r="BD1709" s="34" t="s">
        <v>60</v>
      </c>
      <c r="BE1709" s="34" t="s">
        <v>60</v>
      </c>
      <c r="BF1709" s="34" t="str">
        <f>IFERROR(VLOOKUP(Data_Power_app[[#This Row],[PRO ODER]],'Result'!H:J,3,0),"")</f>
        <v>LAMINATION 4</v>
      </c>
      <c r="BG1709" s="11" t="str">
        <f>IFERROR(VLOOKUP(Data_Power_app[[#This Row],[PRO ODER]]&amp;"LAM",'Real Time'!A:E,4,0),"")</f>
        <v>ML-04</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LEANLINE1_2</v>
      </c>
      <c r="BL1709" s="34"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1818</v>
      </c>
      <c r="B1710" s="34" t="s">
        <v>3238</v>
      </c>
      <c r="C1710" s="34" t="s">
        <v>3239</v>
      </c>
      <c r="D1710" s="34" t="s">
        <v>253</v>
      </c>
      <c r="E1710" s="34" t="s">
        <v>318</v>
      </c>
      <c r="F1710" s="34" t="s">
        <v>59</v>
      </c>
      <c r="G1710" s="34">
        <v>111</v>
      </c>
      <c r="H1710" s="4">
        <v>45820</v>
      </c>
      <c r="I1710" s="4">
        <v>45818</v>
      </c>
      <c r="J1710" s="4">
        <v>45818</v>
      </c>
      <c r="K1710" s="4">
        <v>45821</v>
      </c>
      <c r="L1710" s="4">
        <v>45819.325289351851</v>
      </c>
      <c r="M1710" s="4">
        <v>45822</v>
      </c>
      <c r="N1710" s="4">
        <v>45821.23574074074</v>
      </c>
      <c r="O1710" s="4" t="s">
        <v>60</v>
      </c>
      <c r="P1710" s="4" t="s">
        <v>60</v>
      </c>
      <c r="Q1710" s="4" t="s">
        <v>60</v>
      </c>
      <c r="R1710" s="4" t="s">
        <v>60</v>
      </c>
      <c r="S1710" s="4" t="s">
        <v>60</v>
      </c>
      <c r="T1710" s="4">
        <v>45827</v>
      </c>
      <c r="U1710" s="4">
        <v>45827.068715277775</v>
      </c>
      <c r="V1710" s="4">
        <v>45828.048171296294</v>
      </c>
      <c r="W1710" s="4">
        <v>45828</v>
      </c>
      <c r="X1710" s="4">
        <v>45829.380752314813</v>
      </c>
      <c r="Y1710" s="4" t="s">
        <v>77</v>
      </c>
      <c r="Z1710" s="4">
        <v>45829</v>
      </c>
      <c r="AA1710" s="4">
        <v>45829.694340277776</v>
      </c>
      <c r="AB1710" s="4" t="s">
        <v>60</v>
      </c>
      <c r="AC1710" s="4">
        <v>45831</v>
      </c>
      <c r="AD1710" s="4">
        <v>45832</v>
      </c>
      <c r="AE1710" s="4">
        <v>45834</v>
      </c>
      <c r="AF1710" s="4">
        <v>45831</v>
      </c>
      <c r="AG1710" s="34" t="s">
        <v>828</v>
      </c>
      <c r="AH1710" s="34" t="s">
        <v>255</v>
      </c>
      <c r="AI1710" s="34" t="s">
        <v>401</v>
      </c>
      <c r="AJ1710" s="34" t="s">
        <v>256</v>
      </c>
      <c r="AK1710" s="34" t="s">
        <v>65</v>
      </c>
      <c r="AL1710" s="34" t="s">
        <v>314</v>
      </c>
      <c r="AM1710" s="34" t="s">
        <v>315</v>
      </c>
      <c r="AN1710" s="34">
        <v>1.6993499999999999</v>
      </c>
      <c r="AO1710" s="34" t="s">
        <v>68</v>
      </c>
      <c r="AP1710" s="34"/>
      <c r="AQ1710" s="34"/>
      <c r="AR1710" s="34" t="s">
        <v>68</v>
      </c>
      <c r="AS1710" s="34"/>
      <c r="AT1710" s="34"/>
      <c r="AU1710" s="34" t="s">
        <v>316</v>
      </c>
      <c r="AV1710" s="34" t="s">
        <v>317</v>
      </c>
      <c r="AW1710" s="34">
        <v>7.43147</v>
      </c>
      <c r="AX1710" s="34" t="s">
        <v>402</v>
      </c>
      <c r="AY1710" s="34" t="s">
        <v>403</v>
      </c>
      <c r="AZ1710" s="3">
        <v>111</v>
      </c>
      <c r="BA1710" s="34" t="s">
        <v>60</v>
      </c>
      <c r="BB1710" s="34">
        <v>111</v>
      </c>
      <c r="BC1710" s="34" t="s">
        <v>60</v>
      </c>
      <c r="BD1710" s="34" t="s">
        <v>60</v>
      </c>
      <c r="BE1710" s="34" t="s">
        <v>60</v>
      </c>
      <c r="BF1710" s="34" t="str">
        <f>IFERROR(VLOOKUP(Data_Power_app[[#This Row],[PRO ODER]],'Result'!H:J,3,0),"")</f>
        <v>LAMINATION 4</v>
      </c>
      <c r="BG1710" s="11" t="str">
        <f>IFERROR(VLOOKUP(Data_Power_app[[#This Row],[PRO ODER]]&amp;"LAM",'Real Time'!A:E,4,0),"")</f>
        <v>ML-04</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LEANLINE1_2</v>
      </c>
      <c r="BL1710" s="34"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1819</v>
      </c>
      <c r="B1711" s="34" t="s">
        <v>3240</v>
      </c>
      <c r="C1711" s="34" t="s">
        <v>3241</v>
      </c>
      <c r="D1711" s="34" t="s">
        <v>253</v>
      </c>
      <c r="E1711" s="34" t="s">
        <v>318</v>
      </c>
      <c r="F1711" s="34" t="s">
        <v>59</v>
      </c>
      <c r="G1711" s="34">
        <v>363</v>
      </c>
      <c r="H1711" s="4">
        <v>45820</v>
      </c>
      <c r="I1711" s="4">
        <v>45818</v>
      </c>
      <c r="J1711" s="4">
        <v>45818</v>
      </c>
      <c r="K1711" s="4">
        <v>45821</v>
      </c>
      <c r="L1711" s="4">
        <v>45819.325243055559</v>
      </c>
      <c r="M1711" s="4">
        <v>45822</v>
      </c>
      <c r="N1711" s="4">
        <v>45821.235775462963</v>
      </c>
      <c r="O1711" s="4" t="s">
        <v>60</v>
      </c>
      <c r="P1711" s="4" t="s">
        <v>60</v>
      </c>
      <c r="Q1711" s="4" t="s">
        <v>60</v>
      </c>
      <c r="R1711" s="4" t="s">
        <v>60</v>
      </c>
      <c r="S1711" s="4" t="s">
        <v>60</v>
      </c>
      <c r="T1711" s="4">
        <v>45827</v>
      </c>
      <c r="U1711" s="4">
        <v>45827.068749999999</v>
      </c>
      <c r="V1711" s="4">
        <v>45828.048229166663</v>
      </c>
      <c r="W1711" s="4">
        <v>45828</v>
      </c>
      <c r="X1711" s="4">
        <v>45829.380787037036</v>
      </c>
      <c r="Y1711" s="4" t="s">
        <v>77</v>
      </c>
      <c r="Z1711" s="4">
        <v>45829</v>
      </c>
      <c r="AA1711" s="4">
        <v>45829.694444444445</v>
      </c>
      <c r="AB1711" s="4" t="s">
        <v>60</v>
      </c>
      <c r="AC1711" s="4">
        <v>45831</v>
      </c>
      <c r="AD1711" s="4">
        <v>45832</v>
      </c>
      <c r="AE1711" s="4">
        <v>45834</v>
      </c>
      <c r="AF1711" s="4">
        <v>45831</v>
      </c>
      <c r="AG1711" s="34" t="s">
        <v>828</v>
      </c>
      <c r="AH1711" s="34" t="s">
        <v>255</v>
      </c>
      <c r="AI1711" s="34" t="s">
        <v>401</v>
      </c>
      <c r="AJ1711" s="34" t="s">
        <v>256</v>
      </c>
      <c r="AK1711" s="34" t="s">
        <v>65</v>
      </c>
      <c r="AL1711" s="34" t="s">
        <v>314</v>
      </c>
      <c r="AM1711" s="34" t="s">
        <v>315</v>
      </c>
      <c r="AN1711" s="34">
        <v>5.5518099999999997</v>
      </c>
      <c r="AO1711" s="34" t="s">
        <v>68</v>
      </c>
      <c r="AP1711" s="34"/>
      <c r="AQ1711" s="34"/>
      <c r="AR1711" s="34" t="s">
        <v>68</v>
      </c>
      <c r="AS1711" s="34"/>
      <c r="AT1711" s="34"/>
      <c r="AU1711" s="34" t="s">
        <v>316</v>
      </c>
      <c r="AV1711" s="34" t="s">
        <v>317</v>
      </c>
      <c r="AW1711" s="34">
        <v>24.278549999999999</v>
      </c>
      <c r="AX1711" s="34" t="s">
        <v>402</v>
      </c>
      <c r="AY1711" s="34" t="s">
        <v>403</v>
      </c>
      <c r="AZ1711" s="3">
        <v>363</v>
      </c>
      <c r="BA1711" s="34" t="s">
        <v>60</v>
      </c>
      <c r="BB1711" s="34">
        <v>363</v>
      </c>
      <c r="BC1711" s="34" t="s">
        <v>60</v>
      </c>
      <c r="BD1711" s="34" t="s">
        <v>60</v>
      </c>
      <c r="BE1711" s="34" t="s">
        <v>60</v>
      </c>
      <c r="BF1711" s="34" t="str">
        <f>IFERROR(VLOOKUP(Data_Power_app[[#This Row],[PRO ODER]],'Result'!H:J,3,0),"")</f>
        <v>LAMINATION 4</v>
      </c>
      <c r="BG1711" s="11" t="str">
        <f>IFERROR(VLOOKUP(Data_Power_app[[#This Row],[PRO ODER]]&amp;"LAM",'Real Time'!A:E,4,0),"")</f>
        <v>ML-04</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1820</v>
      </c>
      <c r="B1712" s="34" t="s">
        <v>3242</v>
      </c>
      <c r="C1712" s="34" t="s">
        <v>3243</v>
      </c>
      <c r="D1712" s="34" t="s">
        <v>253</v>
      </c>
      <c r="E1712" s="34" t="s">
        <v>318</v>
      </c>
      <c r="F1712" s="34" t="s">
        <v>59</v>
      </c>
      <c r="G1712" s="34">
        <v>219</v>
      </c>
      <c r="H1712" s="4">
        <v>45820</v>
      </c>
      <c r="I1712" s="4">
        <v>45818</v>
      </c>
      <c r="J1712" s="4">
        <v>45818</v>
      </c>
      <c r="K1712" s="4">
        <v>45821</v>
      </c>
      <c r="L1712" s="4">
        <v>45819.325208333335</v>
      </c>
      <c r="M1712" s="4">
        <v>45822</v>
      </c>
      <c r="N1712" s="4">
        <v>45821.236041666663</v>
      </c>
      <c r="O1712" s="4" t="s">
        <v>60</v>
      </c>
      <c r="P1712" s="4" t="s">
        <v>60</v>
      </c>
      <c r="Q1712" s="4" t="s">
        <v>60</v>
      </c>
      <c r="R1712" s="4" t="s">
        <v>60</v>
      </c>
      <c r="S1712" s="4" t="s">
        <v>60</v>
      </c>
      <c r="T1712" s="4">
        <v>45827</v>
      </c>
      <c r="U1712" s="4">
        <v>45827.068576388891</v>
      </c>
      <c r="V1712" s="4">
        <v>45829.284317129626</v>
      </c>
      <c r="W1712" s="4">
        <v>45828</v>
      </c>
      <c r="X1712" s="4">
        <v>45831.359039351853</v>
      </c>
      <c r="Y1712" s="4" t="s">
        <v>77</v>
      </c>
      <c r="Z1712" s="4">
        <v>45829</v>
      </c>
      <c r="AA1712" s="4"/>
      <c r="AB1712" s="4" t="s">
        <v>60</v>
      </c>
      <c r="AC1712" s="4">
        <v>45831</v>
      </c>
      <c r="AD1712" s="4">
        <v>45832</v>
      </c>
      <c r="AE1712" s="4">
        <v>45834</v>
      </c>
      <c r="AF1712" s="4"/>
      <c r="AG1712" s="34" t="s">
        <v>95</v>
      </c>
      <c r="AH1712" s="34" t="s">
        <v>255</v>
      </c>
      <c r="AI1712" s="34" t="s">
        <v>401</v>
      </c>
      <c r="AJ1712" s="34" t="s">
        <v>256</v>
      </c>
      <c r="AK1712" s="34" t="s">
        <v>65</v>
      </c>
      <c r="AL1712" s="34" t="s">
        <v>314</v>
      </c>
      <c r="AM1712" s="34" t="s">
        <v>315</v>
      </c>
      <c r="AN1712" s="34">
        <v>3.2568299999999999</v>
      </c>
      <c r="AO1712" s="34" t="s">
        <v>68</v>
      </c>
      <c r="AP1712" s="34"/>
      <c r="AQ1712" s="34"/>
      <c r="AR1712" s="34" t="s">
        <v>68</v>
      </c>
      <c r="AS1712" s="34"/>
      <c r="AT1712" s="34"/>
      <c r="AU1712" s="34" t="s">
        <v>316</v>
      </c>
      <c r="AV1712" s="34" t="s">
        <v>317</v>
      </c>
      <c r="AW1712" s="34">
        <v>14.242179999999999</v>
      </c>
      <c r="AX1712" s="34" t="s">
        <v>402</v>
      </c>
      <c r="AY1712" s="34" t="s">
        <v>403</v>
      </c>
      <c r="AZ1712" s="3">
        <v>219</v>
      </c>
      <c r="BA1712" s="34" t="s">
        <v>60</v>
      </c>
      <c r="BB1712" s="34">
        <v>219</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1821</v>
      </c>
      <c r="B1713" s="34" t="s">
        <v>3244</v>
      </c>
      <c r="C1713" s="34" t="s">
        <v>3245</v>
      </c>
      <c r="D1713" s="34" t="s">
        <v>253</v>
      </c>
      <c r="E1713" s="34" t="s">
        <v>318</v>
      </c>
      <c r="F1713" s="34" t="s">
        <v>59</v>
      </c>
      <c r="G1713" s="34">
        <v>183</v>
      </c>
      <c r="H1713" s="4">
        <v>45820</v>
      </c>
      <c r="I1713" s="4">
        <v>45818</v>
      </c>
      <c r="J1713" s="4">
        <v>45818</v>
      </c>
      <c r="K1713" s="4">
        <v>45821</v>
      </c>
      <c r="L1713" s="4">
        <v>45819.325173611112</v>
      </c>
      <c r="M1713" s="4">
        <v>45822</v>
      </c>
      <c r="N1713" s="4">
        <v>45821.235810185186</v>
      </c>
      <c r="O1713" s="4" t="s">
        <v>60</v>
      </c>
      <c r="P1713" s="4" t="s">
        <v>60</v>
      </c>
      <c r="Q1713" s="4" t="s">
        <v>60</v>
      </c>
      <c r="R1713" s="4" t="s">
        <v>60</v>
      </c>
      <c r="S1713" s="4" t="s">
        <v>60</v>
      </c>
      <c r="T1713" s="4">
        <v>45827</v>
      </c>
      <c r="U1713" s="4">
        <v>45827.068796296298</v>
      </c>
      <c r="V1713" s="4">
        <v>45828.048333333332</v>
      </c>
      <c r="W1713" s="4">
        <v>45828</v>
      </c>
      <c r="X1713" s="4">
        <v>45829.380810185183</v>
      </c>
      <c r="Y1713" s="4" t="s">
        <v>77</v>
      </c>
      <c r="Z1713" s="4">
        <v>45829</v>
      </c>
      <c r="AA1713" s="4">
        <v>45829.694571759261</v>
      </c>
      <c r="AB1713" s="4" t="s">
        <v>60</v>
      </c>
      <c r="AC1713" s="4">
        <v>45831</v>
      </c>
      <c r="AD1713" s="4">
        <v>45832</v>
      </c>
      <c r="AE1713" s="4">
        <v>45834</v>
      </c>
      <c r="AF1713" s="4">
        <v>45831</v>
      </c>
      <c r="AG1713" s="34" t="s">
        <v>828</v>
      </c>
      <c r="AH1713" s="34" t="s">
        <v>255</v>
      </c>
      <c r="AI1713" s="34" t="s">
        <v>401</v>
      </c>
      <c r="AJ1713" s="34" t="s">
        <v>256</v>
      </c>
      <c r="AK1713" s="34" t="s">
        <v>65</v>
      </c>
      <c r="AL1713" s="34" t="s">
        <v>314</v>
      </c>
      <c r="AM1713" s="34" t="s">
        <v>315</v>
      </c>
      <c r="AN1713" s="34">
        <v>2.7418200000000001</v>
      </c>
      <c r="AO1713" s="34" t="s">
        <v>68</v>
      </c>
      <c r="AP1713" s="34"/>
      <c r="AQ1713" s="34"/>
      <c r="AR1713" s="34" t="s">
        <v>68</v>
      </c>
      <c r="AS1713" s="34"/>
      <c r="AT1713" s="34"/>
      <c r="AU1713" s="34" t="s">
        <v>316</v>
      </c>
      <c r="AV1713" s="34" t="s">
        <v>317</v>
      </c>
      <c r="AW1713" s="34">
        <v>11.990019999999999</v>
      </c>
      <c r="AX1713" s="34" t="s">
        <v>402</v>
      </c>
      <c r="AY1713" s="34" t="s">
        <v>403</v>
      </c>
      <c r="AZ1713" s="3">
        <v>183</v>
      </c>
      <c r="BA1713" s="34" t="s">
        <v>60</v>
      </c>
      <c r="BB1713" s="34">
        <v>183</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c r="BJ1713" s="34" t="str">
        <f>IFERROR(VLOOKUP(Data_Power_app[[#This Row],[PRO ODER]],'Plan Lean DC'!A:C,3,0),"")</f>
        <v/>
      </c>
      <c r="BK1713" s="34" t="str">
        <f>IFERROR(VLOOKUP(Data_Power_app[[#This Row],[PRO ODER]]&amp;"LEAN_IN",'Real Time'!A:D,4,0),"")</f>
        <v>LEANLINE1_2</v>
      </c>
      <c r="BL1713" s="34"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1822</v>
      </c>
      <c r="B1714" s="34" t="s">
        <v>3246</v>
      </c>
      <c r="C1714" s="34" t="s">
        <v>3247</v>
      </c>
      <c r="D1714" s="34" t="s">
        <v>253</v>
      </c>
      <c r="E1714" s="34" t="s">
        <v>318</v>
      </c>
      <c r="F1714" s="34" t="s">
        <v>59</v>
      </c>
      <c r="G1714" s="34">
        <v>507</v>
      </c>
      <c r="H1714" s="4">
        <v>45820</v>
      </c>
      <c r="I1714" s="4">
        <v>45818</v>
      </c>
      <c r="J1714" s="4">
        <v>45818</v>
      </c>
      <c r="K1714" s="4">
        <v>45821</v>
      </c>
      <c r="L1714" s="4">
        <v>45819.325127314813</v>
      </c>
      <c r="M1714" s="4">
        <v>45822</v>
      </c>
      <c r="N1714" s="4">
        <v>45821.235972222225</v>
      </c>
      <c r="O1714" s="4" t="s">
        <v>60</v>
      </c>
      <c r="P1714" s="4" t="s">
        <v>60</v>
      </c>
      <c r="Q1714" s="4" t="s">
        <v>60</v>
      </c>
      <c r="R1714" s="4" t="s">
        <v>60</v>
      </c>
      <c r="S1714" s="4" t="s">
        <v>60</v>
      </c>
      <c r="T1714" s="4">
        <v>45827</v>
      </c>
      <c r="U1714" s="4">
        <v>45827.068541666667</v>
      </c>
      <c r="V1714" s="4">
        <v>45829.284247685187</v>
      </c>
      <c r="W1714" s="4">
        <v>45828</v>
      </c>
      <c r="X1714" s="4">
        <v>45831.358993055554</v>
      </c>
      <c r="Y1714" s="4" t="s">
        <v>77</v>
      </c>
      <c r="Z1714" s="4">
        <v>45829</v>
      </c>
      <c r="AA1714" s="4"/>
      <c r="AB1714" s="4" t="s">
        <v>60</v>
      </c>
      <c r="AC1714" s="4">
        <v>45831</v>
      </c>
      <c r="AD1714" s="4">
        <v>45832</v>
      </c>
      <c r="AE1714" s="4">
        <v>45834</v>
      </c>
      <c r="AF1714" s="4"/>
      <c r="AG1714" s="34" t="s">
        <v>95</v>
      </c>
      <c r="AH1714" s="34" t="s">
        <v>255</v>
      </c>
      <c r="AI1714" s="34" t="s">
        <v>401</v>
      </c>
      <c r="AJ1714" s="34" t="s">
        <v>256</v>
      </c>
      <c r="AK1714" s="34" t="s">
        <v>65</v>
      </c>
      <c r="AL1714" s="34" t="s">
        <v>314</v>
      </c>
      <c r="AM1714" s="34" t="s">
        <v>315</v>
      </c>
      <c r="AN1714" s="34">
        <v>7.6178400000000002</v>
      </c>
      <c r="AO1714" s="34" t="s">
        <v>68</v>
      </c>
      <c r="AP1714" s="34"/>
      <c r="AQ1714" s="34"/>
      <c r="AR1714" s="34" t="s">
        <v>68</v>
      </c>
      <c r="AS1714" s="34"/>
      <c r="AT1714" s="34"/>
      <c r="AU1714" s="34" t="s">
        <v>316</v>
      </c>
      <c r="AV1714" s="34" t="s">
        <v>317</v>
      </c>
      <c r="AW1714" s="34">
        <v>33.313070000000003</v>
      </c>
      <c r="AX1714" s="34" t="s">
        <v>402</v>
      </c>
      <c r="AY1714" s="34" t="s">
        <v>403</v>
      </c>
      <c r="AZ1714" s="3">
        <v>507</v>
      </c>
      <c r="BA1714" s="34" t="s">
        <v>60</v>
      </c>
      <c r="BB1714" s="34">
        <v>507</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31">
        <v>1823</v>
      </c>
      <c r="B1715" s="34" t="s">
        <v>3248</v>
      </c>
      <c r="C1715" s="34" t="s">
        <v>3249</v>
      </c>
      <c r="D1715" s="34" t="s">
        <v>253</v>
      </c>
      <c r="E1715" s="34" t="s">
        <v>318</v>
      </c>
      <c r="F1715" s="34" t="s">
        <v>59</v>
      </c>
      <c r="G1715" s="34">
        <v>159</v>
      </c>
      <c r="H1715" s="4">
        <v>45820</v>
      </c>
      <c r="I1715" s="4">
        <v>45818</v>
      </c>
      <c r="J1715" s="4">
        <v>45818</v>
      </c>
      <c r="K1715" s="4">
        <v>45821</v>
      </c>
      <c r="L1715" s="4">
        <v>45819.325092592589</v>
      </c>
      <c r="M1715" s="4">
        <v>45822</v>
      </c>
      <c r="N1715" s="4">
        <v>45821.235856481479</v>
      </c>
      <c r="O1715" s="4" t="s">
        <v>60</v>
      </c>
      <c r="P1715" s="4" t="s">
        <v>60</v>
      </c>
      <c r="Q1715" s="4" t="s">
        <v>60</v>
      </c>
      <c r="R1715" s="4" t="s">
        <v>60</v>
      </c>
      <c r="S1715" s="4" t="s">
        <v>60</v>
      </c>
      <c r="T1715" s="4">
        <v>45827</v>
      </c>
      <c r="U1715" s="4">
        <v>45827.068425925929</v>
      </c>
      <c r="V1715" s="4">
        <v>45829.284039351849</v>
      </c>
      <c r="W1715" s="4">
        <v>45828</v>
      </c>
      <c r="X1715" s="4"/>
      <c r="Y1715" s="4" t="s">
        <v>60</v>
      </c>
      <c r="Z1715" s="4">
        <v>45829</v>
      </c>
      <c r="AA1715" s="4"/>
      <c r="AB1715" s="4" t="s">
        <v>60</v>
      </c>
      <c r="AC1715" s="4">
        <v>45831</v>
      </c>
      <c r="AD1715" s="4">
        <v>45832</v>
      </c>
      <c r="AE1715" s="4">
        <v>45834</v>
      </c>
      <c r="AF1715" s="4"/>
      <c r="AG1715" s="34" t="s">
        <v>287</v>
      </c>
      <c r="AH1715" s="34" t="s">
        <v>255</v>
      </c>
      <c r="AI1715" s="34" t="s">
        <v>401</v>
      </c>
      <c r="AJ1715" s="34" t="s">
        <v>256</v>
      </c>
      <c r="AK1715" s="34" t="s">
        <v>65</v>
      </c>
      <c r="AL1715" s="34" t="s">
        <v>314</v>
      </c>
      <c r="AM1715" s="34" t="s">
        <v>315</v>
      </c>
      <c r="AN1715" s="34">
        <v>2.3563999999999998</v>
      </c>
      <c r="AO1715" s="34" t="s">
        <v>68</v>
      </c>
      <c r="AP1715" s="34"/>
      <c r="AQ1715" s="34"/>
      <c r="AR1715" s="34" t="s">
        <v>68</v>
      </c>
      <c r="AS1715" s="34"/>
      <c r="AT1715" s="34"/>
      <c r="AU1715" s="34" t="s">
        <v>316</v>
      </c>
      <c r="AV1715" s="34" t="s">
        <v>317</v>
      </c>
      <c r="AW1715" s="34">
        <v>10.304500000000001</v>
      </c>
      <c r="AX1715" s="34" t="s">
        <v>402</v>
      </c>
      <c r="AY1715" s="34" t="s">
        <v>403</v>
      </c>
      <c r="AZ1715" s="3">
        <v>159</v>
      </c>
      <c r="BA1715" s="34" t="s">
        <v>60</v>
      </c>
      <c r="BB1715" s="34">
        <v>159</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31">
        <v>1824</v>
      </c>
      <c r="B1716" s="34" t="s">
        <v>3250</v>
      </c>
      <c r="C1716" s="34" t="s">
        <v>3251</v>
      </c>
      <c r="D1716" s="34" t="s">
        <v>253</v>
      </c>
      <c r="E1716" s="34" t="s">
        <v>318</v>
      </c>
      <c r="F1716" s="34" t="s">
        <v>59</v>
      </c>
      <c r="G1716" s="34">
        <v>111</v>
      </c>
      <c r="H1716" s="4">
        <v>45820</v>
      </c>
      <c r="I1716" s="4">
        <v>45818</v>
      </c>
      <c r="J1716" s="4">
        <v>45818</v>
      </c>
      <c r="K1716" s="4">
        <v>45821</v>
      </c>
      <c r="L1716" s="4">
        <v>45819.325046296297</v>
      </c>
      <c r="M1716" s="4">
        <v>45822</v>
      </c>
      <c r="N1716" s="4">
        <v>45821.235891203702</v>
      </c>
      <c r="O1716" s="4" t="s">
        <v>60</v>
      </c>
      <c r="P1716" s="4" t="s">
        <v>60</v>
      </c>
      <c r="Q1716" s="4" t="s">
        <v>60</v>
      </c>
      <c r="R1716" s="4" t="s">
        <v>60</v>
      </c>
      <c r="S1716" s="4" t="s">
        <v>60</v>
      </c>
      <c r="T1716" s="4">
        <v>45827</v>
      </c>
      <c r="U1716" s="4">
        <v>45827.068472222221</v>
      </c>
      <c r="V1716" s="4">
        <v>45829.284131944441</v>
      </c>
      <c r="W1716" s="4">
        <v>45828</v>
      </c>
      <c r="X1716" s="4">
        <v>45831.358888888892</v>
      </c>
      <c r="Y1716" s="4" t="s">
        <v>77</v>
      </c>
      <c r="Z1716" s="4">
        <v>45829</v>
      </c>
      <c r="AA1716" s="4"/>
      <c r="AB1716" s="4" t="s">
        <v>60</v>
      </c>
      <c r="AC1716" s="4">
        <v>45831</v>
      </c>
      <c r="AD1716" s="4">
        <v>45832</v>
      </c>
      <c r="AE1716" s="4">
        <v>45834</v>
      </c>
      <c r="AF1716" s="4"/>
      <c r="AG1716" s="34" t="s">
        <v>95</v>
      </c>
      <c r="AH1716" s="34" t="s">
        <v>255</v>
      </c>
      <c r="AI1716" s="34" t="s">
        <v>401</v>
      </c>
      <c r="AJ1716" s="34" t="s">
        <v>256</v>
      </c>
      <c r="AK1716" s="34" t="s">
        <v>65</v>
      </c>
      <c r="AL1716" s="34" t="s">
        <v>314</v>
      </c>
      <c r="AM1716" s="34" t="s">
        <v>315</v>
      </c>
      <c r="AN1716" s="34">
        <v>1.7077199999999999</v>
      </c>
      <c r="AO1716" s="34" t="s">
        <v>68</v>
      </c>
      <c r="AP1716" s="34"/>
      <c r="AQ1716" s="34"/>
      <c r="AR1716" s="34" t="s">
        <v>68</v>
      </c>
      <c r="AS1716" s="34"/>
      <c r="AT1716" s="34"/>
      <c r="AU1716" s="34" t="s">
        <v>316</v>
      </c>
      <c r="AV1716" s="34" t="s">
        <v>317</v>
      </c>
      <c r="AW1716" s="34">
        <v>7.4680099999999996</v>
      </c>
      <c r="AX1716" s="34" t="s">
        <v>402</v>
      </c>
      <c r="AY1716" s="34" t="s">
        <v>403</v>
      </c>
      <c r="AZ1716" s="3">
        <v>111</v>
      </c>
      <c r="BA1716" s="34" t="s">
        <v>60</v>
      </c>
      <c r="BB1716" s="34">
        <v>111</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1825</v>
      </c>
      <c r="B1717" s="34" t="s">
        <v>3252</v>
      </c>
      <c r="C1717" s="34" t="s">
        <v>3253</v>
      </c>
      <c r="D1717" s="34" t="s">
        <v>253</v>
      </c>
      <c r="E1717" s="34" t="s">
        <v>318</v>
      </c>
      <c r="F1717" s="34" t="s">
        <v>59</v>
      </c>
      <c r="G1717" s="34">
        <v>111</v>
      </c>
      <c r="H1717" s="4">
        <v>45820</v>
      </c>
      <c r="I1717" s="4">
        <v>45818</v>
      </c>
      <c r="J1717" s="4">
        <v>45818</v>
      </c>
      <c r="K1717" s="4">
        <v>45821</v>
      </c>
      <c r="L1717" s="4">
        <v>45819.324999999997</v>
      </c>
      <c r="M1717" s="4">
        <v>45822</v>
      </c>
      <c r="N1717" s="4">
        <v>45821.235937500001</v>
      </c>
      <c r="O1717" s="4" t="s">
        <v>60</v>
      </c>
      <c r="P1717" s="4" t="s">
        <v>60</v>
      </c>
      <c r="Q1717" s="4" t="s">
        <v>60</v>
      </c>
      <c r="R1717" s="4" t="s">
        <v>60</v>
      </c>
      <c r="S1717" s="4" t="s">
        <v>60</v>
      </c>
      <c r="T1717" s="4">
        <v>45827</v>
      </c>
      <c r="U1717" s="4">
        <v>45827.068506944444</v>
      </c>
      <c r="V1717" s="4">
        <v>45829.284189814818</v>
      </c>
      <c r="W1717" s="4">
        <v>45828</v>
      </c>
      <c r="X1717" s="4">
        <v>45831.358946759261</v>
      </c>
      <c r="Y1717" s="4" t="s">
        <v>77</v>
      </c>
      <c r="Z1717" s="4">
        <v>45829</v>
      </c>
      <c r="AA1717" s="4"/>
      <c r="AB1717" s="4" t="s">
        <v>60</v>
      </c>
      <c r="AC1717" s="4">
        <v>45831</v>
      </c>
      <c r="AD1717" s="4">
        <v>45832</v>
      </c>
      <c r="AE1717" s="4">
        <v>45834</v>
      </c>
      <c r="AF1717" s="4"/>
      <c r="AG1717" s="34" t="s">
        <v>95</v>
      </c>
      <c r="AH1717" s="34" t="s">
        <v>255</v>
      </c>
      <c r="AI1717" s="34" t="s">
        <v>401</v>
      </c>
      <c r="AJ1717" s="34" t="s">
        <v>256</v>
      </c>
      <c r="AK1717" s="34" t="s">
        <v>65</v>
      </c>
      <c r="AL1717" s="34" t="s">
        <v>314</v>
      </c>
      <c r="AM1717" s="34" t="s">
        <v>315</v>
      </c>
      <c r="AN1717" s="34">
        <v>1.74654</v>
      </c>
      <c r="AO1717" s="34" t="s">
        <v>68</v>
      </c>
      <c r="AP1717" s="34"/>
      <c r="AQ1717" s="34"/>
      <c r="AR1717" s="34" t="s">
        <v>68</v>
      </c>
      <c r="AS1717" s="34"/>
      <c r="AT1717" s="34"/>
      <c r="AU1717" s="34" t="s">
        <v>316</v>
      </c>
      <c r="AV1717" s="34" t="s">
        <v>317</v>
      </c>
      <c r="AW1717" s="34">
        <v>7.6379400000000004</v>
      </c>
      <c r="AX1717" s="34" t="s">
        <v>402</v>
      </c>
      <c r="AY1717" s="34" t="s">
        <v>403</v>
      </c>
      <c r="AZ1717" s="3">
        <v>111</v>
      </c>
      <c r="BA1717" s="34" t="s">
        <v>60</v>
      </c>
      <c r="BB1717" s="34">
        <v>111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c r="BJ1717" s="34" t="str">
        <f>IFERROR(VLOOKUP(Data_Power_app[[#This Row],[PRO ODER]],'Plan Lean DC'!A:C,3,0),"")</f>
        <v/>
      </c>
      <c r="BK1717" s="34" t="str">
        <f>IFERROR(VLOOKUP(Data_Power_app[[#This Row],[PRO ODER]]&amp;"LEAN_IN",'Real Time'!A:D,4,0),"")</f>
        <v>LEANLINE1_2</v>
      </c>
      <c r="BL1717" s="34"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1826</v>
      </c>
      <c r="B1718" s="34" t="s">
        <v>5407</v>
      </c>
      <c r="C1718" s="34" t="s">
        <v>5408</v>
      </c>
      <c r="D1718" s="34" t="s">
        <v>253</v>
      </c>
      <c r="E1718" s="34" t="s">
        <v>318</v>
      </c>
      <c r="F1718" s="34" t="s">
        <v>59</v>
      </c>
      <c r="G1718" s="34">
        <v>519</v>
      </c>
      <c r="H1718" s="4">
        <v>45821</v>
      </c>
      <c r="I1718" s="4">
        <v>45820</v>
      </c>
      <c r="J1718" s="4">
        <v>45820</v>
      </c>
      <c r="K1718" s="4">
        <v>45825</v>
      </c>
      <c r="L1718" s="4">
        <v>45821.428333333337</v>
      </c>
      <c r="M1718" s="4">
        <v>45826</v>
      </c>
      <c r="N1718" s="4">
        <v>45824.762094907404</v>
      </c>
      <c r="O1718" s="4" t="s">
        <v>60</v>
      </c>
      <c r="P1718" s="4" t="s">
        <v>60</v>
      </c>
      <c r="Q1718" s="4" t="s">
        <v>60</v>
      </c>
      <c r="R1718" s="4" t="s">
        <v>60</v>
      </c>
      <c r="S1718" s="4" t="s">
        <v>60</v>
      </c>
      <c r="T1718" s="4">
        <v>45827</v>
      </c>
      <c r="U1718" s="4">
        <v>45827.991840277777</v>
      </c>
      <c r="V1718" s="4">
        <v>45829.861087962963</v>
      </c>
      <c r="W1718" s="4">
        <v>45828</v>
      </c>
      <c r="X1718" s="4"/>
      <c r="Y1718" s="4" t="s">
        <v>60</v>
      </c>
      <c r="Z1718" s="4">
        <v>45830</v>
      </c>
      <c r="AA1718" s="4"/>
      <c r="AB1718" s="4" t="s">
        <v>60</v>
      </c>
      <c r="AC1718" s="4">
        <v>45831</v>
      </c>
      <c r="AD1718" s="4">
        <v>45832</v>
      </c>
      <c r="AE1718" s="4">
        <v>45834</v>
      </c>
      <c r="AF1718" s="4"/>
      <c r="AG1718" s="34" t="s">
        <v>287</v>
      </c>
      <c r="AH1718" s="34" t="s">
        <v>255</v>
      </c>
      <c r="AI1718" s="34" t="s">
        <v>396</v>
      </c>
      <c r="AJ1718" s="34" t="s">
        <v>256</v>
      </c>
      <c r="AK1718" s="34" t="s">
        <v>98</v>
      </c>
      <c r="AL1718" s="34" t="s">
        <v>314</v>
      </c>
      <c r="AM1718" s="34" t="s">
        <v>315</v>
      </c>
      <c r="AN1718" s="34">
        <v>10.21171</v>
      </c>
      <c r="AO1718" s="34" t="s">
        <v>68</v>
      </c>
      <c r="AP1718" s="34"/>
      <c r="AQ1718" s="34"/>
      <c r="AR1718" s="34" t="s">
        <v>68</v>
      </c>
      <c r="AS1718" s="34"/>
      <c r="AT1718" s="34"/>
      <c r="AU1718" s="34" t="s">
        <v>316</v>
      </c>
      <c r="AV1718" s="34" t="s">
        <v>317</v>
      </c>
      <c r="AW1718" s="34">
        <v>44.664740000000002</v>
      </c>
      <c r="AX1718" s="34" t="s">
        <v>397</v>
      </c>
      <c r="AY1718" s="34" t="s">
        <v>398</v>
      </c>
      <c r="AZ1718" s="3">
        <v>519</v>
      </c>
      <c r="BA1718" s="34" t="s">
        <v>60</v>
      </c>
      <c r="BB1718" s="34">
        <v>519</v>
      </c>
      <c r="BC1718" s="34" t="s">
        <v>60</v>
      </c>
      <c r="BD1718" s="34" t="s">
        <v>60</v>
      </c>
      <c r="BE1718" s="34" t="s">
        <v>60</v>
      </c>
      <c r="BF1718" s="34" t="str">
        <f>IFERROR(VLOOKUP(Data_Power_app[[#This Row],[PRO ODER]],'Result'!H:J,3,0),"")</f>
        <v>LAMINATION 6</v>
      </c>
      <c r="BG1718" s="11" t="str">
        <f>IFERROR(VLOOKUP(Data_Power_app[[#This Row],[PRO ODER]]&amp;"LAM",'Real Time'!A:E,4,0),"")</f>
        <v>ML-05</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
      </c>
      <c r="BL1718" s="34"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1827</v>
      </c>
      <c r="B1719" s="34" t="s">
        <v>5409</v>
      </c>
      <c r="C1719" s="34" t="s">
        <v>5410</v>
      </c>
      <c r="D1719" s="34" t="s">
        <v>253</v>
      </c>
      <c r="E1719" s="34" t="s">
        <v>318</v>
      </c>
      <c r="F1719" s="34" t="s">
        <v>59</v>
      </c>
      <c r="G1719" s="34">
        <v>843</v>
      </c>
      <c r="H1719" s="4">
        <v>45821</v>
      </c>
      <c r="I1719" s="4">
        <v>45820</v>
      </c>
      <c r="J1719" s="4">
        <v>45820</v>
      </c>
      <c r="K1719" s="4">
        <v>45825</v>
      </c>
      <c r="L1719" s="4">
        <v>45821.428402777776</v>
      </c>
      <c r="M1719" s="4">
        <v>45826</v>
      </c>
      <c r="N1719" s="4">
        <v>45824.762048611112</v>
      </c>
      <c r="O1719" s="4" t="s">
        <v>60</v>
      </c>
      <c r="P1719" s="4" t="s">
        <v>60</v>
      </c>
      <c r="Q1719" s="4" t="s">
        <v>60</v>
      </c>
      <c r="R1719" s="4" t="s">
        <v>60</v>
      </c>
      <c r="S1719" s="4" t="s">
        <v>60</v>
      </c>
      <c r="T1719" s="4">
        <v>45827</v>
      </c>
      <c r="U1719" s="4">
        <v>45828.646249999998</v>
      </c>
      <c r="V1719" s="4">
        <v>45829.111296296294</v>
      </c>
      <c r="W1719" s="4">
        <v>45828</v>
      </c>
      <c r="X1719" s="4"/>
      <c r="Y1719" s="4" t="s">
        <v>60</v>
      </c>
      <c r="Z1719" s="4">
        <v>45830</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16.717140000000001</v>
      </c>
      <c r="AO1719" s="34" t="s">
        <v>68</v>
      </c>
      <c r="AP1719" s="34"/>
      <c r="AQ1719" s="34"/>
      <c r="AR1719" s="34" t="s">
        <v>68</v>
      </c>
      <c r="AS1719" s="34"/>
      <c r="AT1719" s="34"/>
      <c r="AU1719" s="34" t="s">
        <v>316</v>
      </c>
      <c r="AV1719" s="34" t="s">
        <v>317</v>
      </c>
      <c r="AW1719" s="34">
        <v>73.119410000000002</v>
      </c>
      <c r="AX1719" s="34" t="s">
        <v>397</v>
      </c>
      <c r="AY1719" s="34" t="s">
        <v>398</v>
      </c>
      <c r="AZ1719" s="3">
        <v>843</v>
      </c>
      <c r="BA1719" s="34" t="s">
        <v>60</v>
      </c>
      <c r="BB1719" s="34">
        <v>843</v>
      </c>
      <c r="BC1719" s="34" t="s">
        <v>60</v>
      </c>
      <c r="BD1719" s="34" t="s">
        <v>60</v>
      </c>
      <c r="BE1719" s="34" t="s">
        <v>60</v>
      </c>
      <c r="BF1719" s="34" t="str">
        <f>IFERROR(VLOOKUP(Data_Power_app[[#This Row],[PRO ODER]],'Result'!H:J,3,0),"")</f>
        <v>LAMINATION 6</v>
      </c>
      <c r="BG1719" s="11" t="str">
        <f>IFERROR(VLOOKUP(Data_Power_app[[#This Row],[PRO ODER]]&amp;"LAM",'Real Time'!A:E,4,0),"")</f>
        <v>ML-05</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1828</v>
      </c>
      <c r="B1720" s="34" t="s">
        <v>5411</v>
      </c>
      <c r="C1720" s="34" t="s">
        <v>5412</v>
      </c>
      <c r="D1720" s="34" t="s">
        <v>253</v>
      </c>
      <c r="E1720" s="34" t="s">
        <v>318</v>
      </c>
      <c r="F1720" s="34" t="s">
        <v>59</v>
      </c>
      <c r="G1720" s="34">
        <v>219</v>
      </c>
      <c r="H1720" s="4">
        <v>45821</v>
      </c>
      <c r="I1720" s="4">
        <v>45820</v>
      </c>
      <c r="J1720" s="4">
        <v>45820</v>
      </c>
      <c r="K1720" s="4">
        <v>45825</v>
      </c>
      <c r="L1720" s="4">
        <v>45821.417905092596</v>
      </c>
      <c r="M1720" s="4">
        <v>45826</v>
      </c>
      <c r="N1720" s="4">
        <v>45824.761886574073</v>
      </c>
      <c r="O1720" s="4" t="s">
        <v>60</v>
      </c>
      <c r="P1720" s="4" t="s">
        <v>60</v>
      </c>
      <c r="Q1720" s="4" t="s">
        <v>60</v>
      </c>
      <c r="R1720" s="4" t="s">
        <v>60</v>
      </c>
      <c r="S1720" s="4" t="s">
        <v>60</v>
      </c>
      <c r="T1720" s="4">
        <v>45827</v>
      </c>
      <c r="U1720" s="4">
        <v>45827.991886574076</v>
      </c>
      <c r="V1720" s="4">
        <v>45829.835219907407</v>
      </c>
      <c r="W1720" s="4">
        <v>45828</v>
      </c>
      <c r="X1720" s="4"/>
      <c r="Y1720" s="4" t="s">
        <v>60</v>
      </c>
      <c r="Z1720" s="4">
        <v>45830</v>
      </c>
      <c r="AA1720" s="4"/>
      <c r="AB1720" s="4" t="s">
        <v>60</v>
      </c>
      <c r="AC1720" s="4">
        <v>45831</v>
      </c>
      <c r="AD1720" s="4">
        <v>45832</v>
      </c>
      <c r="AE1720" s="4">
        <v>45834</v>
      </c>
      <c r="AF1720" s="4"/>
      <c r="AG1720" s="34" t="s">
        <v>287</v>
      </c>
      <c r="AH1720" s="34" t="s">
        <v>255</v>
      </c>
      <c r="AI1720" s="34" t="s">
        <v>396</v>
      </c>
      <c r="AJ1720" s="34" t="s">
        <v>256</v>
      </c>
      <c r="AK1720" s="34" t="s">
        <v>98</v>
      </c>
      <c r="AL1720" s="34" t="s">
        <v>314</v>
      </c>
      <c r="AM1720" s="34" t="s">
        <v>315</v>
      </c>
      <c r="AN1720" s="34">
        <v>4.2983799999999999</v>
      </c>
      <c r="AO1720" s="34" t="s">
        <v>68</v>
      </c>
      <c r="AP1720" s="34"/>
      <c r="AQ1720" s="34"/>
      <c r="AR1720" s="34" t="s">
        <v>68</v>
      </c>
      <c r="AS1720" s="34"/>
      <c r="AT1720" s="34"/>
      <c r="AU1720" s="34" t="s">
        <v>316</v>
      </c>
      <c r="AV1720" s="34" t="s">
        <v>317</v>
      </c>
      <c r="AW1720" s="34">
        <v>18.800280000000001</v>
      </c>
      <c r="AX1720" s="34" t="s">
        <v>397</v>
      </c>
      <c r="AY1720" s="34" t="s">
        <v>398</v>
      </c>
      <c r="AZ1720" s="3">
        <v>219</v>
      </c>
      <c r="BA1720" s="34" t="s">
        <v>60</v>
      </c>
      <c r="BB1720" s="34">
        <v>219</v>
      </c>
      <c r="BC1720" s="34" t="s">
        <v>60</v>
      </c>
      <c r="BD1720" s="34" t="s">
        <v>60</v>
      </c>
      <c r="BE1720" s="34" t="s">
        <v>60</v>
      </c>
      <c r="BF1720" s="34" t="str">
        <f>IFERROR(VLOOKUP(Data_Power_app[[#This Row],[PRO ODER]],'Result'!H:J,3,0),"")</f>
        <v>LAMINATION 6</v>
      </c>
      <c r="BG1720" s="11" t="str">
        <f>IFERROR(VLOOKUP(Data_Power_app[[#This Row],[PRO ODER]]&amp;"LAM",'Real Time'!A:E,4,0),"")</f>
        <v>ML-05</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c r="BJ1720" s="34" t="str">
        <f>IFERROR(VLOOKUP(Data_Power_app[[#This Row],[PRO ODER]],'Plan Lean DC'!A:C,3,0),"")</f>
        <v/>
      </c>
      <c r="BK1720" s="34" t="str">
        <f>IFERROR(VLOOKUP(Data_Power_app[[#This Row],[PRO ODER]]&amp;"LEAN_IN",'Real Time'!A:D,4,0),"")</f>
        <v/>
      </c>
      <c r="BL1720" s="34"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1829</v>
      </c>
      <c r="B1721" s="34" t="s">
        <v>5413</v>
      </c>
      <c r="C1721" s="34" t="s">
        <v>5414</v>
      </c>
      <c r="D1721" s="34" t="s">
        <v>253</v>
      </c>
      <c r="E1721" s="34" t="s">
        <v>318</v>
      </c>
      <c r="F1721" s="34" t="s">
        <v>59</v>
      </c>
      <c r="G1721" s="34">
        <v>111</v>
      </c>
      <c r="H1721" s="4">
        <v>45821</v>
      </c>
      <c r="I1721" s="4">
        <v>45820</v>
      </c>
      <c r="J1721" s="4">
        <v>45820</v>
      </c>
      <c r="K1721" s="4">
        <v>45825</v>
      </c>
      <c r="L1721" s="4">
        <v>45821.417962962965</v>
      </c>
      <c r="M1721" s="4">
        <v>45826</v>
      </c>
      <c r="N1721" s="4">
        <v>45824.761840277781</v>
      </c>
      <c r="O1721" s="4" t="s">
        <v>60</v>
      </c>
      <c r="P1721" s="4" t="s">
        <v>60</v>
      </c>
      <c r="Q1721" s="4" t="s">
        <v>60</v>
      </c>
      <c r="R1721" s="4" t="s">
        <v>60</v>
      </c>
      <c r="S1721" s="4" t="s">
        <v>60</v>
      </c>
      <c r="T1721" s="4">
        <v>45827</v>
      </c>
      <c r="U1721" s="4">
        <v>45829.308483796296</v>
      </c>
      <c r="V1721" s="4">
        <v>45829.835138888891</v>
      </c>
      <c r="W1721" s="4">
        <v>45828</v>
      </c>
      <c r="X1721" s="4"/>
      <c r="Y1721" s="4" t="s">
        <v>60</v>
      </c>
      <c r="Z1721" s="4">
        <v>45830</v>
      </c>
      <c r="AA1721" s="4"/>
      <c r="AB1721" s="4" t="s">
        <v>60</v>
      </c>
      <c r="AC1721" s="4">
        <v>45831</v>
      </c>
      <c r="AD1721" s="4">
        <v>45832</v>
      </c>
      <c r="AE1721" s="4">
        <v>45834</v>
      </c>
      <c r="AF1721" s="4"/>
      <c r="AG1721" s="34" t="s">
        <v>287</v>
      </c>
      <c r="AH1721" s="34" t="s">
        <v>255</v>
      </c>
      <c r="AI1721" s="34" t="s">
        <v>396</v>
      </c>
      <c r="AJ1721" s="34" t="s">
        <v>256</v>
      </c>
      <c r="AK1721" s="34" t="s">
        <v>98</v>
      </c>
      <c r="AL1721" s="34" t="s">
        <v>314</v>
      </c>
      <c r="AM1721" s="34" t="s">
        <v>315</v>
      </c>
      <c r="AN1721" s="34">
        <v>2.1563099999999999</v>
      </c>
      <c r="AO1721" s="34" t="s">
        <v>68</v>
      </c>
      <c r="AP1721" s="34"/>
      <c r="AQ1721" s="34"/>
      <c r="AR1721" s="34" t="s">
        <v>68</v>
      </c>
      <c r="AS1721" s="34"/>
      <c r="AT1721" s="34"/>
      <c r="AU1721" s="34" t="s">
        <v>316</v>
      </c>
      <c r="AV1721" s="34" t="s">
        <v>317</v>
      </c>
      <c r="AW1721" s="34">
        <v>9.4310700000000001</v>
      </c>
      <c r="AX1721" s="34" t="s">
        <v>397</v>
      </c>
      <c r="AY1721" s="34" t="s">
        <v>398</v>
      </c>
      <c r="AZ1721" s="3">
        <v>111</v>
      </c>
      <c r="BA1721" s="34" t="s">
        <v>60</v>
      </c>
      <c r="BB1721" s="34">
        <v>111</v>
      </c>
      <c r="BC1721" s="34" t="s">
        <v>60</v>
      </c>
      <c r="BD1721" s="34" t="s">
        <v>60</v>
      </c>
      <c r="BE1721" s="34" t="s">
        <v>60</v>
      </c>
      <c r="BF1721" s="34" t="str">
        <f>IFERROR(VLOOKUP(Data_Power_app[[#This Row],[PRO ODER]],'Result'!H:J,3,0),"")</f>
        <v>LAMINATION 6</v>
      </c>
      <c r="BG1721" s="11" t="str">
        <f>IFERROR(VLOOKUP(Data_Power_app[[#This Row],[PRO ODER]]&amp;"LAM",'Real Time'!A:E,4,0),"")</f>
        <v>ML-05</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c r="BJ1721" s="34" t="str">
        <f>IFERROR(VLOOKUP(Data_Power_app[[#This Row],[PRO ODER]],'Plan Lean DC'!A:C,3,0),"")</f>
        <v/>
      </c>
      <c r="BK1721" s="34" t="str">
        <f>IFERROR(VLOOKUP(Data_Power_app[[#This Row],[PRO ODER]]&amp;"LEAN_IN",'Real Time'!A:D,4,0),"")</f>
        <v/>
      </c>
      <c r="BL1721" s="34"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1830</v>
      </c>
      <c r="B1722" s="34" t="s">
        <v>5415</v>
      </c>
      <c r="C1722" s="34" t="s">
        <v>5416</v>
      </c>
      <c r="D1722" s="34" t="s">
        <v>253</v>
      </c>
      <c r="E1722" s="34" t="s">
        <v>318</v>
      </c>
      <c r="F1722" s="34" t="s">
        <v>59</v>
      </c>
      <c r="G1722" s="34">
        <v>219</v>
      </c>
      <c r="H1722" s="4">
        <v>45821</v>
      </c>
      <c r="I1722" s="4">
        <v>45820</v>
      </c>
      <c r="J1722" s="4">
        <v>45820</v>
      </c>
      <c r="K1722" s="4">
        <v>45825</v>
      </c>
      <c r="L1722" s="4">
        <v>45821.342673611114</v>
      </c>
      <c r="M1722" s="4">
        <v>45826</v>
      </c>
      <c r="N1722" s="4">
        <v>45824.761689814812</v>
      </c>
      <c r="O1722" s="4" t="s">
        <v>60</v>
      </c>
      <c r="P1722" s="4" t="s">
        <v>60</v>
      </c>
      <c r="Q1722" s="4" t="s">
        <v>60</v>
      </c>
      <c r="R1722" s="4" t="s">
        <v>60</v>
      </c>
      <c r="S1722" s="4" t="s">
        <v>60</v>
      </c>
      <c r="T1722" s="4">
        <v>45827</v>
      </c>
      <c r="U1722" s="4">
        <v>45827.981423611112</v>
      </c>
      <c r="V1722" s="4">
        <v>45829.072245370371</v>
      </c>
      <c r="W1722" s="4">
        <v>45828</v>
      </c>
      <c r="X1722" s="4">
        <v>45829.10601851852</v>
      </c>
      <c r="Y1722" s="4" t="s">
        <v>77</v>
      </c>
      <c r="Z1722" s="4">
        <v>45830</v>
      </c>
      <c r="AA1722" s="4"/>
      <c r="AB1722" s="4" t="s">
        <v>60</v>
      </c>
      <c r="AC1722" s="4">
        <v>45831</v>
      </c>
      <c r="AD1722" s="4">
        <v>45832</v>
      </c>
      <c r="AE1722" s="4">
        <v>45834</v>
      </c>
      <c r="AF1722" s="4"/>
      <c r="AG1722" s="34" t="s">
        <v>95</v>
      </c>
      <c r="AH1722" s="34" t="s">
        <v>255</v>
      </c>
      <c r="AI1722" s="34" t="s">
        <v>401</v>
      </c>
      <c r="AJ1722" s="34" t="s">
        <v>256</v>
      </c>
      <c r="AK1722" s="34" t="s">
        <v>65</v>
      </c>
      <c r="AL1722" s="34" t="s">
        <v>314</v>
      </c>
      <c r="AM1722" s="34" t="s">
        <v>315</v>
      </c>
      <c r="AN1722" s="34">
        <v>3.1920899999999999</v>
      </c>
      <c r="AO1722" s="34" t="s">
        <v>68</v>
      </c>
      <c r="AP1722" s="34"/>
      <c r="AQ1722" s="34"/>
      <c r="AR1722" s="34" t="s">
        <v>68</v>
      </c>
      <c r="AS1722" s="34"/>
      <c r="AT1722" s="34"/>
      <c r="AU1722" s="34" t="s">
        <v>316</v>
      </c>
      <c r="AV1722" s="34" t="s">
        <v>317</v>
      </c>
      <c r="AW1722" s="34">
        <v>13.959020000000001</v>
      </c>
      <c r="AX1722" s="34" t="s">
        <v>402</v>
      </c>
      <c r="AY1722" s="34" t="s">
        <v>403</v>
      </c>
      <c r="AZ1722" s="3">
        <v>219</v>
      </c>
      <c r="BA1722" s="34" t="s">
        <v>60</v>
      </c>
      <c r="BB1722" s="34">
        <v>219</v>
      </c>
      <c r="BC1722" s="34" t="s">
        <v>60</v>
      </c>
      <c r="BD1722" s="34" t="s">
        <v>60</v>
      </c>
      <c r="BE1722" s="34" t="s">
        <v>60</v>
      </c>
      <c r="BF1722" s="34" t="str">
        <f>IFERROR(VLOOKUP(Data_Power_app[[#This Row],[PRO ODER]],'Result'!H:J,3,0),"")</f>
        <v>LAMINATION 6</v>
      </c>
      <c r="BG1722" s="11" t="str">
        <f>IFERROR(VLOOKUP(Data_Power_app[[#This Row],[PRO ODER]]&amp;"LAM",'Real Time'!A:E,4,0),"")</f>
        <v>ML-05</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c r="BJ1722" s="34" t="str">
        <f>IFERROR(VLOOKUP(Data_Power_app[[#This Row],[PRO ODER]],'Plan Lean DC'!A:C,3,0),"")</f>
        <v/>
      </c>
      <c r="BK1722" s="34" t="str">
        <f>IFERROR(VLOOKUP(Data_Power_app[[#This Row],[PRO ODER]]&amp;"LEAN_IN",'Real Time'!A:D,4,0),"")</f>
        <v>LEANLINE1_2</v>
      </c>
      <c r="BL1722" s="34"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1831</v>
      </c>
      <c r="B1723" s="34" t="s">
        <v>5417</v>
      </c>
      <c r="C1723" s="34" t="s">
        <v>5418</v>
      </c>
      <c r="D1723" s="34" t="s">
        <v>253</v>
      </c>
      <c r="E1723" s="34" t="s">
        <v>318</v>
      </c>
      <c r="F1723" s="34" t="s">
        <v>59</v>
      </c>
      <c r="G1723" s="34">
        <v>399</v>
      </c>
      <c r="H1723" s="4">
        <v>45821</v>
      </c>
      <c r="I1723" s="4">
        <v>45820</v>
      </c>
      <c r="J1723" s="4">
        <v>45820</v>
      </c>
      <c r="K1723" s="4">
        <v>45825</v>
      </c>
      <c r="L1723" s="4">
        <v>45821.342800925922</v>
      </c>
      <c r="M1723" s="4">
        <v>45826</v>
      </c>
      <c r="N1723" s="4">
        <v>45824.76153935185</v>
      </c>
      <c r="O1723" s="4" t="s">
        <v>60</v>
      </c>
      <c r="P1723" s="4" t="s">
        <v>60</v>
      </c>
      <c r="Q1723" s="4" t="s">
        <v>60</v>
      </c>
      <c r="R1723" s="4" t="s">
        <v>60</v>
      </c>
      <c r="S1723" s="4" t="s">
        <v>60</v>
      </c>
      <c r="T1723" s="4">
        <v>45827</v>
      </c>
      <c r="U1723" s="4">
        <v>45827.980520833335</v>
      </c>
      <c r="V1723" s="4">
        <v>45829.072129629632</v>
      </c>
      <c r="W1723" s="4">
        <v>45828</v>
      </c>
      <c r="X1723" s="4">
        <v>45829.105902777781</v>
      </c>
      <c r="Y1723" s="4" t="s">
        <v>77</v>
      </c>
      <c r="Z1723" s="4">
        <v>45830</v>
      </c>
      <c r="AA1723" s="4"/>
      <c r="AB1723" s="4" t="s">
        <v>60</v>
      </c>
      <c r="AC1723" s="4">
        <v>45831</v>
      </c>
      <c r="AD1723" s="4">
        <v>45832</v>
      </c>
      <c r="AE1723" s="4">
        <v>45834</v>
      </c>
      <c r="AF1723" s="4"/>
      <c r="AG1723" s="34" t="s">
        <v>95</v>
      </c>
      <c r="AH1723" s="34" t="s">
        <v>255</v>
      </c>
      <c r="AI1723" s="34" t="s">
        <v>401</v>
      </c>
      <c r="AJ1723" s="34" t="s">
        <v>256</v>
      </c>
      <c r="AK1723" s="34" t="s">
        <v>65</v>
      </c>
      <c r="AL1723" s="34" t="s">
        <v>314</v>
      </c>
      <c r="AM1723" s="34" t="s">
        <v>315</v>
      </c>
      <c r="AN1723" s="34">
        <v>5.9031200000000004</v>
      </c>
      <c r="AO1723" s="34" t="s">
        <v>68</v>
      </c>
      <c r="AP1723" s="34"/>
      <c r="AQ1723" s="34"/>
      <c r="AR1723" s="34" t="s">
        <v>68</v>
      </c>
      <c r="AS1723" s="34"/>
      <c r="AT1723" s="34"/>
      <c r="AU1723" s="34" t="s">
        <v>316</v>
      </c>
      <c r="AV1723" s="34" t="s">
        <v>317</v>
      </c>
      <c r="AW1723" s="34">
        <v>25.814430000000002</v>
      </c>
      <c r="AX1723" s="34" t="s">
        <v>402</v>
      </c>
      <c r="AY1723" s="34" t="s">
        <v>403</v>
      </c>
      <c r="AZ1723" s="3">
        <v>399</v>
      </c>
      <c r="BA1723" s="34" t="s">
        <v>60</v>
      </c>
      <c r="BB1723" s="34">
        <v>399</v>
      </c>
      <c r="BC1723" s="34" t="s">
        <v>60</v>
      </c>
      <c r="BD1723" s="34" t="s">
        <v>60</v>
      </c>
      <c r="BE1723" s="34" t="s">
        <v>60</v>
      </c>
      <c r="BF1723" s="34" t="str">
        <f>IFERROR(VLOOKUP(Data_Power_app[[#This Row],[PRO ODER]],'Result'!H:J,3,0),"")</f>
        <v>LAMINATION 6</v>
      </c>
      <c r="BG1723" s="11" t="str">
        <f>IFERROR(VLOOKUP(Data_Power_app[[#This Row],[PRO ODER]]&amp;"LAM",'Real Time'!A:E,4,0),"")</f>
        <v>ML-05</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c r="BJ1723" s="34" t="str">
        <f>IFERROR(VLOOKUP(Data_Power_app[[#This Row],[PRO ODER]],'Plan Lean DC'!A:C,3,0),"")</f>
        <v/>
      </c>
      <c r="BK1723" s="34" t="str">
        <f>IFERROR(VLOOKUP(Data_Power_app[[#This Row],[PRO ODER]]&amp;"LEAN_IN",'Real Time'!A:D,4,0),"")</f>
        <v>LEANLINE1_2</v>
      </c>
      <c r="BL1723" s="34"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1832</v>
      </c>
      <c r="B1724" s="34" t="s">
        <v>5419</v>
      </c>
      <c r="C1724" s="34" t="s">
        <v>5420</v>
      </c>
      <c r="D1724" s="34" t="s">
        <v>253</v>
      </c>
      <c r="E1724" s="34" t="s">
        <v>318</v>
      </c>
      <c r="F1724" s="34" t="s">
        <v>59</v>
      </c>
      <c r="G1724" s="34">
        <v>351</v>
      </c>
      <c r="H1724" s="4">
        <v>45821</v>
      </c>
      <c r="I1724" s="4">
        <v>45820</v>
      </c>
      <c r="J1724" s="4">
        <v>45820</v>
      </c>
      <c r="K1724" s="4">
        <v>45825</v>
      </c>
      <c r="L1724" s="4">
        <v>45821.342870370368</v>
      </c>
      <c r="M1724" s="4">
        <v>45826</v>
      </c>
      <c r="N1724" s="4">
        <v>45824.761446759258</v>
      </c>
      <c r="O1724" s="4" t="s">
        <v>60</v>
      </c>
      <c r="P1724" s="4" t="s">
        <v>60</v>
      </c>
      <c r="Q1724" s="4" t="s">
        <v>60</v>
      </c>
      <c r="R1724" s="4" t="s">
        <v>60</v>
      </c>
      <c r="S1724" s="4" t="s">
        <v>60</v>
      </c>
      <c r="T1724" s="4">
        <v>45827</v>
      </c>
      <c r="U1724" s="4">
        <v>45827.980405092596</v>
      </c>
      <c r="V1724" s="4">
        <v>45829.072071759256</v>
      </c>
      <c r="W1724" s="4">
        <v>45828</v>
      </c>
      <c r="X1724" s="4">
        <v>45829.105856481481</v>
      </c>
      <c r="Y1724" s="4" t="s">
        <v>77</v>
      </c>
      <c r="Z1724" s="4">
        <v>45830</v>
      </c>
      <c r="AA1724" s="4"/>
      <c r="AB1724" s="4" t="s">
        <v>60</v>
      </c>
      <c r="AC1724" s="4">
        <v>45831</v>
      </c>
      <c r="AD1724" s="4">
        <v>45832</v>
      </c>
      <c r="AE1724" s="4">
        <v>45834</v>
      </c>
      <c r="AF1724" s="4"/>
      <c r="AG1724" s="34" t="s">
        <v>95</v>
      </c>
      <c r="AH1724" s="34" t="s">
        <v>255</v>
      </c>
      <c r="AI1724" s="34" t="s">
        <v>401</v>
      </c>
      <c r="AJ1724" s="34" t="s">
        <v>256</v>
      </c>
      <c r="AK1724" s="34" t="s">
        <v>65</v>
      </c>
      <c r="AL1724" s="34" t="s">
        <v>314</v>
      </c>
      <c r="AM1724" s="34" t="s">
        <v>315</v>
      </c>
      <c r="AN1724" s="34">
        <v>5.3726000000000003</v>
      </c>
      <c r="AO1724" s="34" t="s">
        <v>68</v>
      </c>
      <c r="AP1724" s="34"/>
      <c r="AQ1724" s="34"/>
      <c r="AR1724" s="34" t="s">
        <v>68</v>
      </c>
      <c r="AS1724" s="34"/>
      <c r="AT1724" s="34"/>
      <c r="AU1724" s="34" t="s">
        <v>316</v>
      </c>
      <c r="AV1724" s="34" t="s">
        <v>317</v>
      </c>
      <c r="AW1724" s="34">
        <v>23.494730000000001</v>
      </c>
      <c r="AX1724" s="34" t="s">
        <v>402</v>
      </c>
      <c r="AY1724" s="34" t="s">
        <v>403</v>
      </c>
      <c r="AZ1724" s="3">
        <v>351</v>
      </c>
      <c r="BA1724" s="34" t="s">
        <v>60</v>
      </c>
      <c r="BB1724" s="34">
        <v>351</v>
      </c>
      <c r="BC1724" s="34" t="s">
        <v>60</v>
      </c>
      <c r="BD1724" s="34" t="s">
        <v>60</v>
      </c>
      <c r="BE1724" s="34" t="s">
        <v>60</v>
      </c>
      <c r="BF1724" s="34" t="str">
        <f>IFERROR(VLOOKUP(Data_Power_app[[#This Row],[PRO ODER]],'Result'!H:J,3,0),"")</f>
        <v>LAMINATION 6</v>
      </c>
      <c r="BG1724" s="11" t="str">
        <f>IFERROR(VLOOKUP(Data_Power_app[[#This Row],[PRO ODER]]&amp;"LAM",'Real Time'!A:E,4,0),"")</f>
        <v>ML-05</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c r="BJ1724" s="34" t="str">
        <f>IFERROR(VLOOKUP(Data_Power_app[[#This Row],[PRO ODER]],'Plan Lean DC'!A:C,3,0),"")</f>
        <v/>
      </c>
      <c r="BK1724" s="34" t="str">
        <f>IFERROR(VLOOKUP(Data_Power_app[[#This Row],[PRO ODER]]&amp;"LEAN_IN",'Real Time'!A:D,4,0),"")</f>
        <v>LEANLINE1_2</v>
      </c>
      <c r="BL1724" s="34"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1833</v>
      </c>
      <c r="B1725" s="34" t="s">
        <v>5421</v>
      </c>
      <c r="C1725" s="34" t="s">
        <v>5422</v>
      </c>
      <c r="D1725" s="34" t="s">
        <v>253</v>
      </c>
      <c r="E1725" s="34" t="s">
        <v>318</v>
      </c>
      <c r="F1725" s="34" t="s">
        <v>59</v>
      </c>
      <c r="G1725" s="34">
        <v>459</v>
      </c>
      <c r="H1725" s="4">
        <v>45821</v>
      </c>
      <c r="I1725" s="4">
        <v>45820</v>
      </c>
      <c r="J1725" s="4">
        <v>45820</v>
      </c>
      <c r="K1725" s="4">
        <v>45825</v>
      </c>
      <c r="L1725" s="4">
        <v>45821.342962962961</v>
      </c>
      <c r="M1725" s="4">
        <v>45826</v>
      </c>
      <c r="N1725" s="4">
        <v>45824.761400462965</v>
      </c>
      <c r="O1725" s="4" t="s">
        <v>60</v>
      </c>
      <c r="P1725" s="4" t="s">
        <v>60</v>
      </c>
      <c r="Q1725" s="4" t="s">
        <v>60</v>
      </c>
      <c r="R1725" s="4" t="s">
        <v>60</v>
      </c>
      <c r="S1725" s="4" t="s">
        <v>60</v>
      </c>
      <c r="T1725" s="4">
        <v>45827</v>
      </c>
      <c r="U1725" s="4">
        <v>45827.981053240743</v>
      </c>
      <c r="V1725" s="4">
        <v>45829.072013888886</v>
      </c>
      <c r="W1725" s="4">
        <v>45828</v>
      </c>
      <c r="X1725" s="4">
        <v>45829.105763888889</v>
      </c>
      <c r="Y1725" s="4" t="s">
        <v>77</v>
      </c>
      <c r="Z1725" s="4">
        <v>45830</v>
      </c>
      <c r="AA1725" s="4"/>
      <c r="AB1725" s="4" t="s">
        <v>60</v>
      </c>
      <c r="AC1725" s="4">
        <v>45831</v>
      </c>
      <c r="AD1725" s="4">
        <v>45832</v>
      </c>
      <c r="AE1725" s="4">
        <v>45834</v>
      </c>
      <c r="AF1725" s="4"/>
      <c r="AG1725" s="34" t="s">
        <v>95</v>
      </c>
      <c r="AH1725" s="34" t="s">
        <v>255</v>
      </c>
      <c r="AI1725" s="34" t="s">
        <v>401</v>
      </c>
      <c r="AJ1725" s="34" t="s">
        <v>256</v>
      </c>
      <c r="AK1725" s="34" t="s">
        <v>65</v>
      </c>
      <c r="AL1725" s="34" t="s">
        <v>314</v>
      </c>
      <c r="AM1725" s="34" t="s">
        <v>315</v>
      </c>
      <c r="AN1725" s="34">
        <v>7.04603</v>
      </c>
      <c r="AO1725" s="34" t="s">
        <v>68</v>
      </c>
      <c r="AP1725" s="34"/>
      <c r="AQ1725" s="34"/>
      <c r="AR1725" s="34" t="s">
        <v>68</v>
      </c>
      <c r="AS1725" s="34"/>
      <c r="AT1725" s="34"/>
      <c r="AU1725" s="34" t="s">
        <v>316</v>
      </c>
      <c r="AV1725" s="34" t="s">
        <v>317</v>
      </c>
      <c r="AW1725" s="34">
        <v>30.812850000000001</v>
      </c>
      <c r="AX1725" s="34" t="s">
        <v>402</v>
      </c>
      <c r="AY1725" s="34" t="s">
        <v>403</v>
      </c>
      <c r="AZ1725" s="3">
        <v>459</v>
      </c>
      <c r="BA1725" s="34" t="s">
        <v>60</v>
      </c>
      <c r="BB1725" s="34">
        <v>459</v>
      </c>
      <c r="BC1725" s="34" t="s">
        <v>60</v>
      </c>
      <c r="BD1725" s="34" t="s">
        <v>60</v>
      </c>
      <c r="BE1725" s="34" t="s">
        <v>60</v>
      </c>
      <c r="BF1725" s="34" t="str">
        <f>IFERROR(VLOOKUP(Data_Power_app[[#This Row],[PRO ODER]],'Result'!H:J,3,0),"")</f>
        <v>LAMINATION 6</v>
      </c>
      <c r="BG1725" s="11" t="str">
        <f>IFERROR(VLOOKUP(Data_Power_app[[#This Row],[PRO ODER]]&amp;"LAM",'Real Time'!A:E,4,0),"")</f>
        <v>ML-05</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c r="BJ1725" s="34" t="str">
        <f>IFERROR(VLOOKUP(Data_Power_app[[#This Row],[PRO ODER]],'Plan Lean DC'!A:C,3,0),"")</f>
        <v/>
      </c>
      <c r="BK1725" s="34" t="str">
        <f>IFERROR(VLOOKUP(Data_Power_app[[#This Row],[PRO ODER]]&amp;"LEAN_IN",'Real Time'!A:D,4,0),"")</f>
        <v>LEANLINE1_2</v>
      </c>
      <c r="BL1725" s="34"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1834</v>
      </c>
      <c r="B1726" s="34" t="s">
        <v>5423</v>
      </c>
      <c r="C1726" s="34" t="s">
        <v>5424</v>
      </c>
      <c r="D1726" s="34" t="s">
        <v>253</v>
      </c>
      <c r="E1726" s="34" t="s">
        <v>318</v>
      </c>
      <c r="F1726" s="34" t="s">
        <v>59</v>
      </c>
      <c r="G1726" s="34">
        <v>4</v>
      </c>
      <c r="H1726" s="4">
        <v>45821</v>
      </c>
      <c r="I1726" s="4">
        <v>45820</v>
      </c>
      <c r="J1726" s="4">
        <v>45820</v>
      </c>
      <c r="K1726" s="4">
        <v>45825</v>
      </c>
      <c r="L1726" s="4">
        <v>45821.342719907407</v>
      </c>
      <c r="M1726" s="4">
        <v>45826</v>
      </c>
      <c r="N1726" s="4">
        <v>45824.761643518519</v>
      </c>
      <c r="O1726" s="4" t="s">
        <v>60</v>
      </c>
      <c r="P1726" s="4" t="s">
        <v>60</v>
      </c>
      <c r="Q1726" s="4" t="s">
        <v>60</v>
      </c>
      <c r="R1726" s="4" t="s">
        <v>60</v>
      </c>
      <c r="S1726" s="4" t="s">
        <v>60</v>
      </c>
      <c r="T1726" s="4">
        <v>45827</v>
      </c>
      <c r="U1726" s="4">
        <v>45827.98060185185</v>
      </c>
      <c r="V1726" s="4">
        <v>45829.072199074071</v>
      </c>
      <c r="W1726" s="4">
        <v>45828</v>
      </c>
      <c r="X1726" s="4">
        <v>45829.105949074074</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5.8299999999999998E-2</v>
      </c>
      <c r="AO1726" s="34" t="s">
        <v>68</v>
      </c>
      <c r="AP1726" s="34"/>
      <c r="AQ1726" s="34"/>
      <c r="AR1726" s="34" t="s">
        <v>68</v>
      </c>
      <c r="AS1726" s="34"/>
      <c r="AT1726" s="34"/>
      <c r="AU1726" s="34" t="s">
        <v>316</v>
      </c>
      <c r="AV1726" s="34" t="s">
        <v>317</v>
      </c>
      <c r="AW1726" s="34">
        <v>0.25496000000000002</v>
      </c>
      <c r="AX1726" s="34" t="s">
        <v>402</v>
      </c>
      <c r="AY1726" s="34" t="s">
        <v>403</v>
      </c>
      <c r="AZ1726" s="3">
        <v>4</v>
      </c>
      <c r="BA1726" s="34" t="s">
        <v>60</v>
      </c>
      <c r="BB1726" s="34">
        <v>4</v>
      </c>
      <c r="BC1726" s="34" t="s">
        <v>60</v>
      </c>
      <c r="BD1726" s="34" t="s">
        <v>60</v>
      </c>
      <c r="BE1726" s="34" t="s">
        <v>60</v>
      </c>
      <c r="BF1726" s="34" t="str">
        <f>IFERROR(VLOOKUP(Data_Power_app[[#This Row],[PRO ODER]],'Result'!H:J,3,0),"")</f>
        <v>LAMINATION 6</v>
      </c>
      <c r="BG1726" s="11" t="str">
        <f>IFERROR(VLOOKUP(Data_Power_app[[#This Row],[PRO ODER]]&amp;"LAM",'Real Time'!A:E,4,0),"")</f>
        <v>ML-05</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1835</v>
      </c>
      <c r="B1727" s="34" t="s">
        <v>5425</v>
      </c>
      <c r="C1727" s="34" t="s">
        <v>5426</v>
      </c>
      <c r="D1727" s="34" t="s">
        <v>253</v>
      </c>
      <c r="E1727" s="34" t="s">
        <v>318</v>
      </c>
      <c r="F1727" s="34" t="s">
        <v>59</v>
      </c>
      <c r="G1727" s="34">
        <v>111</v>
      </c>
      <c r="H1727" s="4">
        <v>45821</v>
      </c>
      <c r="I1727" s="4">
        <v>45820</v>
      </c>
      <c r="J1727" s="4">
        <v>45820</v>
      </c>
      <c r="K1727" s="4">
        <v>45825</v>
      </c>
      <c r="L1727" s="4">
        <v>45821.343055555553</v>
      </c>
      <c r="M1727" s="4">
        <v>45826</v>
      </c>
      <c r="N1727" s="4">
        <v>45824.761365740742</v>
      </c>
      <c r="O1727" s="4" t="s">
        <v>60</v>
      </c>
      <c r="P1727" s="4" t="s">
        <v>60</v>
      </c>
      <c r="Q1727" s="4" t="s">
        <v>60</v>
      </c>
      <c r="R1727" s="4" t="s">
        <v>60</v>
      </c>
      <c r="S1727" s="4" t="s">
        <v>60</v>
      </c>
      <c r="T1727" s="4">
        <v>45827</v>
      </c>
      <c r="U1727" s="4">
        <v>45827.980300925927</v>
      </c>
      <c r="V1727" s="4">
        <v>45829.071944444448</v>
      </c>
      <c r="W1727" s="4">
        <v>45828</v>
      </c>
      <c r="X1727" s="4">
        <v>45829.10670138889</v>
      </c>
      <c r="Y1727" s="4" t="s">
        <v>77</v>
      </c>
      <c r="Z1727" s="4">
        <v>45830</v>
      </c>
      <c r="AA1727" s="4"/>
      <c r="AB1727" s="4" t="s">
        <v>60</v>
      </c>
      <c r="AC1727" s="4">
        <v>45831</v>
      </c>
      <c r="AD1727" s="4">
        <v>45832</v>
      </c>
      <c r="AE1727" s="4">
        <v>45834</v>
      </c>
      <c r="AF1727" s="4"/>
      <c r="AG1727" s="34" t="s">
        <v>95</v>
      </c>
      <c r="AH1727" s="34" t="s">
        <v>255</v>
      </c>
      <c r="AI1727" s="34" t="s">
        <v>401</v>
      </c>
      <c r="AJ1727" s="34" t="s">
        <v>256</v>
      </c>
      <c r="AK1727" s="34" t="s">
        <v>65</v>
      </c>
      <c r="AL1727" s="34" t="s">
        <v>314</v>
      </c>
      <c r="AM1727" s="34" t="s">
        <v>315</v>
      </c>
      <c r="AN1727" s="34">
        <v>1.64703</v>
      </c>
      <c r="AO1727" s="34" t="s">
        <v>68</v>
      </c>
      <c r="AP1727" s="34"/>
      <c r="AQ1727" s="34"/>
      <c r="AR1727" s="34" t="s">
        <v>68</v>
      </c>
      <c r="AS1727" s="34"/>
      <c r="AT1727" s="34"/>
      <c r="AU1727" s="34" t="s">
        <v>316</v>
      </c>
      <c r="AV1727" s="34" t="s">
        <v>317</v>
      </c>
      <c r="AW1727" s="34">
        <v>7.2025399999999999</v>
      </c>
      <c r="AX1727" s="34" t="s">
        <v>402</v>
      </c>
      <c r="AY1727" s="34" t="s">
        <v>403</v>
      </c>
      <c r="AZ1727" s="3">
        <v>111</v>
      </c>
      <c r="BA1727" s="34" t="s">
        <v>60</v>
      </c>
      <c r="BB1727" s="34">
        <v>111</v>
      </c>
      <c r="BC1727" s="34" t="s">
        <v>60</v>
      </c>
      <c r="BD1727" s="34" t="s">
        <v>60</v>
      </c>
      <c r="BE1727" s="34" t="s">
        <v>60</v>
      </c>
      <c r="BF1727" s="34" t="str">
        <f>IFERROR(VLOOKUP(Data_Power_app[[#This Row],[PRO ODER]],'Result'!H:J,3,0),"")</f>
        <v>LAMINATION 6</v>
      </c>
      <c r="BG1727" s="11" t="str">
        <f>IFERROR(VLOOKUP(Data_Power_app[[#This Row],[PRO ODER]]&amp;"LAM",'Real Time'!A:E,4,0),"")</f>
        <v>ML-05</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c r="BJ1727" s="34" t="str">
        <f>IFERROR(VLOOKUP(Data_Power_app[[#This Row],[PRO ODER]],'Plan Lean DC'!A:C,3,0),"")</f>
        <v/>
      </c>
      <c r="BK1727" s="34" t="str">
        <f>IFERROR(VLOOKUP(Data_Power_app[[#This Row],[PRO ODER]]&amp;"LEAN_IN",'Real Time'!A:D,4,0),"")</f>
        <v>LEANLINE1_2</v>
      </c>
      <c r="BL1727" s="34"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1836</v>
      </c>
      <c r="B1728" s="34" t="s">
        <v>5432</v>
      </c>
      <c r="C1728" s="34" t="s">
        <v>5433</v>
      </c>
      <c r="D1728" s="34" t="s">
        <v>253</v>
      </c>
      <c r="E1728" s="34" t="s">
        <v>313</v>
      </c>
      <c r="F1728" s="34" t="s">
        <v>59</v>
      </c>
      <c r="G1728" s="34">
        <v>1002</v>
      </c>
      <c r="H1728" s="4">
        <v>45827</v>
      </c>
      <c r="I1728" s="4">
        <v>45820</v>
      </c>
      <c r="J1728" s="4" t="s">
        <v>60</v>
      </c>
      <c r="K1728" s="4">
        <v>45827</v>
      </c>
      <c r="L1728" s="4">
        <v>45820.162326388891</v>
      </c>
      <c r="M1728" s="4">
        <v>45827</v>
      </c>
      <c r="N1728" s="4">
        <v>45824.327789351853</v>
      </c>
      <c r="O1728" s="4" t="s">
        <v>60</v>
      </c>
      <c r="P1728" s="4" t="s">
        <v>60</v>
      </c>
      <c r="Q1728" s="4" t="s">
        <v>60</v>
      </c>
      <c r="R1728" s="4" t="s">
        <v>60</v>
      </c>
      <c r="S1728" s="4" t="s">
        <v>60</v>
      </c>
      <c r="T1728" s="4">
        <v>45827</v>
      </c>
      <c r="U1728" s="4">
        <v>45824.820497685185</v>
      </c>
      <c r="V1728" s="4">
        <v>45825.953032407408</v>
      </c>
      <c r="W1728" s="4">
        <v>45828</v>
      </c>
      <c r="X1728" s="4"/>
      <c r="Y1728" s="4" t="s">
        <v>60</v>
      </c>
      <c r="Z1728" s="4">
        <v>45830</v>
      </c>
      <c r="AA1728" s="4"/>
      <c r="AB1728" s="4" t="s">
        <v>60</v>
      </c>
      <c r="AC1728" s="4">
        <v>45831</v>
      </c>
      <c r="AD1728" s="4">
        <v>45832</v>
      </c>
      <c r="AE1728" s="4">
        <v>45834</v>
      </c>
      <c r="AF1728" s="4"/>
      <c r="AG1728" s="34" t="s">
        <v>992</v>
      </c>
      <c r="AH1728" s="34" t="s">
        <v>862</v>
      </c>
      <c r="AI1728" s="34" t="s">
        <v>5434</v>
      </c>
      <c r="AJ1728" s="34" t="s">
        <v>863</v>
      </c>
      <c r="AK1728" s="34" t="s">
        <v>98</v>
      </c>
      <c r="AL1728" s="34" t="s">
        <v>319</v>
      </c>
      <c r="AM1728" s="34" t="s">
        <v>320</v>
      </c>
      <c r="AN1728" s="34">
        <v>16.553889999999999</v>
      </c>
      <c r="AO1728" s="34" t="s">
        <v>68</v>
      </c>
      <c r="AP1728" s="34"/>
      <c r="AQ1728" s="34"/>
      <c r="AR1728" s="34" t="s">
        <v>68</v>
      </c>
      <c r="AS1728" s="34"/>
      <c r="AT1728" s="34"/>
      <c r="AU1728" s="34" t="s">
        <v>321</v>
      </c>
      <c r="AV1728" s="34" t="s">
        <v>322</v>
      </c>
      <c r="AW1728" s="34">
        <v>72.3934</v>
      </c>
      <c r="AX1728" s="34" t="s">
        <v>5435</v>
      </c>
      <c r="AY1728" s="34" t="s">
        <v>5436</v>
      </c>
      <c r="AZ1728" s="3">
        <v>1002</v>
      </c>
      <c r="BA1728" s="34" t="s">
        <v>60</v>
      </c>
      <c r="BB1728" s="34">
        <v>1002</v>
      </c>
      <c r="BC1728" s="34" t="s">
        <v>60</v>
      </c>
      <c r="BD1728" s="34" t="s">
        <v>60</v>
      </c>
      <c r="BE1728" s="34" t="s">
        <v>60</v>
      </c>
      <c r="BF1728" s="34" t="str">
        <f>IFERROR(VLOOKUP(Data_Power_app[[#This Row],[PRO ODER]],'Result'!H:J,3,0),"")</f>
        <v>LAMINATION 5</v>
      </c>
      <c r="BG1728" s="11" t="str">
        <f>IFERROR(VLOOKUP(Data_Power_app[[#This Row],[PRO ODER]]&amp;"LAM",'Real Time'!A:E,4,0),"")</f>
        <v>ML-05</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c r="BJ1728" s="34" t="str">
        <f>IFERROR(VLOOKUP(Data_Power_app[[#This Row],[PRO ODER]],'Plan Lean DC'!A:C,3,0),"")</f>
        <v/>
      </c>
      <c r="BK1728" s="34" t="str">
        <f>IFERROR(VLOOKUP(Data_Power_app[[#This Row],[PRO ODER]]&amp;"LEAN_IN",'Real Time'!A:D,4,0),"")</f>
        <v/>
      </c>
      <c r="BL1728" s="34"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1837</v>
      </c>
      <c r="B1729" s="34" t="s">
        <v>5442</v>
      </c>
      <c r="C1729" s="34" t="s">
        <v>5443</v>
      </c>
      <c r="D1729" s="34" t="s">
        <v>84</v>
      </c>
      <c r="E1729" s="34" t="s">
        <v>150</v>
      </c>
      <c r="F1729" s="34" t="s">
        <v>59</v>
      </c>
      <c r="G1729" s="34">
        <v>1013</v>
      </c>
      <c r="H1729" s="4">
        <v>45820</v>
      </c>
      <c r="I1729" s="4" t="s">
        <v>60</v>
      </c>
      <c r="J1729" s="4">
        <v>45820</v>
      </c>
      <c r="K1729" s="4">
        <v>45821</v>
      </c>
      <c r="L1729" s="4">
        <v>45820.131157407406</v>
      </c>
      <c r="M1729" s="4">
        <v>45822</v>
      </c>
      <c r="N1729" s="4">
        <v>45821.755671296298</v>
      </c>
      <c r="O1729" s="4" t="s">
        <v>60</v>
      </c>
      <c r="P1729" s="4" t="s">
        <v>60</v>
      </c>
      <c r="Q1729" s="4" t="s">
        <v>60</v>
      </c>
      <c r="R1729" s="4" t="s">
        <v>60</v>
      </c>
      <c r="S1729" s="4" t="s">
        <v>60</v>
      </c>
      <c r="T1729" s="4">
        <v>45826</v>
      </c>
      <c r="U1729" s="4">
        <v>45822.9378125</v>
      </c>
      <c r="V1729" s="4">
        <v>45824.053912037038</v>
      </c>
      <c r="W1729" s="4">
        <v>45827</v>
      </c>
      <c r="X1729" s="4">
        <v>45826.663773148146</v>
      </c>
      <c r="Y1729" s="4" t="s">
        <v>61</v>
      </c>
      <c r="Z1729" s="4">
        <v>45827</v>
      </c>
      <c r="AA1729" s="4">
        <v>45826.663935185185</v>
      </c>
      <c r="AB1729" s="4" t="s">
        <v>60</v>
      </c>
      <c r="AC1729" s="4">
        <v>45831</v>
      </c>
      <c r="AD1729" s="4">
        <v>45832</v>
      </c>
      <c r="AE1729" s="4">
        <v>45834</v>
      </c>
      <c r="AF1729" s="4">
        <v>45827</v>
      </c>
      <c r="AG1729" s="34" t="s">
        <v>828</v>
      </c>
      <c r="AH1729" s="34" t="s">
        <v>249</v>
      </c>
      <c r="AI1729" s="34" t="s">
        <v>354</v>
      </c>
      <c r="AJ1729" s="34" t="s">
        <v>179</v>
      </c>
      <c r="AK1729" s="34" t="s">
        <v>98</v>
      </c>
      <c r="AL1729" s="34" t="s">
        <v>250</v>
      </c>
      <c r="AM1729" s="34" t="s">
        <v>251</v>
      </c>
      <c r="AN1729" s="34">
        <v>36.364280000000001</v>
      </c>
      <c r="AO1729" s="34" t="s">
        <v>68</v>
      </c>
      <c r="AP1729" s="34"/>
      <c r="AQ1729" s="34"/>
      <c r="AR1729" s="34" t="s">
        <v>68</v>
      </c>
      <c r="AS1729" s="34"/>
      <c r="AT1729" s="34"/>
      <c r="AU1729" s="34" t="s">
        <v>231</v>
      </c>
      <c r="AV1729" s="34" t="s">
        <v>232</v>
      </c>
      <c r="AW1729" s="34">
        <v>79.527180000000001</v>
      </c>
      <c r="AX1729" s="34" t="s">
        <v>355</v>
      </c>
      <c r="AY1729" s="34" t="s">
        <v>356</v>
      </c>
      <c r="AZ1729" s="3">
        <v>1013</v>
      </c>
      <c r="BA1729" s="34" t="s">
        <v>60</v>
      </c>
      <c r="BB1729" s="34">
        <v>0</v>
      </c>
      <c r="BC1729" s="34" t="s">
        <v>60</v>
      </c>
      <c r="BD1729" s="34" t="s">
        <v>60</v>
      </c>
      <c r="BE1729" s="34" t="s">
        <v>60</v>
      </c>
      <c r="BF1729" s="34" t="str">
        <f>IFERROR(VLOOKUP(Data_Power_app[[#This Row],[PRO ODER]],'Result'!H:J,3,0),"")</f>
        <v>LAMINATION 5</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c r="BJ1729" s="34" t="str">
        <f>IFERROR(VLOOKUP(Data_Power_app[[#This Row],[PRO ODER]],'Plan Lean DC'!A:C,3,0),"")</f>
        <v/>
      </c>
      <c r="BK1729" s="34" t="str">
        <f>IFERROR(VLOOKUP(Data_Power_app[[#This Row],[PRO ODER]]&amp;"LEAN_IN",'Real Time'!A:D,4,0),"")</f>
        <v>LEAN-03</v>
      </c>
      <c r="BL1729" s="34"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1838</v>
      </c>
      <c r="B1730" s="34" t="s">
        <v>5444</v>
      </c>
      <c r="C1730" s="34" t="s">
        <v>5445</v>
      </c>
      <c r="D1730" s="34" t="s">
        <v>75</v>
      </c>
      <c r="E1730" s="34" t="s">
        <v>236</v>
      </c>
      <c r="F1730" s="34" t="s">
        <v>59</v>
      </c>
      <c r="G1730" s="34">
        <v>118</v>
      </c>
      <c r="H1730" s="4">
        <v>45821</v>
      </c>
      <c r="I1730" s="4">
        <v>45820</v>
      </c>
      <c r="J1730" s="4">
        <v>45820</v>
      </c>
      <c r="K1730" s="4">
        <v>45825</v>
      </c>
      <c r="L1730" s="4">
        <v>45821.801319444443</v>
      </c>
      <c r="M1730" s="4">
        <v>45826</v>
      </c>
      <c r="N1730" s="4">
        <v>45822.561956018515</v>
      </c>
      <c r="O1730" s="4" t="s">
        <v>60</v>
      </c>
      <c r="P1730" s="4" t="s">
        <v>60</v>
      </c>
      <c r="Q1730" s="4" t="s">
        <v>60</v>
      </c>
      <c r="R1730" s="4" t="s">
        <v>60</v>
      </c>
      <c r="S1730" s="4" t="s">
        <v>60</v>
      </c>
      <c r="T1730" s="4">
        <v>45828</v>
      </c>
      <c r="U1730" s="4">
        <v>45827.307129629633</v>
      </c>
      <c r="V1730" s="4">
        <v>45829.270578703705</v>
      </c>
      <c r="W1730" s="4">
        <v>45829</v>
      </c>
      <c r="X1730" s="4">
        <v>45829.197152777779</v>
      </c>
      <c r="Y1730" s="4" t="s">
        <v>77</v>
      </c>
      <c r="Z1730" s="4">
        <v>45830</v>
      </c>
      <c r="AA1730" s="4">
        <v>45829.19736111111</v>
      </c>
      <c r="AB1730" s="4" t="s">
        <v>60</v>
      </c>
      <c r="AC1730" s="4">
        <v>45831</v>
      </c>
      <c r="AD1730" s="4">
        <v>45832</v>
      </c>
      <c r="AE1730" s="4">
        <v>45834</v>
      </c>
      <c r="AF1730" s="4"/>
      <c r="AG1730" s="34" t="s">
        <v>62</v>
      </c>
      <c r="AH1730" s="34" t="s">
        <v>695</v>
      </c>
      <c r="AI1730" s="34" t="s">
        <v>2406</v>
      </c>
      <c r="AJ1730" s="34" t="s">
        <v>696</v>
      </c>
      <c r="AK1730" s="34" t="s">
        <v>98</v>
      </c>
      <c r="AL1730" s="34" t="s">
        <v>697</v>
      </c>
      <c r="AM1730" s="34" t="s">
        <v>698</v>
      </c>
      <c r="AN1730" s="34">
        <v>4.0899700000000001</v>
      </c>
      <c r="AO1730" s="34" t="s">
        <v>68</v>
      </c>
      <c r="AP1730" s="34"/>
      <c r="AQ1730" s="34"/>
      <c r="AR1730" s="34" t="s">
        <v>68</v>
      </c>
      <c r="AS1730" s="34"/>
      <c r="AT1730" s="34"/>
      <c r="AU1730" s="34" t="s">
        <v>2407</v>
      </c>
      <c r="AV1730" s="34" t="s">
        <v>2408</v>
      </c>
      <c r="AW1730" s="34">
        <v>8.9440500000000007</v>
      </c>
      <c r="AX1730" s="34" t="s">
        <v>2862</v>
      </c>
      <c r="AY1730" s="34" t="s">
        <v>2863</v>
      </c>
      <c r="AZ1730" s="3">
        <v>97</v>
      </c>
      <c r="BA1730" s="34" t="s">
        <v>60</v>
      </c>
      <c r="BB1730" s="34">
        <v>118</v>
      </c>
      <c r="BC1730" s="34" t="s">
        <v>60</v>
      </c>
      <c r="BD1730" s="34" t="s">
        <v>60</v>
      </c>
      <c r="BE1730" s="34" t="s">
        <v>60</v>
      </c>
      <c r="BF1730" s="34" t="str">
        <f>IFERROR(VLOOKUP(Data_Power_app[[#This Row],[PRO ODER]],'Result'!H:J,3,0),"")</f>
        <v>LAMINATION 5</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1839</v>
      </c>
      <c r="B1731" s="34" t="s">
        <v>3260</v>
      </c>
      <c r="C1731" s="34" t="s">
        <v>3261</v>
      </c>
      <c r="D1731" s="34" t="s">
        <v>84</v>
      </c>
      <c r="E1731" s="34" t="s">
        <v>167</v>
      </c>
      <c r="F1731" s="34" t="s">
        <v>59</v>
      </c>
      <c r="G1731" s="34">
        <v>2078</v>
      </c>
      <c r="H1731" s="4">
        <v>45819</v>
      </c>
      <c r="I1731" s="4" t="s">
        <v>60</v>
      </c>
      <c r="J1731" s="4">
        <v>45818</v>
      </c>
      <c r="K1731" s="4">
        <v>45822</v>
      </c>
      <c r="L1731" s="4">
        <v>45818.072627314818</v>
      </c>
      <c r="M1731" s="4">
        <v>45822</v>
      </c>
      <c r="N1731" s="4">
        <v>45819.360659722224</v>
      </c>
      <c r="O1731" s="4" t="s">
        <v>60</v>
      </c>
      <c r="P1731" s="4" t="s">
        <v>60</v>
      </c>
      <c r="Q1731" s="4" t="s">
        <v>60</v>
      </c>
      <c r="R1731" s="4" t="s">
        <v>60</v>
      </c>
      <c r="S1731" s="4" t="s">
        <v>60</v>
      </c>
      <c r="T1731" s="4">
        <v>45825</v>
      </c>
      <c r="U1731" s="4">
        <v>45819.400300925925</v>
      </c>
      <c r="V1731" s="4">
        <v>45821.75990740741</v>
      </c>
      <c r="W1731" s="4">
        <v>45828</v>
      </c>
      <c r="X1731" s="4">
        <v>45822.699664351851</v>
      </c>
      <c r="Y1731" s="4" t="s">
        <v>77</v>
      </c>
      <c r="Z1731" s="4">
        <v>45829</v>
      </c>
      <c r="AA1731" s="4">
        <v>45822.699895833335</v>
      </c>
      <c r="AB1731" s="4" t="s">
        <v>60</v>
      </c>
      <c r="AC1731" s="4">
        <v>45829</v>
      </c>
      <c r="AD1731" s="4">
        <v>45832</v>
      </c>
      <c r="AE1731" s="4">
        <v>45834</v>
      </c>
      <c r="AF1731" s="4">
        <v>45827</v>
      </c>
      <c r="AG1731" s="34" t="s">
        <v>828</v>
      </c>
      <c r="AH1731" s="34" t="s">
        <v>168</v>
      </c>
      <c r="AI1731" s="34" t="s">
        <v>2174</v>
      </c>
      <c r="AJ1731" s="34" t="s">
        <v>169</v>
      </c>
      <c r="AK1731" s="34" t="s">
        <v>65</v>
      </c>
      <c r="AL1731" s="34" t="s">
        <v>153</v>
      </c>
      <c r="AM1731" s="34" t="s">
        <v>154</v>
      </c>
      <c r="AN1731" s="34">
        <v>65.104169999999996</v>
      </c>
      <c r="AO1731" s="34" t="s">
        <v>68</v>
      </c>
      <c r="AP1731" s="34"/>
      <c r="AQ1731" s="34"/>
      <c r="AR1731" s="34" t="s">
        <v>68</v>
      </c>
      <c r="AS1731" s="34"/>
      <c r="AT1731" s="34"/>
      <c r="AU1731" s="34" t="s">
        <v>615</v>
      </c>
      <c r="AV1731" s="34" t="s">
        <v>616</v>
      </c>
      <c r="AW1731" s="34">
        <v>142.39508000000001</v>
      </c>
      <c r="AX1731" s="34" t="s">
        <v>2928</v>
      </c>
      <c r="AY1731" s="34" t="s">
        <v>2929</v>
      </c>
      <c r="AZ1731" s="3">
        <v>1972</v>
      </c>
      <c r="BA1731" s="34" t="s">
        <v>60</v>
      </c>
      <c r="BB1731" s="34">
        <v>0</v>
      </c>
      <c r="BC1731" s="34" t="s">
        <v>60</v>
      </c>
      <c r="BD1731" s="34" t="s">
        <v>60</v>
      </c>
      <c r="BE1731" s="34" t="s">
        <v>60</v>
      </c>
      <c r="BF1731" s="34" t="str">
        <f>IFERROR(VLOOKUP(Data_Power_app[[#This Row],[PRO ODER]],'Result'!H:J,3,0),"")</f>
        <v/>
      </c>
      <c r="BG1731" s="11" t="str">
        <f>IFERROR(VLOOKUP(Data_Power_app[[#This Row],[PRO ODER]]&amp;"LAM",'Real Time'!A:E,4,0),"")</f>
        <v>ML-03</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1840</v>
      </c>
      <c r="B1732" s="34" t="s">
        <v>3262</v>
      </c>
      <c r="C1732" s="34" t="s">
        <v>3263</v>
      </c>
      <c r="D1732" s="34" t="s">
        <v>84</v>
      </c>
      <c r="E1732" s="34" t="s">
        <v>167</v>
      </c>
      <c r="F1732" s="34" t="s">
        <v>59</v>
      </c>
      <c r="G1732" s="34">
        <v>1524</v>
      </c>
      <c r="H1732" s="4">
        <v>45819</v>
      </c>
      <c r="I1732" s="4" t="s">
        <v>60</v>
      </c>
      <c r="J1732" s="4">
        <v>45818</v>
      </c>
      <c r="K1732" s="4">
        <v>45822</v>
      </c>
      <c r="L1732" s="4">
        <v>45818.904814814814</v>
      </c>
      <c r="M1732" s="4">
        <v>45822</v>
      </c>
      <c r="N1732" s="4">
        <v>45819.360601851855</v>
      </c>
      <c r="O1732" s="4" t="s">
        <v>60</v>
      </c>
      <c r="P1732" s="4" t="s">
        <v>60</v>
      </c>
      <c r="Q1732" s="4" t="s">
        <v>60</v>
      </c>
      <c r="R1732" s="4" t="s">
        <v>60</v>
      </c>
      <c r="S1732" s="4" t="s">
        <v>60</v>
      </c>
      <c r="T1732" s="4">
        <v>45825</v>
      </c>
      <c r="U1732" s="4">
        <v>45819.757731481484</v>
      </c>
      <c r="V1732" s="4">
        <v>45821.759652777779</v>
      </c>
      <c r="W1732" s="4">
        <v>45828</v>
      </c>
      <c r="X1732" s="4">
        <v>45822.69023148148</v>
      </c>
      <c r="Y1732" s="4" t="s">
        <v>77</v>
      </c>
      <c r="Z1732" s="4">
        <v>45829</v>
      </c>
      <c r="AA1732" s="4">
        <v>45822.691365740742</v>
      </c>
      <c r="AB1732" s="4" t="s">
        <v>60</v>
      </c>
      <c r="AC1732" s="4">
        <v>45829</v>
      </c>
      <c r="AD1732" s="4">
        <v>45832</v>
      </c>
      <c r="AE1732" s="4">
        <v>45834</v>
      </c>
      <c r="AF1732" s="4">
        <v>45827</v>
      </c>
      <c r="AG1732" s="34" t="s">
        <v>828</v>
      </c>
      <c r="AH1732" s="34" t="s">
        <v>168</v>
      </c>
      <c r="AI1732" s="34" t="s">
        <v>2174</v>
      </c>
      <c r="AJ1732" s="34" t="s">
        <v>169</v>
      </c>
      <c r="AK1732" s="34" t="s">
        <v>65</v>
      </c>
      <c r="AL1732" s="34" t="s">
        <v>153</v>
      </c>
      <c r="AM1732" s="34" t="s">
        <v>154</v>
      </c>
      <c r="AN1732" s="34">
        <v>46.583060000000003</v>
      </c>
      <c r="AO1732" s="34" t="s">
        <v>68</v>
      </c>
      <c r="AP1732" s="34"/>
      <c r="AQ1732" s="34"/>
      <c r="AR1732" s="34" t="s">
        <v>68</v>
      </c>
      <c r="AS1732" s="34"/>
      <c r="AT1732" s="34"/>
      <c r="AU1732" s="34" t="s">
        <v>615</v>
      </c>
      <c r="AV1732" s="34" t="s">
        <v>616</v>
      </c>
      <c r="AW1732" s="34">
        <v>101.88326000000001</v>
      </c>
      <c r="AX1732" s="34" t="s">
        <v>2928</v>
      </c>
      <c r="AY1732" s="34" t="s">
        <v>2929</v>
      </c>
      <c r="AZ1732" s="3">
        <v>1392</v>
      </c>
      <c r="BA1732" s="34" t="s">
        <v>60</v>
      </c>
      <c r="BB1732" s="34">
        <v>0</v>
      </c>
      <c r="BC1732" s="34" t="s">
        <v>60</v>
      </c>
      <c r="BD1732" s="34" t="s">
        <v>60</v>
      </c>
      <c r="BE1732" s="34" t="s">
        <v>60</v>
      </c>
      <c r="BF1732" s="34" t="str">
        <f>IFERROR(VLOOKUP(Data_Power_app[[#This Row],[PRO ODER]],'Result'!H:J,3,0),"")</f>
        <v/>
      </c>
      <c r="BG1732" s="11" t="str">
        <f>IFERROR(VLOOKUP(Data_Power_app[[#This Row],[PRO ODER]]&amp;"LAM",'Real Time'!A:E,4,0),"")</f>
        <v>ML-03</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31">
        <v>1841</v>
      </c>
      <c r="B1733" s="34" t="s">
        <v>4703</v>
      </c>
      <c r="C1733" s="34" t="s">
        <v>4704</v>
      </c>
      <c r="D1733" s="34" t="s">
        <v>84</v>
      </c>
      <c r="E1733" s="34" t="s">
        <v>298</v>
      </c>
      <c r="F1733" s="34" t="s">
        <v>72</v>
      </c>
      <c r="G1733" s="34">
        <v>537</v>
      </c>
      <c r="H1733" s="4">
        <v>45825</v>
      </c>
      <c r="I1733" s="4" t="s">
        <v>60</v>
      </c>
      <c r="J1733" s="4">
        <v>45819</v>
      </c>
      <c r="K1733" s="4">
        <v>45827</v>
      </c>
      <c r="L1733" s="4">
        <v>45826.639097222222</v>
      </c>
      <c r="M1733" s="4" t="s">
        <v>60</v>
      </c>
      <c r="N1733" s="4"/>
      <c r="O1733" s="4" t="s">
        <v>60</v>
      </c>
      <c r="P1733" s="4" t="s">
        <v>60</v>
      </c>
      <c r="Q1733" s="4" t="s">
        <v>60</v>
      </c>
      <c r="R1733" s="4" t="s">
        <v>60</v>
      </c>
      <c r="S1733" s="4" t="s">
        <v>60</v>
      </c>
      <c r="T1733" s="4" t="s">
        <v>60</v>
      </c>
      <c r="U1733" s="4"/>
      <c r="V1733" s="4"/>
      <c r="W1733" s="4"/>
      <c r="X1733" s="4">
        <v>45826.033321759256</v>
      </c>
      <c r="Y1733" s="4" t="s">
        <v>242</v>
      </c>
      <c r="Z1733" s="4" t="s">
        <v>60</v>
      </c>
      <c r="AA1733" s="4">
        <v>45826.201666666668</v>
      </c>
      <c r="AB1733" s="4" t="s">
        <v>60</v>
      </c>
      <c r="AC1733" s="4" t="s">
        <v>60</v>
      </c>
      <c r="AD1733" s="4">
        <v>45832</v>
      </c>
      <c r="AE1733" s="4">
        <v>45834</v>
      </c>
      <c r="AF1733" s="4">
        <v>45827</v>
      </c>
      <c r="AG1733" s="34" t="s">
        <v>828</v>
      </c>
      <c r="AH1733" s="34" t="s">
        <v>554</v>
      </c>
      <c r="AI1733" s="34" t="s">
        <v>4700</v>
      </c>
      <c r="AJ1733" s="34" t="s">
        <v>74</v>
      </c>
      <c r="AK1733" s="34" t="s">
        <v>98</v>
      </c>
      <c r="AL1733" s="34" t="s">
        <v>296</v>
      </c>
      <c r="AM1733" s="34" t="s">
        <v>297</v>
      </c>
      <c r="AN1733" s="34">
        <v>12.72165</v>
      </c>
      <c r="AO1733" s="34" t="s">
        <v>68</v>
      </c>
      <c r="AP1733" s="34"/>
      <c r="AQ1733" s="34"/>
      <c r="AR1733" s="34" t="s">
        <v>68</v>
      </c>
      <c r="AS1733" s="34"/>
      <c r="AT1733" s="34"/>
      <c r="AU1733" s="34" t="s">
        <v>2119</v>
      </c>
      <c r="AV1733" s="34" t="s">
        <v>2120</v>
      </c>
      <c r="AW1733" s="34">
        <v>27.822759999999999</v>
      </c>
      <c r="AX1733" s="34" t="s">
        <v>243</v>
      </c>
      <c r="AY1733" s="34" t="s">
        <v>244</v>
      </c>
      <c r="AZ1733" s="3">
        <v>537</v>
      </c>
      <c r="BA1733" s="34" t="s">
        <v>194</v>
      </c>
      <c r="BB1733" s="34">
        <v>0</v>
      </c>
      <c r="BC1733" s="34" t="s">
        <v>60</v>
      </c>
      <c r="BD1733" s="34" t="s">
        <v>60</v>
      </c>
      <c r="BE1733" s="34" t="s">
        <v>555</v>
      </c>
      <c r="BF1733" s="34" t="str">
        <f>IFERROR(VLOOKUP(Data_Power_app[[#This Row],[PRO ODER]],'Result'!H:J,3,0),"")</f>
        <v/>
      </c>
      <c r="BG1733" s="11" t="str">
        <f>IFERROR(VLOOKUP(Data_Power_app[[#This Row],[PRO ODER]]&amp;"LAM",'Real Time'!A:E,4,0),"")</f>
        <v>ML-03</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c r="BJ1733" s="34" t="str">
        <f>IFERROR(VLOOKUP(Data_Power_app[[#This Row],[PRO ODER]],'Plan Lean DC'!A:C,3,0),"")</f>
        <v>Line 4</v>
      </c>
      <c r="BK1733" s="34" t="str">
        <f>IFERROR(VLOOKUP(Data_Power_app[[#This Row],[PRO ODER]]&amp;"LEAN_IN",'Real Time'!A:D,4,0),"")</f>
        <v>LEAN-04</v>
      </c>
      <c r="BL1733" s="34" t="str" cm="1">
        <f t="array" ref="BL1733">IFERROR(_xlfn.IFS(Data_Power_app[[#This Row],[LEANLINE PLAN]]="","",Data_Power_app[[#This Row],[LEANLINE (REALTIME)]]="","",SEARCH(RIGHT(Data_Power_app[[#This Row],[LEANLINE (REALTIME)]],1),Data_Power_app[[#This Row],[LEANLINE PLAN]],1)&gt;0,"TRUE"),"FALSE")</f>
        <v>TRUE</v>
      </c>
    </row>
    <row r="1734" spans="1:64" hidden="1" x14ac:dyDescent="0.25">
      <c r="A1734" s="31">
        <v>1842</v>
      </c>
      <c r="B1734" s="34" t="s">
        <v>4705</v>
      </c>
      <c r="C1734" s="34" t="s">
        <v>4706</v>
      </c>
      <c r="D1734" s="34" t="s">
        <v>84</v>
      </c>
      <c r="E1734" s="34" t="s">
        <v>298</v>
      </c>
      <c r="F1734" s="34" t="s">
        <v>72</v>
      </c>
      <c r="G1734" s="34">
        <v>60</v>
      </c>
      <c r="H1734" s="4">
        <v>45825</v>
      </c>
      <c r="I1734" s="4">
        <v>45825</v>
      </c>
      <c r="J1734" s="4">
        <v>45819</v>
      </c>
      <c r="K1734" s="4">
        <v>45827</v>
      </c>
      <c r="L1734" s="4">
        <v>45826.639004629629</v>
      </c>
      <c r="M1734" s="4" t="s">
        <v>60</v>
      </c>
      <c r="N1734" s="4"/>
      <c r="O1734" s="4" t="s">
        <v>60</v>
      </c>
      <c r="P1734" s="4" t="s">
        <v>60</v>
      </c>
      <c r="Q1734" s="4" t="s">
        <v>60</v>
      </c>
      <c r="R1734" s="4" t="s">
        <v>60</v>
      </c>
      <c r="S1734" s="4" t="s">
        <v>60</v>
      </c>
      <c r="T1734" s="4" t="s">
        <v>60</v>
      </c>
      <c r="U1734" s="4"/>
      <c r="V1734" s="4"/>
      <c r="W1734" s="4"/>
      <c r="X1734" s="4">
        <v>45826.033495370371</v>
      </c>
      <c r="Y1734" s="4" t="s">
        <v>242</v>
      </c>
      <c r="Z1734" s="4" t="s">
        <v>60</v>
      </c>
      <c r="AA1734" s="4">
        <v>45826.201608796298</v>
      </c>
      <c r="AB1734" s="4" t="s">
        <v>60</v>
      </c>
      <c r="AC1734" s="4" t="s">
        <v>60</v>
      </c>
      <c r="AD1734" s="4">
        <v>45832</v>
      </c>
      <c r="AE1734" s="4">
        <v>45834</v>
      </c>
      <c r="AF1734" s="4">
        <v>45828</v>
      </c>
      <c r="AG1734" s="34" t="s">
        <v>828</v>
      </c>
      <c r="AH1734" s="34" t="s">
        <v>554</v>
      </c>
      <c r="AI1734" s="34" t="s">
        <v>4700</v>
      </c>
      <c r="AJ1734" s="34" t="s">
        <v>74</v>
      </c>
      <c r="AK1734" s="34" t="s">
        <v>98</v>
      </c>
      <c r="AL1734" s="34" t="s">
        <v>296</v>
      </c>
      <c r="AM1734" s="34" t="s">
        <v>297</v>
      </c>
      <c r="AN1734" s="34">
        <v>1.5166900000000001</v>
      </c>
      <c r="AO1734" s="34" t="s">
        <v>68</v>
      </c>
      <c r="AP1734" s="34"/>
      <c r="AQ1734" s="34"/>
      <c r="AR1734" s="34" t="s">
        <v>68</v>
      </c>
      <c r="AS1734" s="34"/>
      <c r="AT1734" s="34"/>
      <c r="AU1734" s="34" t="s">
        <v>2119</v>
      </c>
      <c r="AV1734" s="34" t="s">
        <v>2120</v>
      </c>
      <c r="AW1734" s="34">
        <v>3.3170600000000001</v>
      </c>
      <c r="AX1734" s="34" t="s">
        <v>243</v>
      </c>
      <c r="AY1734" s="34" t="s">
        <v>244</v>
      </c>
      <c r="AZ1734" s="3">
        <v>60</v>
      </c>
      <c r="BA1734" s="34" t="s">
        <v>194</v>
      </c>
      <c r="BB1734" s="34">
        <v>0</v>
      </c>
      <c r="BC1734" s="34" t="s">
        <v>60</v>
      </c>
      <c r="BD1734" s="34" t="s">
        <v>60</v>
      </c>
      <c r="BE1734" s="34" t="s">
        <v>555</v>
      </c>
      <c r="BF1734" s="34" t="str">
        <f>IFERROR(VLOOKUP(Data_Power_app[[#This Row],[PRO ODER]],'Result'!H:J,3,0),"")</f>
        <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c r="BJ1734" s="34" t="str">
        <f>IFERROR(VLOOKUP(Data_Power_app[[#This Row],[PRO ODER]],'Plan Lean DC'!A:C,3,0),"")</f>
        <v>Line 4</v>
      </c>
      <c r="BK1734" s="34" t="str">
        <f>IFERROR(VLOOKUP(Data_Power_app[[#This Row],[PRO ODER]]&amp;"LEAN_IN",'Real Time'!A:D,4,0),"")</f>
        <v>LEAN-04</v>
      </c>
      <c r="BL1734" s="34" t="str" cm="1">
        <f t="array" ref="BL1734">IFERROR(_xlfn.IFS(Data_Power_app[[#This Row],[LEANLINE PLAN]]="","",Data_Power_app[[#This Row],[LEANLINE (REALTIME)]]="","",SEARCH(RIGHT(Data_Power_app[[#This Row],[LEANLINE (REALTIME)]],1),Data_Power_app[[#This Row],[LEANLINE PLAN]],1)&gt;0,"TRUE"),"FALSE")</f>
        <v>TRUE</v>
      </c>
    </row>
    <row r="1735" spans="1:64" hidden="1" x14ac:dyDescent="0.25">
      <c r="A1735" s="31">
        <v>1843</v>
      </c>
      <c r="B1735" s="34" t="s">
        <v>11828</v>
      </c>
      <c r="C1735" s="34" t="s">
        <v>11829</v>
      </c>
      <c r="D1735" s="34" t="s">
        <v>84</v>
      </c>
      <c r="E1735" s="34" t="s">
        <v>298</v>
      </c>
      <c r="F1735" s="34" t="s">
        <v>72</v>
      </c>
      <c r="G1735" s="34">
        <v>995</v>
      </c>
      <c r="H1735" s="4">
        <v>45827</v>
      </c>
      <c r="I1735" s="4">
        <v>45826</v>
      </c>
      <c r="J1735" s="4">
        <v>45826</v>
      </c>
      <c r="K1735" s="4">
        <v>45827</v>
      </c>
      <c r="L1735" s="4">
        <v>45827.399270833332</v>
      </c>
      <c r="M1735" s="4" t="s">
        <v>60</v>
      </c>
      <c r="N1735" s="4"/>
      <c r="O1735" s="4" t="s">
        <v>60</v>
      </c>
      <c r="P1735" s="4" t="s">
        <v>60</v>
      </c>
      <c r="Q1735" s="4" t="s">
        <v>60</v>
      </c>
      <c r="R1735" s="4" t="s">
        <v>60</v>
      </c>
      <c r="S1735" s="4" t="s">
        <v>60</v>
      </c>
      <c r="T1735" s="4" t="s">
        <v>60</v>
      </c>
      <c r="U1735" s="4"/>
      <c r="V1735" s="4"/>
      <c r="W1735" s="4"/>
      <c r="X1735" s="4">
        <v>45829.931296296294</v>
      </c>
      <c r="Y1735" s="4" t="s">
        <v>242</v>
      </c>
      <c r="Z1735" s="4" t="s">
        <v>60</v>
      </c>
      <c r="AA1735" s="4">
        <v>45829.172800925924</v>
      </c>
      <c r="AB1735" s="4" t="s">
        <v>60</v>
      </c>
      <c r="AC1735" s="4" t="s">
        <v>60</v>
      </c>
      <c r="AD1735" s="4">
        <v>45832</v>
      </c>
      <c r="AE1735" s="4">
        <v>45834</v>
      </c>
      <c r="AF1735" s="4">
        <v>45831</v>
      </c>
      <c r="AG1735" s="34" t="s">
        <v>828</v>
      </c>
      <c r="AH1735" s="34" t="s">
        <v>554</v>
      </c>
      <c r="AI1735" s="34" t="s">
        <v>10342</v>
      </c>
      <c r="AJ1735" s="34" t="s">
        <v>74</v>
      </c>
      <c r="AK1735" s="34" t="s">
        <v>98</v>
      </c>
      <c r="AL1735" s="34" t="s">
        <v>296</v>
      </c>
      <c r="AM1735" s="34" t="s">
        <v>297</v>
      </c>
      <c r="AN1735" s="34">
        <v>27.73929</v>
      </c>
      <c r="AO1735" s="34" t="s">
        <v>68</v>
      </c>
      <c r="AP1735" s="34"/>
      <c r="AQ1735" s="34"/>
      <c r="AR1735" s="34" t="s">
        <v>68</v>
      </c>
      <c r="AS1735" s="34"/>
      <c r="AT1735" s="34"/>
      <c r="AU1735" s="34" t="s">
        <v>275</v>
      </c>
      <c r="AV1735" s="34" t="s">
        <v>276</v>
      </c>
      <c r="AW1735" s="34">
        <v>60.659509999999997</v>
      </c>
      <c r="AX1735" s="34" t="s">
        <v>10343</v>
      </c>
      <c r="AY1735" s="34" t="s">
        <v>10344</v>
      </c>
      <c r="AZ1735" s="3">
        <v>995</v>
      </c>
      <c r="BA1735" s="34" t="s">
        <v>194</v>
      </c>
      <c r="BB1735" s="34">
        <v>995</v>
      </c>
      <c r="BC1735" s="34" t="s">
        <v>60</v>
      </c>
      <c r="BD1735" s="34" t="s">
        <v>60</v>
      </c>
      <c r="BE1735" s="34" t="s">
        <v>555</v>
      </c>
      <c r="BF1735" s="34" t="str">
        <f>IFERROR(VLOOKUP(Data_Power_app[[#This Row],[PRO ODER]],'Result'!H:J,3,0),"")</f>
        <v/>
      </c>
      <c r="BG1735" s="11" t="str">
        <f>IFERROR(VLOOKUP(Data_Power_app[[#This Row],[PRO ODER]]&amp;"LAM",'Real Time'!A:E,4,0),"")</f>
        <v>ML-04</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c r="BJ1735" s="34" t="str">
        <f>IFERROR(VLOOKUP(Data_Power_app[[#This Row],[PRO ODER]],'Plan Lean DC'!A:C,3,0),"")</f>
        <v/>
      </c>
      <c r="BK1735" s="34" t="str">
        <f>IFERROR(VLOOKUP(Data_Power_app[[#This Row],[PRO ODER]]&amp;"LEAN_IN",'Real Time'!A:D,4,0),"")</f>
        <v>LEAN-04</v>
      </c>
      <c r="BL1735" s="34"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1844</v>
      </c>
      <c r="B1736" s="34" t="s">
        <v>10404</v>
      </c>
      <c r="C1736" s="34" t="s">
        <v>10405</v>
      </c>
      <c r="D1736" s="34" t="s">
        <v>84</v>
      </c>
      <c r="E1736" s="34" t="s">
        <v>298</v>
      </c>
      <c r="F1736" s="34" t="s">
        <v>72</v>
      </c>
      <c r="G1736" s="34">
        <v>366</v>
      </c>
      <c r="H1736" s="4">
        <v>45826</v>
      </c>
      <c r="I1736" s="4">
        <v>45825</v>
      </c>
      <c r="J1736" s="4">
        <v>45826</v>
      </c>
      <c r="K1736" s="4">
        <v>45827</v>
      </c>
      <c r="L1736" s="4">
        <v>45826.948657407411</v>
      </c>
      <c r="M1736" s="4" t="s">
        <v>60</v>
      </c>
      <c r="N1736" s="4"/>
      <c r="O1736" s="4" t="s">
        <v>60</v>
      </c>
      <c r="P1736" s="4" t="s">
        <v>60</v>
      </c>
      <c r="Q1736" s="4" t="s">
        <v>60</v>
      </c>
      <c r="R1736" s="4" t="s">
        <v>60</v>
      </c>
      <c r="S1736" s="4" t="s">
        <v>60</v>
      </c>
      <c r="T1736" s="4" t="s">
        <v>60</v>
      </c>
      <c r="U1736" s="4"/>
      <c r="V1736" s="4"/>
      <c r="W1736" s="4"/>
      <c r="X1736" s="4">
        <v>45828.575879629629</v>
      </c>
      <c r="Y1736" s="4" t="s">
        <v>73</v>
      </c>
      <c r="Z1736" s="4" t="s">
        <v>60</v>
      </c>
      <c r="AA1736" s="4">
        <v>45828.580578703702</v>
      </c>
      <c r="AB1736" s="4" t="s">
        <v>60</v>
      </c>
      <c r="AC1736" s="4" t="s">
        <v>60</v>
      </c>
      <c r="AD1736" s="4">
        <v>45832</v>
      </c>
      <c r="AE1736" s="4">
        <v>45834</v>
      </c>
      <c r="AF1736" s="4">
        <v>45828</v>
      </c>
      <c r="AG1736" s="34" t="s">
        <v>828</v>
      </c>
      <c r="AH1736" s="34" t="s">
        <v>554</v>
      </c>
      <c r="AI1736" s="34" t="s">
        <v>10354</v>
      </c>
      <c r="AJ1736" s="34" t="s">
        <v>74</v>
      </c>
      <c r="AK1736" s="34" t="s">
        <v>98</v>
      </c>
      <c r="AL1736" s="34" t="s">
        <v>296</v>
      </c>
      <c r="AM1736" s="34" t="s">
        <v>297</v>
      </c>
      <c r="AN1736" s="34">
        <v>10.10412</v>
      </c>
      <c r="AO1736" s="34" t="s">
        <v>68</v>
      </c>
      <c r="AP1736" s="34"/>
      <c r="AQ1736" s="34"/>
      <c r="AR1736" s="34" t="s">
        <v>68</v>
      </c>
      <c r="AS1736" s="34"/>
      <c r="AT1736" s="34"/>
      <c r="AU1736" s="34" t="s">
        <v>552</v>
      </c>
      <c r="AV1736" s="34" t="s">
        <v>553</v>
      </c>
      <c r="AW1736" s="34">
        <v>22.096499999999999</v>
      </c>
      <c r="AX1736" s="34" t="s">
        <v>243</v>
      </c>
      <c r="AY1736" s="34" t="s">
        <v>244</v>
      </c>
      <c r="AZ1736" s="3">
        <v>366</v>
      </c>
      <c r="BA1736" s="34" t="s">
        <v>194</v>
      </c>
      <c r="BB1736" s="34">
        <v>0</v>
      </c>
      <c r="BC1736" s="34" t="s">
        <v>60</v>
      </c>
      <c r="BD1736" s="34" t="s">
        <v>60</v>
      </c>
      <c r="BE1736" s="34" t="s">
        <v>555</v>
      </c>
      <c r="BF1736" s="34" t="str">
        <f>IFERROR(VLOOKUP(Data_Power_app[[#This Row],[PRO ODER]],'Result'!H:J,3,0),"")</f>
        <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c r="BJ1736" s="34" t="str">
        <f>IFERROR(VLOOKUP(Data_Power_app[[#This Row],[PRO ODER]],'Plan Lean DC'!A:C,3,0),"")</f>
        <v/>
      </c>
      <c r="BK1736" s="34" t="str">
        <f>IFERROR(VLOOKUP(Data_Power_app[[#This Row],[PRO ODER]]&amp;"LEAN_IN",'Real Time'!A:D,4,0),"")</f>
        <v>LEAN-06</v>
      </c>
      <c r="BL1736" s="34"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1845</v>
      </c>
      <c r="B1737" s="34" t="s">
        <v>15374</v>
      </c>
      <c r="C1737" s="34" t="s">
        <v>15375</v>
      </c>
      <c r="D1737" s="34" t="s">
        <v>84</v>
      </c>
      <c r="E1737" s="34" t="s">
        <v>155</v>
      </c>
      <c r="F1737" s="34" t="s">
        <v>72</v>
      </c>
      <c r="G1737" s="34">
        <v>4886</v>
      </c>
      <c r="H1737" s="4">
        <v>45827</v>
      </c>
      <c r="I1737" s="4">
        <v>45827</v>
      </c>
      <c r="J1737" s="4" t="s">
        <v>68</v>
      </c>
      <c r="K1737" s="4">
        <v>45828</v>
      </c>
      <c r="L1737" s="4">
        <v>45829.3203125</v>
      </c>
      <c r="M1737" s="4" t="s">
        <v>60</v>
      </c>
      <c r="N1737" s="4"/>
      <c r="O1737" s="4" t="s">
        <v>60</v>
      </c>
      <c r="P1737" s="4" t="s">
        <v>60</v>
      </c>
      <c r="Q1737" s="4" t="s">
        <v>60</v>
      </c>
      <c r="R1737" s="4" t="s">
        <v>60</v>
      </c>
      <c r="S1737" s="4" t="s">
        <v>60</v>
      </c>
      <c r="T1737" s="4" t="s">
        <v>60</v>
      </c>
      <c r="U1737" s="4"/>
      <c r="V1737" s="4"/>
      <c r="W1737" s="4"/>
      <c r="X1737" s="4">
        <v>45829.701840277776</v>
      </c>
      <c r="Y1737" s="4" t="s">
        <v>237</v>
      </c>
      <c r="Z1737" s="4" t="s">
        <v>60</v>
      </c>
      <c r="AA1737" s="4">
        <v>45829.050636574073</v>
      </c>
      <c r="AB1737" s="4" t="s">
        <v>60</v>
      </c>
      <c r="AC1737" s="4" t="s">
        <v>60</v>
      </c>
      <c r="AD1737" s="4">
        <v>45832</v>
      </c>
      <c r="AE1737" s="4">
        <v>45834</v>
      </c>
      <c r="AF1737" s="4">
        <v>45831</v>
      </c>
      <c r="AG1737" s="34" t="s">
        <v>828</v>
      </c>
      <c r="AH1737" s="34" t="s">
        <v>172</v>
      </c>
      <c r="AI1737" s="34" t="s">
        <v>953</v>
      </c>
      <c r="AJ1737" s="34" t="s">
        <v>74</v>
      </c>
      <c r="AK1737" s="34" t="s">
        <v>98</v>
      </c>
      <c r="AL1737" s="34" t="s">
        <v>173</v>
      </c>
      <c r="AM1737" s="34" t="s">
        <v>174</v>
      </c>
      <c r="AN1737" s="34">
        <v>152.62862000000001</v>
      </c>
      <c r="AO1737" s="34" t="s">
        <v>91</v>
      </c>
      <c r="AP1737" s="34" t="s">
        <v>92</v>
      </c>
      <c r="AQ1737" s="34">
        <v>152.62862000000001</v>
      </c>
      <c r="AR1737" s="34" t="s">
        <v>68</v>
      </c>
      <c r="AS1737" s="34"/>
      <c r="AT1737" s="34"/>
      <c r="AU1737" s="34" t="s">
        <v>954</v>
      </c>
      <c r="AV1737" s="34" t="s">
        <v>955</v>
      </c>
      <c r="AW1737" s="34">
        <v>283.71978999999999</v>
      </c>
      <c r="AX1737" s="34" t="s">
        <v>68</v>
      </c>
      <c r="AY1737" s="34" t="s">
        <v>68</v>
      </c>
      <c r="AZ1737" s="3" t="s">
        <v>68</v>
      </c>
      <c r="BA1737" s="34" t="s">
        <v>60</v>
      </c>
      <c r="BB1737" s="34">
        <v>4886</v>
      </c>
      <c r="BC1737" s="34" t="s">
        <v>60</v>
      </c>
      <c r="BD1737" s="34" t="s">
        <v>60</v>
      </c>
      <c r="BE1737" s="34" t="s">
        <v>60</v>
      </c>
      <c r="BF1737" s="34" t="str">
        <f>IFERROR(VLOOKUP(Data_Power_app[[#This Row],[PRO ODER]],'Result'!H:J,3,0),"")</f>
        <v>LAMINATION 2</v>
      </c>
      <c r="BG1737" s="11" t="str">
        <f>IFERROR(VLOOKUP(Data_Power_app[[#This Row],[PRO ODER]]&amp;"LAM",'Real Time'!A:E,4,0),"")</f>
        <v>ML-01</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LEAN-05</v>
      </c>
      <c r="BL1737" s="34"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1846</v>
      </c>
      <c r="B1738" s="34" t="s">
        <v>11830</v>
      </c>
      <c r="C1738" s="34" t="s">
        <v>11831</v>
      </c>
      <c r="D1738" s="34" t="s">
        <v>84</v>
      </c>
      <c r="E1738" s="34" t="s">
        <v>298</v>
      </c>
      <c r="F1738" s="34" t="s">
        <v>72</v>
      </c>
      <c r="G1738" s="34">
        <v>809</v>
      </c>
      <c r="H1738" s="4">
        <v>45827</v>
      </c>
      <c r="I1738" s="4">
        <v>45826</v>
      </c>
      <c r="J1738" s="4">
        <v>45826</v>
      </c>
      <c r="K1738" s="4">
        <v>45827</v>
      </c>
      <c r="L1738" s="4">
        <v>45827.399178240739</v>
      </c>
      <c r="M1738" s="4" t="s">
        <v>60</v>
      </c>
      <c r="N1738" s="4"/>
      <c r="O1738" s="4" t="s">
        <v>60</v>
      </c>
      <c r="P1738" s="4" t="s">
        <v>60</v>
      </c>
      <c r="Q1738" s="4" t="s">
        <v>60</v>
      </c>
      <c r="R1738" s="4" t="s">
        <v>60</v>
      </c>
      <c r="S1738" s="4" t="s">
        <v>60</v>
      </c>
      <c r="T1738" s="4" t="s">
        <v>60</v>
      </c>
      <c r="U1738" s="4"/>
      <c r="V1738" s="4"/>
      <c r="W1738" s="4"/>
      <c r="X1738" s="4">
        <v>45829.931377314817</v>
      </c>
      <c r="Y1738" s="4" t="s">
        <v>242</v>
      </c>
      <c r="Z1738" s="4" t="s">
        <v>60</v>
      </c>
      <c r="AA1738" s="4">
        <v>45829.172615740739</v>
      </c>
      <c r="AB1738" s="4" t="s">
        <v>60</v>
      </c>
      <c r="AC1738" s="4" t="s">
        <v>60</v>
      </c>
      <c r="AD1738" s="4">
        <v>45832</v>
      </c>
      <c r="AE1738" s="4">
        <v>45834</v>
      </c>
      <c r="AF1738" s="4">
        <v>45831</v>
      </c>
      <c r="AG1738" s="34" t="s">
        <v>828</v>
      </c>
      <c r="AH1738" s="34" t="s">
        <v>554</v>
      </c>
      <c r="AI1738" s="34" t="s">
        <v>10342</v>
      </c>
      <c r="AJ1738" s="34" t="s">
        <v>74</v>
      </c>
      <c r="AK1738" s="34" t="s">
        <v>98</v>
      </c>
      <c r="AL1738" s="34" t="s">
        <v>296</v>
      </c>
      <c r="AM1738" s="34" t="s">
        <v>297</v>
      </c>
      <c r="AN1738" s="34">
        <v>21.94387</v>
      </c>
      <c r="AO1738" s="34" t="s">
        <v>68</v>
      </c>
      <c r="AP1738" s="34"/>
      <c r="AQ1738" s="34"/>
      <c r="AR1738" s="34" t="s">
        <v>68</v>
      </c>
      <c r="AS1738" s="34"/>
      <c r="AT1738" s="34"/>
      <c r="AU1738" s="34" t="s">
        <v>275</v>
      </c>
      <c r="AV1738" s="34" t="s">
        <v>276</v>
      </c>
      <c r="AW1738" s="34">
        <v>47.989699999999999</v>
      </c>
      <c r="AX1738" s="34" t="s">
        <v>10343</v>
      </c>
      <c r="AY1738" s="34" t="s">
        <v>10344</v>
      </c>
      <c r="AZ1738" s="3">
        <v>809</v>
      </c>
      <c r="BA1738" s="34" t="s">
        <v>194</v>
      </c>
      <c r="BB1738" s="34">
        <v>809</v>
      </c>
      <c r="BC1738" s="34" t="s">
        <v>60</v>
      </c>
      <c r="BD1738" s="34" t="s">
        <v>60</v>
      </c>
      <c r="BE1738" s="34" t="s">
        <v>555</v>
      </c>
      <c r="BF1738" s="34" t="str">
        <f>IFERROR(VLOOKUP(Data_Power_app[[#This Row],[PRO ODER]],'Result'!H:J,3,0),"")</f>
        <v/>
      </c>
      <c r="BG1738" s="11" t="str">
        <f>IFERROR(VLOOKUP(Data_Power_app[[#This Row],[PRO ODER]]&amp;"LAM",'Real Time'!A:E,4,0),"")</f>
        <v>ML-04</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c r="BJ1738" s="34" t="str">
        <f>IFERROR(VLOOKUP(Data_Power_app[[#This Row],[PRO ODER]],'Plan Lean DC'!A:C,3,0),"")</f>
        <v/>
      </c>
      <c r="BK1738" s="34" t="str">
        <f>IFERROR(VLOOKUP(Data_Power_app[[#This Row],[PRO ODER]]&amp;"LEAN_IN",'Real Time'!A:D,4,0),"")</f>
        <v>LEAN-04</v>
      </c>
      <c r="BL1738" s="34"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1847</v>
      </c>
      <c r="B1739" s="34" t="s">
        <v>11832</v>
      </c>
      <c r="C1739" s="34" t="s">
        <v>11833</v>
      </c>
      <c r="D1739" s="34" t="s">
        <v>84</v>
      </c>
      <c r="E1739" s="34" t="s">
        <v>298</v>
      </c>
      <c r="F1739" s="34" t="s">
        <v>72</v>
      </c>
      <c r="G1739" s="34">
        <v>2689</v>
      </c>
      <c r="H1739" s="4">
        <v>45827</v>
      </c>
      <c r="I1739" s="4">
        <v>45826</v>
      </c>
      <c r="J1739" s="4">
        <v>45826</v>
      </c>
      <c r="K1739" s="4">
        <v>45827</v>
      </c>
      <c r="L1739" s="4">
        <v>45827.399317129632</v>
      </c>
      <c r="M1739" s="4" t="s">
        <v>60</v>
      </c>
      <c r="N1739" s="4"/>
      <c r="O1739" s="4" t="s">
        <v>60</v>
      </c>
      <c r="P1739" s="4" t="s">
        <v>60</v>
      </c>
      <c r="Q1739" s="4" t="s">
        <v>60</v>
      </c>
      <c r="R1739" s="4" t="s">
        <v>60</v>
      </c>
      <c r="S1739" s="4" t="s">
        <v>60</v>
      </c>
      <c r="T1739" s="4" t="s">
        <v>60</v>
      </c>
      <c r="U1739" s="4"/>
      <c r="V1739" s="4"/>
      <c r="W1739" s="4"/>
      <c r="X1739" s="4">
        <v>45829.931458333333</v>
      </c>
      <c r="Y1739" s="4" t="s">
        <v>242</v>
      </c>
      <c r="Z1739" s="4" t="s">
        <v>60</v>
      </c>
      <c r="AA1739" s="4">
        <v>45829.173032407409</v>
      </c>
      <c r="AB1739" s="4" t="s">
        <v>60</v>
      </c>
      <c r="AC1739" s="4" t="s">
        <v>60</v>
      </c>
      <c r="AD1739" s="4">
        <v>45832</v>
      </c>
      <c r="AE1739" s="4">
        <v>45834</v>
      </c>
      <c r="AF1739" s="4">
        <v>45831</v>
      </c>
      <c r="AG1739" s="34" t="s">
        <v>828</v>
      </c>
      <c r="AH1739" s="34" t="s">
        <v>554</v>
      </c>
      <c r="AI1739" s="34" t="s">
        <v>10342</v>
      </c>
      <c r="AJ1739" s="34" t="s">
        <v>74</v>
      </c>
      <c r="AK1739" s="34" t="s">
        <v>98</v>
      </c>
      <c r="AL1739" s="34" t="s">
        <v>296</v>
      </c>
      <c r="AM1739" s="34" t="s">
        <v>297</v>
      </c>
      <c r="AN1739" s="34">
        <v>64.835149999999999</v>
      </c>
      <c r="AO1739" s="34" t="s">
        <v>68</v>
      </c>
      <c r="AP1739" s="34"/>
      <c r="AQ1739" s="34"/>
      <c r="AR1739" s="34" t="s">
        <v>68</v>
      </c>
      <c r="AS1739" s="34"/>
      <c r="AT1739" s="34"/>
      <c r="AU1739" s="34" t="s">
        <v>275</v>
      </c>
      <c r="AV1739" s="34" t="s">
        <v>276</v>
      </c>
      <c r="AW1739" s="34">
        <v>141.79644999999999</v>
      </c>
      <c r="AX1739" s="34" t="s">
        <v>10343</v>
      </c>
      <c r="AY1739" s="34" t="s">
        <v>10344</v>
      </c>
      <c r="AZ1739" s="3">
        <v>2689</v>
      </c>
      <c r="BA1739" s="34" t="s">
        <v>194</v>
      </c>
      <c r="BB1739" s="34">
        <v>2689</v>
      </c>
      <c r="BC1739" s="34" t="s">
        <v>60</v>
      </c>
      <c r="BD1739" s="34" t="s">
        <v>60</v>
      </c>
      <c r="BE1739" s="34" t="s">
        <v>555</v>
      </c>
      <c r="BF1739" s="34" t="str">
        <f>IFERROR(VLOOKUP(Data_Power_app[[#This Row],[PRO ODER]],'Result'!H:J,3,0),"")</f>
        <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c r="BJ1739" s="34" t="str">
        <f>IFERROR(VLOOKUP(Data_Power_app[[#This Row],[PRO ODER]],'Plan Lean DC'!A:C,3,0),"")</f>
        <v/>
      </c>
      <c r="BK1739" s="34" t="str">
        <f>IFERROR(VLOOKUP(Data_Power_app[[#This Row],[PRO ODER]]&amp;"LEAN_IN",'Real Time'!A:D,4,0),"")</f>
        <v>LEAN-04</v>
      </c>
      <c r="BL1739" s="34"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1848</v>
      </c>
      <c r="B1740" s="34" t="s">
        <v>11834</v>
      </c>
      <c r="C1740" s="34" t="s">
        <v>11835</v>
      </c>
      <c r="D1740" s="34" t="s">
        <v>84</v>
      </c>
      <c r="E1740" s="34" t="s">
        <v>298</v>
      </c>
      <c r="F1740" s="34" t="s">
        <v>72</v>
      </c>
      <c r="G1740" s="34">
        <v>273</v>
      </c>
      <c r="H1740" s="4">
        <v>45827</v>
      </c>
      <c r="I1740" s="4">
        <v>45826</v>
      </c>
      <c r="J1740" s="4">
        <v>45826</v>
      </c>
      <c r="K1740" s="4">
        <v>45827</v>
      </c>
      <c r="L1740" s="4">
        <v>45827.399097222224</v>
      </c>
      <c r="M1740" s="4" t="s">
        <v>60</v>
      </c>
      <c r="N1740" s="4"/>
      <c r="O1740" s="4" t="s">
        <v>60</v>
      </c>
      <c r="P1740" s="4" t="s">
        <v>60</v>
      </c>
      <c r="Q1740" s="4" t="s">
        <v>60</v>
      </c>
      <c r="R1740" s="4" t="s">
        <v>60</v>
      </c>
      <c r="S1740" s="4" t="s">
        <v>60</v>
      </c>
      <c r="T1740" s="4" t="s">
        <v>60</v>
      </c>
      <c r="U1740" s="4"/>
      <c r="V1740" s="4"/>
      <c r="W1740" s="4"/>
      <c r="X1740" s="4">
        <v>45829.931701388887</v>
      </c>
      <c r="Y1740" s="4" t="s">
        <v>242</v>
      </c>
      <c r="Z1740" s="4" t="s">
        <v>60</v>
      </c>
      <c r="AA1740" s="4">
        <v>45829.172303240739</v>
      </c>
      <c r="AB1740" s="4" t="s">
        <v>60</v>
      </c>
      <c r="AC1740" s="4" t="s">
        <v>60</v>
      </c>
      <c r="AD1740" s="4">
        <v>45832</v>
      </c>
      <c r="AE1740" s="4">
        <v>45834</v>
      </c>
      <c r="AF1740" s="4">
        <v>45831</v>
      </c>
      <c r="AG1740" s="34" t="s">
        <v>828</v>
      </c>
      <c r="AH1740" s="34" t="s">
        <v>554</v>
      </c>
      <c r="AI1740" s="34" t="s">
        <v>10342</v>
      </c>
      <c r="AJ1740" s="34" t="s">
        <v>74</v>
      </c>
      <c r="AK1740" s="34" t="s">
        <v>98</v>
      </c>
      <c r="AL1740" s="34" t="s">
        <v>296</v>
      </c>
      <c r="AM1740" s="34" t="s">
        <v>297</v>
      </c>
      <c r="AN1740" s="34">
        <v>7.4389799999999999</v>
      </c>
      <c r="AO1740" s="34" t="s">
        <v>68</v>
      </c>
      <c r="AP1740" s="34"/>
      <c r="AQ1740" s="34"/>
      <c r="AR1740" s="34" t="s">
        <v>68</v>
      </c>
      <c r="AS1740" s="34"/>
      <c r="AT1740" s="34"/>
      <c r="AU1740" s="34" t="s">
        <v>275</v>
      </c>
      <c r="AV1740" s="34" t="s">
        <v>276</v>
      </c>
      <c r="AW1740" s="34">
        <v>16.268370000000001</v>
      </c>
      <c r="AX1740" s="34" t="s">
        <v>10343</v>
      </c>
      <c r="AY1740" s="34" t="s">
        <v>10344</v>
      </c>
      <c r="AZ1740" s="3">
        <v>273</v>
      </c>
      <c r="BA1740" s="34" t="s">
        <v>194</v>
      </c>
      <c r="BB1740" s="34">
        <v>273</v>
      </c>
      <c r="BC1740" s="34" t="s">
        <v>60</v>
      </c>
      <c r="BD1740" s="34" t="s">
        <v>60</v>
      </c>
      <c r="BE1740" s="34" t="s">
        <v>555</v>
      </c>
      <c r="BF1740" s="34" t="str">
        <f>IFERROR(VLOOKUP(Data_Power_app[[#This Row],[PRO ODER]],'Result'!H:J,3,0),"")</f>
        <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c r="BJ1740" s="34" t="str">
        <f>IFERROR(VLOOKUP(Data_Power_app[[#This Row],[PRO ODER]],'Plan Lean DC'!A:C,3,0),"")</f>
        <v/>
      </c>
      <c r="BK1740" s="34" t="str">
        <f>IFERROR(VLOOKUP(Data_Power_app[[#This Row],[PRO ODER]]&amp;"LEAN_IN",'Real Time'!A:D,4,0),"")</f>
        <v>LEAN-04</v>
      </c>
      <c r="BL1740" s="34"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1849</v>
      </c>
      <c r="B1741" s="34" t="s">
        <v>10406</v>
      </c>
      <c r="C1741" s="34" t="s">
        <v>10407</v>
      </c>
      <c r="D1741" s="34" t="s">
        <v>84</v>
      </c>
      <c r="E1741" s="34" t="s">
        <v>298</v>
      </c>
      <c r="F1741" s="34" t="s">
        <v>72</v>
      </c>
      <c r="G1741" s="34">
        <v>37</v>
      </c>
      <c r="H1741" s="4">
        <v>45826</v>
      </c>
      <c r="I1741" s="4">
        <v>45825</v>
      </c>
      <c r="J1741" s="4">
        <v>45826</v>
      </c>
      <c r="K1741" s="4">
        <v>45827</v>
      </c>
      <c r="L1741" s="4">
        <v>45826.948576388888</v>
      </c>
      <c r="M1741" s="4" t="s">
        <v>60</v>
      </c>
      <c r="N1741" s="4"/>
      <c r="O1741" s="4" t="s">
        <v>60</v>
      </c>
      <c r="P1741" s="4" t="s">
        <v>60</v>
      </c>
      <c r="Q1741" s="4" t="s">
        <v>60</v>
      </c>
      <c r="R1741" s="4" t="s">
        <v>60</v>
      </c>
      <c r="S1741" s="4" t="s">
        <v>60</v>
      </c>
      <c r="T1741" s="4" t="s">
        <v>60</v>
      </c>
      <c r="U1741" s="4"/>
      <c r="V1741" s="4"/>
      <c r="W1741" s="4"/>
      <c r="X1741" s="4">
        <v>45828.576053240744</v>
      </c>
      <c r="Y1741" s="4" t="s">
        <v>73</v>
      </c>
      <c r="Z1741" s="4" t="s">
        <v>60</v>
      </c>
      <c r="AA1741" s="4">
        <v>45828.580763888887</v>
      </c>
      <c r="AB1741" s="4" t="s">
        <v>60</v>
      </c>
      <c r="AC1741" s="4" t="s">
        <v>60</v>
      </c>
      <c r="AD1741" s="4">
        <v>45832</v>
      </c>
      <c r="AE1741" s="4">
        <v>45834</v>
      </c>
      <c r="AF1741" s="4">
        <v>45828</v>
      </c>
      <c r="AG1741" s="34" t="s">
        <v>828</v>
      </c>
      <c r="AH1741" s="34" t="s">
        <v>554</v>
      </c>
      <c r="AI1741" s="34" t="s">
        <v>10354</v>
      </c>
      <c r="AJ1741" s="34" t="s">
        <v>74</v>
      </c>
      <c r="AK1741" s="34" t="s">
        <v>98</v>
      </c>
      <c r="AL1741" s="34" t="s">
        <v>296</v>
      </c>
      <c r="AM1741" s="34" t="s">
        <v>297</v>
      </c>
      <c r="AN1741" s="34">
        <v>0.90739000000000003</v>
      </c>
      <c r="AO1741" s="34" t="s">
        <v>68</v>
      </c>
      <c r="AP1741" s="34"/>
      <c r="AQ1741" s="34"/>
      <c r="AR1741" s="34" t="s">
        <v>68</v>
      </c>
      <c r="AS1741" s="34"/>
      <c r="AT1741" s="34"/>
      <c r="AU1741" s="34" t="s">
        <v>552</v>
      </c>
      <c r="AV1741" s="34" t="s">
        <v>553</v>
      </c>
      <c r="AW1741" s="34">
        <v>1.9843900000000001</v>
      </c>
      <c r="AX1741" s="34" t="s">
        <v>243</v>
      </c>
      <c r="AY1741" s="34" t="s">
        <v>244</v>
      </c>
      <c r="AZ1741" s="3">
        <v>37</v>
      </c>
      <c r="BA1741" s="34" t="s">
        <v>194</v>
      </c>
      <c r="BB1741" s="34">
        <v>0</v>
      </c>
      <c r="BC1741" s="34" t="s">
        <v>60</v>
      </c>
      <c r="BD1741" s="34" t="s">
        <v>60</v>
      </c>
      <c r="BE1741" s="34" t="s">
        <v>555</v>
      </c>
      <c r="BF1741" s="34" t="str">
        <f>IFERROR(VLOOKUP(Data_Power_app[[#This Row],[PRO ODER]],'Result'!H:J,3,0),"")</f>
        <v/>
      </c>
      <c r="BG1741" s="11" t="str">
        <f>IFERROR(VLOOKUP(Data_Power_app[[#This Row],[PRO ODER]]&amp;"LAM",'Real Time'!A:E,4,0),"")</f>
        <v>ML-03</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c r="BJ1741" s="34" t="str">
        <f>IFERROR(VLOOKUP(Data_Power_app[[#This Row],[PRO ODER]],'Plan Lean DC'!A:C,3,0),"")</f>
        <v/>
      </c>
      <c r="BK1741" s="34" t="str">
        <f>IFERROR(VLOOKUP(Data_Power_app[[#This Row],[PRO ODER]]&amp;"LEAN_IN",'Real Time'!A:D,4,0),"")</f>
        <v>LEAN-06</v>
      </c>
      <c r="BL1741" s="34"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1850</v>
      </c>
      <c r="B1742" s="34" t="s">
        <v>10408</v>
      </c>
      <c r="C1742" s="34" t="s">
        <v>10409</v>
      </c>
      <c r="D1742" s="34" t="s">
        <v>84</v>
      </c>
      <c r="E1742" s="34" t="s">
        <v>298</v>
      </c>
      <c r="F1742" s="34" t="s">
        <v>72</v>
      </c>
      <c r="G1742" s="34">
        <v>235</v>
      </c>
      <c r="H1742" s="4">
        <v>45826</v>
      </c>
      <c r="I1742" s="4">
        <v>45825</v>
      </c>
      <c r="J1742" s="4">
        <v>45826</v>
      </c>
      <c r="K1742" s="4">
        <v>45827</v>
      </c>
      <c r="L1742" s="4">
        <v>45826.948622685188</v>
      </c>
      <c r="M1742" s="4" t="s">
        <v>60</v>
      </c>
      <c r="N1742" s="4"/>
      <c r="O1742" s="4" t="s">
        <v>60</v>
      </c>
      <c r="P1742" s="4" t="s">
        <v>60</v>
      </c>
      <c r="Q1742" s="4" t="s">
        <v>60</v>
      </c>
      <c r="R1742" s="4" t="s">
        <v>60</v>
      </c>
      <c r="S1742" s="4" t="s">
        <v>60</v>
      </c>
      <c r="T1742" s="4" t="s">
        <v>60</v>
      </c>
      <c r="U1742" s="4"/>
      <c r="V1742" s="4"/>
      <c r="W1742" s="4"/>
      <c r="X1742" s="4">
        <v>45828.575057870374</v>
      </c>
      <c r="Y1742" s="4" t="s">
        <v>73</v>
      </c>
      <c r="Z1742" s="4" t="s">
        <v>60</v>
      </c>
      <c r="AA1742" s="4">
        <v>45828.577581018515</v>
      </c>
      <c r="AB1742" s="4" t="s">
        <v>60</v>
      </c>
      <c r="AC1742" s="4" t="s">
        <v>60</v>
      </c>
      <c r="AD1742" s="4">
        <v>45832</v>
      </c>
      <c r="AE1742" s="4">
        <v>45834</v>
      </c>
      <c r="AF1742" s="4">
        <v>45828</v>
      </c>
      <c r="AG1742" s="34" t="s">
        <v>828</v>
      </c>
      <c r="AH1742" s="34" t="s">
        <v>554</v>
      </c>
      <c r="AI1742" s="34" t="s">
        <v>10354</v>
      </c>
      <c r="AJ1742" s="34" t="s">
        <v>74</v>
      </c>
      <c r="AK1742" s="34" t="s">
        <v>98</v>
      </c>
      <c r="AL1742" s="34" t="s">
        <v>296</v>
      </c>
      <c r="AM1742" s="34" t="s">
        <v>297</v>
      </c>
      <c r="AN1742" s="34">
        <v>6.2253999999999996</v>
      </c>
      <c r="AO1742" s="34" t="s">
        <v>68</v>
      </c>
      <c r="AP1742" s="34"/>
      <c r="AQ1742" s="34"/>
      <c r="AR1742" s="34" t="s">
        <v>68</v>
      </c>
      <c r="AS1742" s="34"/>
      <c r="AT1742" s="34"/>
      <c r="AU1742" s="34" t="s">
        <v>552</v>
      </c>
      <c r="AV1742" s="34" t="s">
        <v>553</v>
      </c>
      <c r="AW1742" s="34">
        <v>13.61515</v>
      </c>
      <c r="AX1742" s="34" t="s">
        <v>243</v>
      </c>
      <c r="AY1742" s="34" t="s">
        <v>244</v>
      </c>
      <c r="AZ1742" s="3">
        <v>235</v>
      </c>
      <c r="BA1742" s="34" t="s">
        <v>194</v>
      </c>
      <c r="BB1742" s="34">
        <v>0</v>
      </c>
      <c r="BC1742" s="34" t="s">
        <v>60</v>
      </c>
      <c r="BD1742" s="34" t="s">
        <v>60</v>
      </c>
      <c r="BE1742" s="34" t="s">
        <v>555</v>
      </c>
      <c r="BF1742" s="34" t="str">
        <f>IFERROR(VLOOKUP(Data_Power_app[[#This Row],[PRO ODER]],'Result'!H:J,3,0),"")</f>
        <v/>
      </c>
      <c r="BG1742" s="11" t="str">
        <f>IFERROR(VLOOKUP(Data_Power_app[[#This Row],[PRO ODER]]&amp;"LAM",'Real Time'!A:E,4,0),"")</f>
        <v>ML-03</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c r="BJ1742" s="34" t="str">
        <f>IFERROR(VLOOKUP(Data_Power_app[[#This Row],[PRO ODER]],'Plan Lean DC'!A:C,3,0),"")</f>
        <v/>
      </c>
      <c r="BK1742" s="34" t="str">
        <f>IFERROR(VLOOKUP(Data_Power_app[[#This Row],[PRO ODER]]&amp;"LEAN_IN",'Real Time'!A:D,4,0),"")</f>
        <v>LEAN-06</v>
      </c>
      <c r="BL1742" s="34"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1851</v>
      </c>
      <c r="B1743" s="34" t="s">
        <v>11836</v>
      </c>
      <c r="C1743" s="34" t="s">
        <v>11837</v>
      </c>
      <c r="D1743" s="34" t="s">
        <v>84</v>
      </c>
      <c r="E1743" s="34" t="s">
        <v>298</v>
      </c>
      <c r="F1743" s="34" t="s">
        <v>72</v>
      </c>
      <c r="G1743" s="34">
        <v>442</v>
      </c>
      <c r="H1743" s="4">
        <v>45827</v>
      </c>
      <c r="I1743" s="4">
        <v>45826</v>
      </c>
      <c r="J1743" s="4">
        <v>45826</v>
      </c>
      <c r="K1743" s="4">
        <v>45827</v>
      </c>
      <c r="L1743" s="4">
        <v>45827.399016203701</v>
      </c>
      <c r="M1743" s="4" t="s">
        <v>60</v>
      </c>
      <c r="N1743" s="4"/>
      <c r="O1743" s="4" t="s">
        <v>60</v>
      </c>
      <c r="P1743" s="4" t="s">
        <v>60</v>
      </c>
      <c r="Q1743" s="4" t="s">
        <v>60</v>
      </c>
      <c r="R1743" s="4" t="s">
        <v>60</v>
      </c>
      <c r="S1743" s="4" t="s">
        <v>60</v>
      </c>
      <c r="T1743" s="4" t="s">
        <v>60</v>
      </c>
      <c r="U1743" s="4"/>
      <c r="V1743" s="4"/>
      <c r="W1743" s="4"/>
      <c r="X1743" s="4">
        <v>45829.931805555556</v>
      </c>
      <c r="Y1743" s="4" t="s">
        <v>242</v>
      </c>
      <c r="Z1743" s="4" t="s">
        <v>60</v>
      </c>
      <c r="AA1743" s="4">
        <v>45829.058923611112</v>
      </c>
      <c r="AB1743" s="4" t="s">
        <v>60</v>
      </c>
      <c r="AC1743" s="4" t="s">
        <v>60</v>
      </c>
      <c r="AD1743" s="4">
        <v>45832</v>
      </c>
      <c r="AE1743" s="4">
        <v>45834</v>
      </c>
      <c r="AF1743" s="4">
        <v>45831</v>
      </c>
      <c r="AG1743" s="34" t="s">
        <v>828</v>
      </c>
      <c r="AH1743" s="34" t="s">
        <v>554</v>
      </c>
      <c r="AI1743" s="34" t="s">
        <v>10342</v>
      </c>
      <c r="AJ1743" s="34" t="s">
        <v>74</v>
      </c>
      <c r="AK1743" s="34" t="s">
        <v>98</v>
      </c>
      <c r="AL1743" s="34" t="s">
        <v>296</v>
      </c>
      <c r="AM1743" s="34" t="s">
        <v>297</v>
      </c>
      <c r="AN1743" s="34">
        <v>11.67286</v>
      </c>
      <c r="AO1743" s="34" t="s">
        <v>68</v>
      </c>
      <c r="AP1743" s="34"/>
      <c r="AQ1743" s="34"/>
      <c r="AR1743" s="34" t="s">
        <v>68</v>
      </c>
      <c r="AS1743" s="34"/>
      <c r="AT1743" s="34"/>
      <c r="AU1743" s="34" t="s">
        <v>275</v>
      </c>
      <c r="AV1743" s="34" t="s">
        <v>276</v>
      </c>
      <c r="AW1743" s="34">
        <v>25.53098</v>
      </c>
      <c r="AX1743" s="34" t="s">
        <v>10343</v>
      </c>
      <c r="AY1743" s="34" t="s">
        <v>10344</v>
      </c>
      <c r="AZ1743" s="3">
        <v>442</v>
      </c>
      <c r="BA1743" s="34" t="s">
        <v>194</v>
      </c>
      <c r="BB1743" s="34">
        <v>442</v>
      </c>
      <c r="BC1743" s="34" t="s">
        <v>60</v>
      </c>
      <c r="BD1743" s="34" t="s">
        <v>60</v>
      </c>
      <c r="BE1743" s="34" t="s">
        <v>555</v>
      </c>
      <c r="BF1743" s="34" t="str">
        <f>IFERROR(VLOOKUP(Data_Power_app[[#This Row],[PRO ODER]],'Result'!H:J,3,0),"")</f>
        <v/>
      </c>
      <c r="BG1743" s="11" t="str">
        <f>IFERROR(VLOOKUP(Data_Power_app[[#This Row],[PRO ODER]]&amp;"LAM",'Real Time'!A:E,4,0),"")</f>
        <v>ML-04</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c r="BJ1743" s="34" t="str">
        <f>IFERROR(VLOOKUP(Data_Power_app[[#This Row],[PRO ODER]],'Plan Lean DC'!A:C,3,0),"")</f>
        <v/>
      </c>
      <c r="BK1743" s="34" t="str">
        <f>IFERROR(VLOOKUP(Data_Power_app[[#This Row],[PRO ODER]]&amp;"LEAN_IN",'Real Time'!A:D,4,0),"")</f>
        <v>LEAN-04</v>
      </c>
      <c r="BL1743" s="34"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1852</v>
      </c>
      <c r="B1744" s="34" t="s">
        <v>4357</v>
      </c>
      <c r="C1744" s="34" t="s">
        <v>4358</v>
      </c>
      <c r="D1744" s="34" t="s">
        <v>4343</v>
      </c>
      <c r="E1744" s="34" t="s">
        <v>254</v>
      </c>
      <c r="F1744" s="34" t="s">
        <v>59</v>
      </c>
      <c r="G1744" s="34">
        <v>5483</v>
      </c>
      <c r="H1744" s="4">
        <v>45820</v>
      </c>
      <c r="I1744" s="4">
        <v>45819</v>
      </c>
      <c r="J1744" s="4">
        <v>45821</v>
      </c>
      <c r="K1744" s="4">
        <v>45821</v>
      </c>
      <c r="L1744" s="4">
        <v>45820.96665509259</v>
      </c>
      <c r="M1744" s="4">
        <v>45822</v>
      </c>
      <c r="N1744" s="4">
        <v>45821.455104166664</v>
      </c>
      <c r="O1744" s="4">
        <v>45826</v>
      </c>
      <c r="P1744" s="4" t="s">
        <v>60</v>
      </c>
      <c r="Q1744" s="4">
        <v>45826</v>
      </c>
      <c r="R1744" s="4" t="s">
        <v>60</v>
      </c>
      <c r="S1744" s="4" t="s">
        <v>60</v>
      </c>
      <c r="T1744" s="4">
        <v>45827</v>
      </c>
      <c r="U1744" s="4">
        <v>45827.767766203702</v>
      </c>
      <c r="V1744" s="4">
        <v>45827.963946759257</v>
      </c>
      <c r="W1744" s="4">
        <v>45828</v>
      </c>
      <c r="X1744" s="4">
        <v>45828.545335648145</v>
      </c>
      <c r="Y1744" s="4" t="s">
        <v>61</v>
      </c>
      <c r="Z1744" s="4">
        <v>45830</v>
      </c>
      <c r="AA1744" s="4"/>
      <c r="AB1744" s="4" t="s">
        <v>60</v>
      </c>
      <c r="AC1744" s="4">
        <v>45831</v>
      </c>
      <c r="AD1744" s="4">
        <v>45832</v>
      </c>
      <c r="AE1744" s="4">
        <v>45834</v>
      </c>
      <c r="AF1744" s="4"/>
      <c r="AG1744" s="34" t="s">
        <v>95</v>
      </c>
      <c r="AH1744" s="34" t="s">
        <v>4344</v>
      </c>
      <c r="AI1744" s="34" t="s">
        <v>4345</v>
      </c>
      <c r="AJ1744" s="34" t="s">
        <v>4346</v>
      </c>
      <c r="AK1744" s="34" t="s">
        <v>65</v>
      </c>
      <c r="AL1744" s="34" t="s">
        <v>4347</v>
      </c>
      <c r="AM1744" s="34" t="s">
        <v>4348</v>
      </c>
      <c r="AN1744" s="34">
        <v>144.88011</v>
      </c>
      <c r="AO1744" s="34" t="s">
        <v>68</v>
      </c>
      <c r="AP1744" s="34"/>
      <c r="AQ1744" s="34"/>
      <c r="AR1744" s="34" t="s">
        <v>68</v>
      </c>
      <c r="AS1744" s="34"/>
      <c r="AT1744" s="34"/>
      <c r="AU1744" s="34" t="s">
        <v>4349</v>
      </c>
      <c r="AV1744" s="34" t="s">
        <v>4350</v>
      </c>
      <c r="AW1744" s="34">
        <v>348.57628999999997</v>
      </c>
      <c r="AX1744" s="34" t="s">
        <v>4351</v>
      </c>
      <c r="AY1744" s="34" t="s">
        <v>4352</v>
      </c>
      <c r="AZ1744" s="3">
        <v>5483</v>
      </c>
      <c r="BA1744" s="34" t="s">
        <v>60</v>
      </c>
      <c r="BB1744" s="34">
        <v>5483</v>
      </c>
      <c r="BC1744" s="34" t="s">
        <v>60</v>
      </c>
      <c r="BD1744" s="34" t="s">
        <v>60</v>
      </c>
      <c r="BE1744" s="34" t="s">
        <v>60</v>
      </c>
      <c r="BF1744" s="34" t="str">
        <f>IFERROR(VLOOKUP(Data_Power_app[[#This Row],[PRO ODER]],'Result'!H:J,3,0),"")</f>
        <v/>
      </c>
      <c r="BG1744" s="11" t="str">
        <f>IFERROR(VLOOKUP(Data_Power_app[[#This Row],[PRO ODER]]&amp;"LAM",'Real Time'!A:E,4,0),"")</f>
        <v>ML-07</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c r="BJ1744" s="34" t="str">
        <f>IFERROR(VLOOKUP(Data_Power_app[[#This Row],[PRO ODER]],'Plan Lean DC'!A:C,3,0),"")</f>
        <v/>
      </c>
      <c r="BK1744" s="34" t="str">
        <f>IFERROR(VLOOKUP(Data_Power_app[[#This Row],[PRO ODER]]&amp;"LEAN_IN",'Real Time'!A:D,4,0),"")</f>
        <v>LEAN-03</v>
      </c>
      <c r="BL1744" s="34"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1853</v>
      </c>
      <c r="B1745" s="34" t="s">
        <v>4359</v>
      </c>
      <c r="C1745" s="34" t="s">
        <v>4360</v>
      </c>
      <c r="D1745" s="34" t="s">
        <v>4343</v>
      </c>
      <c r="E1745" s="34" t="s">
        <v>254</v>
      </c>
      <c r="F1745" s="34" t="s">
        <v>59</v>
      </c>
      <c r="G1745" s="34">
        <v>950</v>
      </c>
      <c r="H1745" s="4">
        <v>45820</v>
      </c>
      <c r="I1745" s="4">
        <v>45819</v>
      </c>
      <c r="J1745" s="4">
        <v>45821</v>
      </c>
      <c r="K1745" s="4">
        <v>45821</v>
      </c>
      <c r="L1745" s="4">
        <v>45819.236886574072</v>
      </c>
      <c r="M1745" s="4">
        <v>45824</v>
      </c>
      <c r="N1745" s="4">
        <v>45824.209814814814</v>
      </c>
      <c r="O1745" s="4">
        <v>45826</v>
      </c>
      <c r="P1745" s="4" t="s">
        <v>60</v>
      </c>
      <c r="Q1745" s="4">
        <v>45826</v>
      </c>
      <c r="R1745" s="4" t="s">
        <v>60</v>
      </c>
      <c r="S1745" s="4" t="s">
        <v>60</v>
      </c>
      <c r="T1745" s="4">
        <v>45829</v>
      </c>
      <c r="U1745" s="4">
        <v>45826.309305555558</v>
      </c>
      <c r="V1745" s="4">
        <v>45827.156643518516</v>
      </c>
      <c r="W1745" s="4">
        <v>45831</v>
      </c>
      <c r="X1745" s="4"/>
      <c r="Y1745" s="4" t="s">
        <v>60</v>
      </c>
      <c r="Z1745" s="4">
        <v>45831</v>
      </c>
      <c r="AA1745" s="4"/>
      <c r="AB1745" s="4" t="s">
        <v>60</v>
      </c>
      <c r="AC1745" s="4">
        <v>45832</v>
      </c>
      <c r="AD1745" s="4">
        <v>45832</v>
      </c>
      <c r="AE1745" s="4">
        <v>45834</v>
      </c>
      <c r="AF1745" s="4"/>
      <c r="AG1745" s="34" t="s">
        <v>287</v>
      </c>
      <c r="AH1745" s="34" t="s">
        <v>4344</v>
      </c>
      <c r="AI1745" s="34" t="s">
        <v>4345</v>
      </c>
      <c r="AJ1745" s="34" t="s">
        <v>4346</v>
      </c>
      <c r="AK1745" s="34" t="s">
        <v>65</v>
      </c>
      <c r="AL1745" s="34" t="s">
        <v>4347</v>
      </c>
      <c r="AM1745" s="34" t="s">
        <v>4348</v>
      </c>
      <c r="AN1745" s="34">
        <v>25.194400000000002</v>
      </c>
      <c r="AO1745" s="34" t="s">
        <v>68</v>
      </c>
      <c r="AP1745" s="34"/>
      <c r="AQ1745" s="34"/>
      <c r="AR1745" s="34" t="s">
        <v>68</v>
      </c>
      <c r="AS1745" s="34"/>
      <c r="AT1745" s="34"/>
      <c r="AU1745" s="34" t="s">
        <v>4349</v>
      </c>
      <c r="AV1745" s="34" t="s">
        <v>4350</v>
      </c>
      <c r="AW1745" s="34">
        <v>60.61645</v>
      </c>
      <c r="AX1745" s="34" t="s">
        <v>4351</v>
      </c>
      <c r="AY1745" s="34" t="s">
        <v>4352</v>
      </c>
      <c r="AZ1745" s="3">
        <v>950</v>
      </c>
      <c r="BA1745" s="34" t="s">
        <v>60</v>
      </c>
      <c r="BB1745" s="34">
        <v>950</v>
      </c>
      <c r="BC1745" s="34" t="s">
        <v>60</v>
      </c>
      <c r="BD1745" s="34" t="s">
        <v>60</v>
      </c>
      <c r="BE1745" s="34" t="s">
        <v>60</v>
      </c>
      <c r="BF1745" s="34" t="str">
        <f>IFERROR(VLOOKUP(Data_Power_app[[#This Row],[PRO ODER]],'Result'!H:J,3,0),"")</f>
        <v/>
      </c>
      <c r="BG1745" s="11" t="str">
        <f>IFERROR(VLOOKUP(Data_Power_app[[#This Row],[PRO ODER]]&amp;"LAM",'Real Time'!A:E,4,0),"")</f>
        <v>ML-07</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1854</v>
      </c>
      <c r="B1746" s="34" t="s">
        <v>11838</v>
      </c>
      <c r="C1746" s="34" t="s">
        <v>11839</v>
      </c>
      <c r="D1746" s="34" t="s">
        <v>84</v>
      </c>
      <c r="E1746" s="34" t="s">
        <v>150</v>
      </c>
      <c r="F1746" s="34" t="s">
        <v>72</v>
      </c>
      <c r="G1746" s="34">
        <v>7387</v>
      </c>
      <c r="H1746" s="4">
        <v>45827</v>
      </c>
      <c r="I1746" s="4">
        <v>45826</v>
      </c>
      <c r="J1746" s="4">
        <v>45826</v>
      </c>
      <c r="K1746" s="4">
        <v>45828</v>
      </c>
      <c r="L1746" s="4">
        <v>45827.052395833336</v>
      </c>
      <c r="M1746" s="4" t="s">
        <v>60</v>
      </c>
      <c r="N1746" s="4"/>
      <c r="O1746" s="4" t="s">
        <v>60</v>
      </c>
      <c r="P1746" s="4" t="s">
        <v>60</v>
      </c>
      <c r="Q1746" s="4" t="s">
        <v>60</v>
      </c>
      <c r="R1746" s="4" t="s">
        <v>60</v>
      </c>
      <c r="S1746" s="4" t="s">
        <v>60</v>
      </c>
      <c r="T1746" s="4" t="s">
        <v>60</v>
      </c>
      <c r="U1746" s="4"/>
      <c r="V1746" s="4"/>
      <c r="W1746" s="4"/>
      <c r="X1746" s="4">
        <v>45829.57508101852</v>
      </c>
      <c r="Y1746" s="4" t="s">
        <v>73</v>
      </c>
      <c r="Z1746" s="4" t="s">
        <v>60</v>
      </c>
      <c r="AA1746" s="4">
        <v>45829.214768518519</v>
      </c>
      <c r="AB1746" s="4" t="s">
        <v>60</v>
      </c>
      <c r="AC1746" s="4" t="s">
        <v>60</v>
      </c>
      <c r="AD1746" s="4">
        <v>45832</v>
      </c>
      <c r="AE1746" s="4">
        <v>45834</v>
      </c>
      <c r="AF1746" s="4">
        <v>45831</v>
      </c>
      <c r="AG1746" s="34" t="s">
        <v>828</v>
      </c>
      <c r="AH1746" s="34" t="s">
        <v>238</v>
      </c>
      <c r="AI1746" s="34" t="s">
        <v>11668</v>
      </c>
      <c r="AJ1746" s="34" t="s">
        <v>74</v>
      </c>
      <c r="AK1746" s="34" t="s">
        <v>98</v>
      </c>
      <c r="AL1746" s="34" t="s">
        <v>239</v>
      </c>
      <c r="AM1746" s="34" t="s">
        <v>240</v>
      </c>
      <c r="AN1746" s="34">
        <v>178.23285999999999</v>
      </c>
      <c r="AO1746" s="34" t="s">
        <v>68</v>
      </c>
      <c r="AP1746" s="34"/>
      <c r="AQ1746" s="34"/>
      <c r="AR1746" s="34" t="s">
        <v>68</v>
      </c>
      <c r="AS1746" s="34"/>
      <c r="AT1746" s="34"/>
      <c r="AU1746" s="34" t="s">
        <v>337</v>
      </c>
      <c r="AV1746" s="34" t="s">
        <v>338</v>
      </c>
      <c r="AW1746" s="34">
        <v>389.79939999999999</v>
      </c>
      <c r="AX1746" s="34" t="s">
        <v>11669</v>
      </c>
      <c r="AY1746" s="34" t="s">
        <v>11670</v>
      </c>
      <c r="AZ1746" s="3">
        <v>7387</v>
      </c>
      <c r="BA1746" s="34" t="s">
        <v>194</v>
      </c>
      <c r="BB1746" s="34">
        <v>7387</v>
      </c>
      <c r="BC1746" s="34" t="s">
        <v>60</v>
      </c>
      <c r="BD1746" s="34" t="s">
        <v>60</v>
      </c>
      <c r="BE1746" s="34" t="s">
        <v>241</v>
      </c>
      <c r="BF1746" s="34" t="str">
        <f>IFERROR(VLOOKUP(Data_Power_app[[#This Row],[PRO ODER]],'Result'!H:J,3,0),"")</f>
        <v/>
      </c>
      <c r="BG1746" s="11" t="str">
        <f>IFERROR(VLOOKUP(Data_Power_app[[#This Row],[PRO ODER]]&amp;"LAM",'Real Time'!A:E,4,0),"")</f>
        <v>ML-01</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c r="BJ1746" s="34" t="str">
        <f>IFERROR(VLOOKUP(Data_Power_app[[#This Row],[PRO ODER]],'Plan Lean DC'!A:C,3,0),"")</f>
        <v/>
      </c>
      <c r="BK1746" s="34" t="str">
        <f>IFERROR(VLOOKUP(Data_Power_app[[#This Row],[PRO ODER]]&amp;"LEAN_IN",'Real Time'!A:D,4,0),"")</f>
        <v>LEAN-06</v>
      </c>
      <c r="BL1746" s="34"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1855</v>
      </c>
      <c r="B1747" s="34" t="s">
        <v>10410</v>
      </c>
      <c r="C1747" s="34" t="s">
        <v>10411</v>
      </c>
      <c r="D1747" s="34" t="s">
        <v>253</v>
      </c>
      <c r="E1747" s="34" t="s">
        <v>313</v>
      </c>
      <c r="F1747" s="34" t="s">
        <v>59</v>
      </c>
      <c r="G1747" s="34">
        <v>48</v>
      </c>
      <c r="H1747" s="4">
        <v>45825</v>
      </c>
      <c r="I1747" s="4">
        <v>45825</v>
      </c>
      <c r="J1747" s="4" t="s">
        <v>68</v>
      </c>
      <c r="K1747" s="4">
        <v>45826</v>
      </c>
      <c r="L1747" s="4">
        <v>45826.858159722222</v>
      </c>
      <c r="M1747" s="4">
        <v>45827</v>
      </c>
      <c r="N1747" s="4">
        <v>45827.310439814813</v>
      </c>
      <c r="O1747" s="4" t="s">
        <v>60</v>
      </c>
      <c r="P1747" s="4" t="s">
        <v>60</v>
      </c>
      <c r="Q1747" s="4" t="s">
        <v>60</v>
      </c>
      <c r="R1747" s="4" t="s">
        <v>60</v>
      </c>
      <c r="S1747" s="4" t="s">
        <v>60</v>
      </c>
      <c r="T1747" s="4">
        <v>45828</v>
      </c>
      <c r="U1747" s="4">
        <v>45828.318784722222</v>
      </c>
      <c r="V1747" s="4">
        <v>45828.553831018522</v>
      </c>
      <c r="W1747" s="4">
        <v>45829</v>
      </c>
      <c r="X1747" s="4">
        <v>45828.601956018516</v>
      </c>
      <c r="Y1747" s="4" t="s">
        <v>77</v>
      </c>
      <c r="Z1747" s="4">
        <v>45830</v>
      </c>
      <c r="AA1747" s="4">
        <v>45828.147615740738</v>
      </c>
      <c r="AB1747" s="4" t="s">
        <v>60</v>
      </c>
      <c r="AC1747" s="4">
        <v>45831</v>
      </c>
      <c r="AD1747" s="4">
        <v>45832</v>
      </c>
      <c r="AE1747" s="4">
        <v>45834</v>
      </c>
      <c r="AF1747" s="4">
        <v>45829</v>
      </c>
      <c r="AG1747" s="34" t="s">
        <v>828</v>
      </c>
      <c r="AH1747" s="34" t="s">
        <v>862</v>
      </c>
      <c r="AI1747" s="34" t="s">
        <v>10412</v>
      </c>
      <c r="AJ1747" s="34" t="s">
        <v>863</v>
      </c>
      <c r="AK1747" s="34" t="s">
        <v>98</v>
      </c>
      <c r="AL1747" s="34" t="s">
        <v>319</v>
      </c>
      <c r="AM1747" s="34" t="s">
        <v>320</v>
      </c>
      <c r="AN1747" s="34">
        <v>0.85585999999999995</v>
      </c>
      <c r="AO1747" s="34" t="s">
        <v>68</v>
      </c>
      <c r="AP1747" s="34"/>
      <c r="AQ1747" s="34"/>
      <c r="AR1747" s="34" t="s">
        <v>68</v>
      </c>
      <c r="AS1747" s="34"/>
      <c r="AT1747" s="34"/>
      <c r="AU1747" s="34" t="s">
        <v>321</v>
      </c>
      <c r="AV1747" s="34" t="s">
        <v>322</v>
      </c>
      <c r="AW1747" s="34">
        <v>3.7431199999999998</v>
      </c>
      <c r="AX1747" s="34" t="s">
        <v>68</v>
      </c>
      <c r="AY1747" s="34" t="s">
        <v>68</v>
      </c>
      <c r="AZ1747" s="3" t="s">
        <v>68</v>
      </c>
      <c r="BA1747" s="34" t="s">
        <v>60</v>
      </c>
      <c r="BB1747" s="34">
        <v>0</v>
      </c>
      <c r="BC1747" s="34" t="s">
        <v>60</v>
      </c>
      <c r="BD1747" s="34" t="s">
        <v>60</v>
      </c>
      <c r="BE1747" s="34" t="s">
        <v>60</v>
      </c>
      <c r="BF1747" s="34" t="str">
        <f>IFERROR(VLOOKUP(Data_Power_app[[#This Row],[PRO ODER]],'Result'!H:J,3,0),"")</f>
        <v/>
      </c>
      <c r="BG1747" s="11" t="str">
        <f>IFERROR(VLOOKUP(Data_Power_app[[#This Row],[PRO ODER]]&amp;"LAM",'Real Time'!A:E,4,0),"")</f>
        <v>ML-06</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c r="BJ1747" s="34" t="str">
        <f>IFERROR(VLOOKUP(Data_Power_app[[#This Row],[PRO ODER]],'Plan Lean DC'!A:C,3,0),"")</f>
        <v/>
      </c>
      <c r="BK1747" s="34" t="str">
        <f>IFERROR(VLOOKUP(Data_Power_app[[#This Row],[PRO ODER]]&amp;"LEAN_IN",'Real Time'!A:D,4,0),"")</f>
        <v>LEANLINE1_2</v>
      </c>
      <c r="BL1747" s="34"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1856</v>
      </c>
      <c r="B1748" s="34" t="s">
        <v>10413</v>
      </c>
      <c r="C1748" s="34" t="s">
        <v>10414</v>
      </c>
      <c r="D1748" s="34" t="s">
        <v>253</v>
      </c>
      <c r="E1748" s="34" t="s">
        <v>313</v>
      </c>
      <c r="F1748" s="34" t="s">
        <v>59</v>
      </c>
      <c r="G1748" s="34">
        <v>63</v>
      </c>
      <c r="H1748" s="4">
        <v>45825</v>
      </c>
      <c r="I1748" s="4">
        <v>45825</v>
      </c>
      <c r="J1748" s="4">
        <v>45825</v>
      </c>
      <c r="K1748" s="4">
        <v>45826</v>
      </c>
      <c r="L1748" s="4">
        <v>45826.858206018522</v>
      </c>
      <c r="M1748" s="4">
        <v>45827</v>
      </c>
      <c r="N1748" s="4">
        <v>45827.310381944444</v>
      </c>
      <c r="O1748" s="4" t="s">
        <v>60</v>
      </c>
      <c r="P1748" s="4" t="s">
        <v>60</v>
      </c>
      <c r="Q1748" s="4" t="s">
        <v>60</v>
      </c>
      <c r="R1748" s="4" t="s">
        <v>60</v>
      </c>
      <c r="S1748" s="4" t="s">
        <v>60</v>
      </c>
      <c r="T1748" s="4">
        <v>45828</v>
      </c>
      <c r="U1748" s="4">
        <v>45828.318715277775</v>
      </c>
      <c r="V1748" s="4">
        <v>45828.55364583333</v>
      </c>
      <c r="W1748" s="4">
        <v>45829</v>
      </c>
      <c r="X1748" s="4">
        <v>45828.602071759262</v>
      </c>
      <c r="Y1748" s="4" t="s">
        <v>77</v>
      </c>
      <c r="Z1748" s="4">
        <v>45830</v>
      </c>
      <c r="AA1748" s="4">
        <v>45828.14775462963</v>
      </c>
      <c r="AB1748" s="4" t="s">
        <v>60</v>
      </c>
      <c r="AC1748" s="4">
        <v>45831</v>
      </c>
      <c r="AD1748" s="4">
        <v>45832</v>
      </c>
      <c r="AE1748" s="4">
        <v>45834</v>
      </c>
      <c r="AF1748" s="4"/>
      <c r="AG1748" s="34" t="s">
        <v>62</v>
      </c>
      <c r="AH1748" s="34" t="s">
        <v>862</v>
      </c>
      <c r="AI1748" s="34" t="s">
        <v>10415</v>
      </c>
      <c r="AJ1748" s="34" t="s">
        <v>863</v>
      </c>
      <c r="AK1748" s="34" t="s">
        <v>98</v>
      </c>
      <c r="AL1748" s="34" t="s">
        <v>319</v>
      </c>
      <c r="AM1748" s="34" t="s">
        <v>320</v>
      </c>
      <c r="AN1748" s="34">
        <v>1.13914</v>
      </c>
      <c r="AO1748" s="34" t="s">
        <v>68</v>
      </c>
      <c r="AP1748" s="34"/>
      <c r="AQ1748" s="34"/>
      <c r="AR1748" s="34" t="s">
        <v>68</v>
      </c>
      <c r="AS1748" s="34"/>
      <c r="AT1748" s="34"/>
      <c r="AU1748" s="34" t="s">
        <v>321</v>
      </c>
      <c r="AV1748" s="34" t="s">
        <v>322</v>
      </c>
      <c r="AW1748" s="34">
        <v>4.9819800000000001</v>
      </c>
      <c r="AX1748" s="34" t="s">
        <v>10416</v>
      </c>
      <c r="AY1748" s="34" t="s">
        <v>10417</v>
      </c>
      <c r="AZ1748" s="3">
        <v>63</v>
      </c>
      <c r="BA1748" s="34" t="s">
        <v>60</v>
      </c>
      <c r="BB1748" s="34">
        <v>63</v>
      </c>
      <c r="BC1748" s="34" t="s">
        <v>60</v>
      </c>
      <c r="BD1748" s="34" t="s">
        <v>60</v>
      </c>
      <c r="BE1748" s="34" t="s">
        <v>60</v>
      </c>
      <c r="BF1748" s="34" t="str">
        <f>IFERROR(VLOOKUP(Data_Power_app[[#This Row],[PRO ODER]],'Result'!H:J,3,0),"")</f>
        <v/>
      </c>
      <c r="BG1748" s="11" t="str">
        <f>IFERROR(VLOOKUP(Data_Power_app[[#This Row],[PRO ODER]]&amp;"LAM",'Real Time'!A:E,4,0),"")</f>
        <v>ML-06</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c r="BJ1748" s="34" t="str">
        <f>IFERROR(VLOOKUP(Data_Power_app[[#This Row],[PRO ODER]],'Plan Lean DC'!A:C,3,0),"")</f>
        <v/>
      </c>
      <c r="BK1748" s="34" t="str">
        <f>IFERROR(VLOOKUP(Data_Power_app[[#This Row],[PRO ODER]]&amp;"LEAN_IN",'Real Time'!A:D,4,0),"")</f>
        <v>LEANLINE1_2</v>
      </c>
      <c r="BL1748" s="34"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1857</v>
      </c>
      <c r="B1749" s="34" t="s">
        <v>10418</v>
      </c>
      <c r="C1749" s="34" t="s">
        <v>10419</v>
      </c>
      <c r="D1749" s="34" t="s">
        <v>253</v>
      </c>
      <c r="E1749" s="34" t="s">
        <v>313</v>
      </c>
      <c r="F1749" s="34" t="s">
        <v>59</v>
      </c>
      <c r="G1749" s="34">
        <v>69</v>
      </c>
      <c r="H1749" s="4">
        <v>45826</v>
      </c>
      <c r="I1749" s="4">
        <v>45825</v>
      </c>
      <c r="J1749" s="4">
        <v>45825</v>
      </c>
      <c r="K1749" s="4">
        <v>45827</v>
      </c>
      <c r="L1749" s="4">
        <v>45826.990833333337</v>
      </c>
      <c r="M1749" s="4">
        <v>45828</v>
      </c>
      <c r="N1749" s="4">
        <v>45826.198333333334</v>
      </c>
      <c r="O1749" s="4" t="s">
        <v>60</v>
      </c>
      <c r="P1749" s="4" t="s">
        <v>60</v>
      </c>
      <c r="Q1749" s="4" t="s">
        <v>60</v>
      </c>
      <c r="R1749" s="4" t="s">
        <v>60</v>
      </c>
      <c r="S1749" s="4" t="s">
        <v>60</v>
      </c>
      <c r="T1749" s="4">
        <v>45828</v>
      </c>
      <c r="U1749" s="4">
        <v>45829.321967592594</v>
      </c>
      <c r="V1749" s="4">
        <v>45829.893784722219</v>
      </c>
      <c r="W1749" s="4">
        <v>45829</v>
      </c>
      <c r="X1749" s="4"/>
      <c r="Y1749" s="4" t="s">
        <v>60</v>
      </c>
      <c r="Z1749" s="4">
        <v>45830</v>
      </c>
      <c r="AA1749" s="4"/>
      <c r="AB1749" s="4" t="s">
        <v>60</v>
      </c>
      <c r="AC1749" s="4">
        <v>45831</v>
      </c>
      <c r="AD1749" s="4">
        <v>45832</v>
      </c>
      <c r="AE1749" s="4">
        <v>45834</v>
      </c>
      <c r="AF1749" s="4"/>
      <c r="AG1749" s="34" t="s">
        <v>287</v>
      </c>
      <c r="AH1749" s="34" t="s">
        <v>625</v>
      </c>
      <c r="AI1749" s="34" t="s">
        <v>10420</v>
      </c>
      <c r="AJ1749" s="34" t="s">
        <v>256</v>
      </c>
      <c r="AK1749" s="34" t="s">
        <v>98</v>
      </c>
      <c r="AL1749" s="34" t="s">
        <v>314</v>
      </c>
      <c r="AM1749" s="34" t="s">
        <v>315</v>
      </c>
      <c r="AN1749" s="34">
        <v>1.3910899999999999</v>
      </c>
      <c r="AO1749" s="34" t="s">
        <v>68</v>
      </c>
      <c r="AP1749" s="34"/>
      <c r="AQ1749" s="34"/>
      <c r="AR1749" s="34" t="s">
        <v>68</v>
      </c>
      <c r="AS1749" s="34"/>
      <c r="AT1749" s="34"/>
      <c r="AU1749" s="34" t="s">
        <v>259</v>
      </c>
      <c r="AV1749" s="34" t="s">
        <v>260</v>
      </c>
      <c r="AW1749" s="34">
        <v>6.0844300000000002</v>
      </c>
      <c r="AX1749" s="34" t="s">
        <v>404</v>
      </c>
      <c r="AY1749" s="34" t="s">
        <v>405</v>
      </c>
      <c r="AZ1749" s="3">
        <v>69</v>
      </c>
      <c r="BA1749" s="34" t="s">
        <v>60</v>
      </c>
      <c r="BB1749" s="34">
        <v>69</v>
      </c>
      <c r="BC1749" s="34" t="s">
        <v>60</v>
      </c>
      <c r="BD1749" s="34" t="s">
        <v>60</v>
      </c>
      <c r="BE1749" s="34" t="s">
        <v>60</v>
      </c>
      <c r="BF1749" s="34" t="str">
        <f>IFERROR(VLOOKUP(Data_Power_app[[#This Row],[PRO ODER]],'Result'!H:J,3,0),"")</f>
        <v/>
      </c>
      <c r="BG1749" s="11" t="str">
        <f>IFERROR(VLOOKUP(Data_Power_app[[#This Row],[PRO ODER]]&amp;"LAM",'Real Time'!A:E,4,0),"")</f>
        <v>ML-06</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c r="BJ1749" s="34" t="str">
        <f>IFERROR(VLOOKUP(Data_Power_app[[#This Row],[PRO ODER]],'Plan Lean DC'!A:C,3,0),"")</f>
        <v/>
      </c>
      <c r="BK1749" s="34" t="str">
        <f>IFERROR(VLOOKUP(Data_Power_app[[#This Row],[PRO ODER]]&amp;"LEAN_IN",'Real Time'!A:D,4,0),"")</f>
        <v/>
      </c>
      <c r="BL1749" s="34"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1858</v>
      </c>
      <c r="B1750" s="34" t="s">
        <v>4705</v>
      </c>
      <c r="C1750" s="34" t="s">
        <v>18813</v>
      </c>
      <c r="D1750" s="34" t="s">
        <v>84</v>
      </c>
      <c r="E1750" s="34" t="s">
        <v>298</v>
      </c>
      <c r="F1750" s="34" t="s">
        <v>72</v>
      </c>
      <c r="G1750" s="34">
        <v>587</v>
      </c>
      <c r="H1750" s="4">
        <v>45827</v>
      </c>
      <c r="I1750" s="4">
        <v>45828</v>
      </c>
      <c r="J1750" s="4">
        <v>45819</v>
      </c>
      <c r="K1750" s="4">
        <v>45827</v>
      </c>
      <c r="L1750" s="4">
        <v>45828.144780092596</v>
      </c>
      <c r="M1750" s="4" t="s">
        <v>60</v>
      </c>
      <c r="N1750" s="4"/>
      <c r="O1750" s="4" t="s">
        <v>60</v>
      </c>
      <c r="P1750" s="4" t="s">
        <v>60</v>
      </c>
      <c r="Q1750" s="4" t="s">
        <v>60</v>
      </c>
      <c r="R1750" s="4" t="s">
        <v>60</v>
      </c>
      <c r="S1750" s="4" t="s">
        <v>60</v>
      </c>
      <c r="T1750" s="4" t="s">
        <v>60</v>
      </c>
      <c r="U1750" s="4"/>
      <c r="V1750" s="4"/>
      <c r="W1750" s="4"/>
      <c r="X1750" s="4">
        <v>45829.214317129627</v>
      </c>
      <c r="Y1750" s="4" t="s">
        <v>73</v>
      </c>
      <c r="Z1750" s="4" t="s">
        <v>60</v>
      </c>
      <c r="AA1750" s="4">
        <v>45829.215624999997</v>
      </c>
      <c r="AB1750" s="4" t="s">
        <v>60</v>
      </c>
      <c r="AC1750" s="4" t="s">
        <v>60</v>
      </c>
      <c r="AD1750" s="4">
        <v>45832</v>
      </c>
      <c r="AE1750" s="4">
        <v>45834</v>
      </c>
      <c r="AF1750" s="4"/>
      <c r="AG1750" s="34" t="s">
        <v>62</v>
      </c>
      <c r="AH1750" s="34" t="s">
        <v>554</v>
      </c>
      <c r="AI1750" s="34" t="s">
        <v>4700</v>
      </c>
      <c r="AJ1750" s="34" t="s">
        <v>74</v>
      </c>
      <c r="AK1750" s="34" t="s">
        <v>98</v>
      </c>
      <c r="AL1750" s="34" t="s">
        <v>296</v>
      </c>
      <c r="AM1750" s="34" t="s">
        <v>297</v>
      </c>
      <c r="AN1750" s="34">
        <v>13.240970000000001</v>
      </c>
      <c r="AO1750" s="34" t="s">
        <v>68</v>
      </c>
      <c r="AP1750" s="34"/>
      <c r="AQ1750" s="34"/>
      <c r="AR1750" s="34" t="s">
        <v>68</v>
      </c>
      <c r="AS1750" s="34"/>
      <c r="AT1750" s="34"/>
      <c r="AU1750" s="34" t="s">
        <v>2119</v>
      </c>
      <c r="AV1750" s="34" t="s">
        <v>2120</v>
      </c>
      <c r="AW1750" s="34">
        <v>28.959160000000001</v>
      </c>
      <c r="AX1750" s="34" t="s">
        <v>243</v>
      </c>
      <c r="AY1750" s="34" t="s">
        <v>244</v>
      </c>
      <c r="AZ1750" s="3">
        <v>587</v>
      </c>
      <c r="BA1750" s="34" t="s">
        <v>194</v>
      </c>
      <c r="BB1750" s="34">
        <v>587</v>
      </c>
      <c r="BC1750" s="34" t="s">
        <v>60</v>
      </c>
      <c r="BD1750" s="34" t="s">
        <v>60</v>
      </c>
      <c r="BE1750" s="34" t="s">
        <v>555</v>
      </c>
      <c r="BF1750" s="34" t="str">
        <f>IFERROR(VLOOKUP(Data_Power_app[[#This Row],[PRO ODER]],'Result'!H:J,3,0),"")</f>
        <v/>
      </c>
      <c r="BG1750" s="11" t="str">
        <f>IFERROR(VLOOKUP(Data_Power_app[[#This Row],[PRO ODER]]&amp;"LAM",'Real Time'!A:E,4,0),"")</f>
        <v>ML-07</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c r="BJ1750" s="34" t="str">
        <f>IFERROR(VLOOKUP(Data_Power_app[[#This Row],[PRO ODER]],'Plan Lean DC'!A:C,3,0),"")</f>
        <v/>
      </c>
      <c r="BK1750" s="34" t="str">
        <f>IFERROR(VLOOKUP(Data_Power_app[[#This Row],[PRO ODER]]&amp;"LEAN_IN",'Real Time'!A:D,4,0),"")</f>
        <v>LEAN-06</v>
      </c>
      <c r="BL1750" s="34"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1859</v>
      </c>
      <c r="B1751" s="34" t="s">
        <v>6551</v>
      </c>
      <c r="C1751" s="34" t="s">
        <v>6552</v>
      </c>
      <c r="D1751" s="34" t="s">
        <v>84</v>
      </c>
      <c r="E1751" s="34" t="s">
        <v>150</v>
      </c>
      <c r="F1751" s="34" t="s">
        <v>59</v>
      </c>
      <c r="G1751" s="34">
        <v>263</v>
      </c>
      <c r="H1751" s="4">
        <v>45827</v>
      </c>
      <c r="I1751" s="4">
        <v>45821</v>
      </c>
      <c r="J1751" s="4">
        <v>45821</v>
      </c>
      <c r="K1751" s="4">
        <v>45827</v>
      </c>
      <c r="L1751" s="4"/>
      <c r="M1751" s="4">
        <v>45827</v>
      </c>
      <c r="N1751" s="4"/>
      <c r="O1751" s="4" t="s">
        <v>60</v>
      </c>
      <c r="P1751" s="4" t="s">
        <v>60</v>
      </c>
      <c r="Q1751" s="4" t="s">
        <v>60</v>
      </c>
      <c r="R1751" s="4" t="s">
        <v>60</v>
      </c>
      <c r="S1751" s="4" t="s">
        <v>60</v>
      </c>
      <c r="T1751" s="4">
        <v>45828</v>
      </c>
      <c r="U1751" s="4"/>
      <c r="V1751" s="4"/>
      <c r="W1751" s="4">
        <v>45829</v>
      </c>
      <c r="X1751" s="4"/>
      <c r="Y1751" s="4" t="s">
        <v>60</v>
      </c>
      <c r="Z1751" s="4">
        <v>45831</v>
      </c>
      <c r="AA1751" s="4"/>
      <c r="AB1751" s="4" t="s">
        <v>60</v>
      </c>
      <c r="AC1751" s="4">
        <v>45832</v>
      </c>
      <c r="AD1751" s="4">
        <v>45833</v>
      </c>
      <c r="AE1751" s="4">
        <v>45834</v>
      </c>
      <c r="AF1751" s="4"/>
      <c r="AG1751" s="34" t="s">
        <v>117</v>
      </c>
      <c r="AH1751" s="34" t="s">
        <v>391</v>
      </c>
      <c r="AI1751" s="34" t="s">
        <v>1132</v>
      </c>
      <c r="AJ1751" s="34" t="s">
        <v>157</v>
      </c>
      <c r="AK1751" s="34" t="s">
        <v>98</v>
      </c>
      <c r="AL1751" s="34" t="s">
        <v>392</v>
      </c>
      <c r="AM1751" s="34" t="s">
        <v>393</v>
      </c>
      <c r="AN1751" s="34">
        <v>8.9526699999999995</v>
      </c>
      <c r="AO1751" s="34" t="s">
        <v>68</v>
      </c>
      <c r="AP1751" s="34"/>
      <c r="AQ1751" s="34"/>
      <c r="AR1751" s="34" t="s">
        <v>68</v>
      </c>
      <c r="AS1751" s="34"/>
      <c r="AT1751" s="34"/>
      <c r="AU1751" s="34" t="s">
        <v>645</v>
      </c>
      <c r="AV1751" s="34" t="s">
        <v>646</v>
      </c>
      <c r="AW1751" s="34">
        <v>19.578690000000002</v>
      </c>
      <c r="AX1751" s="34" t="s">
        <v>1133</v>
      </c>
      <c r="AY1751" s="34" t="s">
        <v>1134</v>
      </c>
      <c r="AZ1751" s="3">
        <v>263</v>
      </c>
      <c r="BA1751" s="34" t="s">
        <v>60</v>
      </c>
      <c r="BB1751" s="34">
        <v>263</v>
      </c>
      <c r="BC1751" s="34" t="s">
        <v>60</v>
      </c>
      <c r="BD1751" s="34" t="s">
        <v>60</v>
      </c>
      <c r="BE1751" s="34" t="s">
        <v>60</v>
      </c>
      <c r="BF1751" s="34" t="str">
        <f>IFERROR(VLOOKUP(Data_Power_app[[#This Row],[PRO ODER]],'Result'!H:J,3,0),"")</f>
        <v>LAMINATION 2</v>
      </c>
      <c r="BG1751" s="11"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c r="BJ1751" s="34" t="str">
        <f>IFERROR(VLOOKUP(Data_Power_app[[#This Row],[PRO ODER]],'Plan Lean DC'!A:C,3,0),"")</f>
        <v/>
      </c>
      <c r="BK1751" s="34" t="str">
        <f>IFERROR(VLOOKUP(Data_Power_app[[#This Row],[PRO ODER]]&amp;"LEAN_IN",'Real Time'!A:D,4,0),"")</f>
        <v/>
      </c>
      <c r="BL1751" s="34"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1860</v>
      </c>
      <c r="B1752" s="34" t="s">
        <v>15376</v>
      </c>
      <c r="C1752" s="34" t="s">
        <v>15377</v>
      </c>
      <c r="D1752" s="34" t="s">
        <v>75</v>
      </c>
      <c r="E1752" s="34" t="s">
        <v>363</v>
      </c>
      <c r="F1752" s="34" t="s">
        <v>72</v>
      </c>
      <c r="G1752" s="34">
        <v>2461</v>
      </c>
      <c r="H1752" s="4">
        <v>45827</v>
      </c>
      <c r="I1752" s="4">
        <v>45827</v>
      </c>
      <c r="J1752" s="4" t="s">
        <v>68</v>
      </c>
      <c r="K1752" s="4">
        <v>45828</v>
      </c>
      <c r="L1752" s="4">
        <v>45828.178749999999</v>
      </c>
      <c r="M1752" s="4" t="s">
        <v>60</v>
      </c>
      <c r="N1752" s="4"/>
      <c r="O1752" s="4" t="s">
        <v>60</v>
      </c>
      <c r="P1752" s="4" t="s">
        <v>60</v>
      </c>
      <c r="Q1752" s="4" t="s">
        <v>60</v>
      </c>
      <c r="R1752" s="4" t="s">
        <v>60</v>
      </c>
      <c r="S1752" s="4" t="s">
        <v>60</v>
      </c>
      <c r="T1752" s="4" t="s">
        <v>60</v>
      </c>
      <c r="U1752" s="4"/>
      <c r="V1752" s="4"/>
      <c r="W1752" s="4"/>
      <c r="X1752" s="4">
        <v>45829.174363425926</v>
      </c>
      <c r="Y1752" s="4" t="s">
        <v>200</v>
      </c>
      <c r="Z1752" s="4" t="s">
        <v>60</v>
      </c>
      <c r="AA1752" s="4"/>
      <c r="AB1752" s="4" t="s">
        <v>60</v>
      </c>
      <c r="AC1752" s="4" t="s">
        <v>60</v>
      </c>
      <c r="AD1752" s="4">
        <v>45833</v>
      </c>
      <c r="AE1752" s="4">
        <v>45834</v>
      </c>
      <c r="AF1752" s="4"/>
      <c r="AG1752" s="34" t="s">
        <v>246</v>
      </c>
      <c r="AH1752" s="34" t="s">
        <v>364</v>
      </c>
      <c r="AI1752" s="34" t="s">
        <v>2117</v>
      </c>
      <c r="AJ1752" s="34" t="s">
        <v>74</v>
      </c>
      <c r="AK1752" s="34" t="s">
        <v>162</v>
      </c>
      <c r="AL1752" s="34" t="s">
        <v>282</v>
      </c>
      <c r="AM1752" s="34" t="s">
        <v>211</v>
      </c>
      <c r="AN1752" s="34">
        <v>72.168769999999995</v>
      </c>
      <c r="AO1752" s="34" t="s">
        <v>209</v>
      </c>
      <c r="AP1752" s="34" t="s">
        <v>210</v>
      </c>
      <c r="AQ1752" s="34">
        <v>72.168769999999995</v>
      </c>
      <c r="AR1752" s="34" t="s">
        <v>68</v>
      </c>
      <c r="AS1752" s="34"/>
      <c r="AT1752" s="34"/>
      <c r="AU1752" s="34" t="s">
        <v>2118</v>
      </c>
      <c r="AV1752" s="34" t="s">
        <v>15378</v>
      </c>
      <c r="AW1752" s="34">
        <v>134.16718</v>
      </c>
      <c r="AX1752" s="34" t="s">
        <v>68</v>
      </c>
      <c r="AY1752" s="34" t="s">
        <v>68</v>
      </c>
      <c r="AZ1752" s="3" t="s">
        <v>68</v>
      </c>
      <c r="BA1752" s="34" t="s">
        <v>60</v>
      </c>
      <c r="BB1752" s="34">
        <v>2461</v>
      </c>
      <c r="BC1752" s="34" t="s">
        <v>60</v>
      </c>
      <c r="BD1752" s="34" t="s">
        <v>60</v>
      </c>
      <c r="BE1752" s="34" t="s">
        <v>60</v>
      </c>
      <c r="BF1752" s="34" t="str">
        <f>IFERROR(VLOOKUP(Data_Power_app[[#This Row],[PRO ODER]],'Result'!H:J,3,0),"")</f>
        <v>LAMINATION 2</v>
      </c>
      <c r="BG1752" s="11" t="str">
        <f>IFERROR(VLOOKUP(Data_Power_app[[#This Row],[PRO ODER]]&amp;"LAM",'Real Time'!A:E,4,0),"")</f>
        <v>ML-07</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LEAN-08</v>
      </c>
      <c r="BL1752" s="34"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1861</v>
      </c>
      <c r="B1753" s="34" t="s">
        <v>15379</v>
      </c>
      <c r="C1753" s="34" t="s">
        <v>15380</v>
      </c>
      <c r="D1753" s="34" t="s">
        <v>75</v>
      </c>
      <c r="E1753" s="34" t="s">
        <v>363</v>
      </c>
      <c r="F1753" s="34" t="s">
        <v>72</v>
      </c>
      <c r="G1753" s="34">
        <v>10</v>
      </c>
      <c r="H1753" s="4">
        <v>45827</v>
      </c>
      <c r="I1753" s="4">
        <v>45827</v>
      </c>
      <c r="J1753" s="4" t="s">
        <v>68</v>
      </c>
      <c r="K1753" s="4">
        <v>45828</v>
      </c>
      <c r="L1753" s="4">
        <v>45828.178842592592</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45834</v>
      </c>
      <c r="AF1753" s="4"/>
      <c r="AG1753" s="34" t="s">
        <v>138</v>
      </c>
      <c r="AH1753" s="34" t="s">
        <v>364</v>
      </c>
      <c r="AI1753" s="34" t="s">
        <v>2117</v>
      </c>
      <c r="AJ1753" s="34" t="s">
        <v>74</v>
      </c>
      <c r="AK1753" s="34" t="s">
        <v>162</v>
      </c>
      <c r="AL1753" s="34" t="s">
        <v>282</v>
      </c>
      <c r="AM1753" s="34" t="s">
        <v>211</v>
      </c>
      <c r="AN1753" s="34">
        <v>0.32308999999999999</v>
      </c>
      <c r="AO1753" s="34" t="s">
        <v>209</v>
      </c>
      <c r="AP1753" s="34" t="s">
        <v>210</v>
      </c>
      <c r="AQ1753" s="34">
        <v>0.32308999999999999</v>
      </c>
      <c r="AR1753" s="34" t="s">
        <v>68</v>
      </c>
      <c r="AS1753" s="34"/>
      <c r="AT1753" s="34"/>
      <c r="AU1753" s="34" t="s">
        <v>2118</v>
      </c>
      <c r="AV1753" s="34" t="s">
        <v>15378</v>
      </c>
      <c r="AW1753" s="34">
        <v>0.60060000000000002</v>
      </c>
      <c r="AX1753" s="34" t="s">
        <v>68</v>
      </c>
      <c r="AY1753" s="34" t="s">
        <v>68</v>
      </c>
      <c r="AZ1753" s="3" t="s">
        <v>68</v>
      </c>
      <c r="BA1753" s="34" t="s">
        <v>60</v>
      </c>
      <c r="BB1753" s="34">
        <v>10</v>
      </c>
      <c r="BC1753" s="34" t="s">
        <v>60</v>
      </c>
      <c r="BD1753" s="34" t="s">
        <v>60</v>
      </c>
      <c r="BE1753" s="34" t="s">
        <v>60</v>
      </c>
      <c r="BF1753" s="34" t="str">
        <f>IFERROR(VLOOKUP(Data_Power_app[[#This Row],[PRO ODER]],'Result'!H:J,3,0),"")</f>
        <v>LAMINATION 2</v>
      </c>
      <c r="BG1753" s="11" t="str">
        <f>IFERROR(VLOOKUP(Data_Power_app[[#This Row],[PRO ODER]]&amp;"LAM",'Real Time'!A:E,4,0),"")</f>
        <v>ML-07</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
      </c>
      <c r="BL1753" s="34"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1862</v>
      </c>
      <c r="B1754" s="34" t="s">
        <v>15381</v>
      </c>
      <c r="C1754" s="34" t="s">
        <v>15382</v>
      </c>
      <c r="D1754" s="34" t="s">
        <v>75</v>
      </c>
      <c r="E1754" s="34" t="s">
        <v>363</v>
      </c>
      <c r="F1754" s="34" t="s">
        <v>72</v>
      </c>
      <c r="G1754" s="34">
        <v>10</v>
      </c>
      <c r="H1754" s="4">
        <v>45827</v>
      </c>
      <c r="I1754" s="4">
        <v>45827</v>
      </c>
      <c r="J1754" s="4" t="s">
        <v>68</v>
      </c>
      <c r="K1754" s="4">
        <v>45828</v>
      </c>
      <c r="L1754" s="4">
        <v>45828.180497685185</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45834</v>
      </c>
      <c r="AF1754" s="4"/>
      <c r="AG1754" s="34" t="s">
        <v>138</v>
      </c>
      <c r="AH1754" s="34" t="s">
        <v>364</v>
      </c>
      <c r="AI1754" s="34" t="s">
        <v>1148</v>
      </c>
      <c r="AJ1754" s="34" t="s">
        <v>74</v>
      </c>
      <c r="AK1754" s="34" t="s">
        <v>162</v>
      </c>
      <c r="AL1754" s="34" t="s">
        <v>282</v>
      </c>
      <c r="AM1754" s="34" t="s">
        <v>211</v>
      </c>
      <c r="AN1754" s="34">
        <v>0.32308999999999999</v>
      </c>
      <c r="AO1754" s="34" t="s">
        <v>209</v>
      </c>
      <c r="AP1754" s="34" t="s">
        <v>210</v>
      </c>
      <c r="AQ1754" s="34">
        <v>0.32308999999999999</v>
      </c>
      <c r="AR1754" s="34" t="s">
        <v>68</v>
      </c>
      <c r="AS1754" s="34"/>
      <c r="AT1754" s="34"/>
      <c r="AU1754" s="34" t="s">
        <v>1149</v>
      </c>
      <c r="AV1754" s="34" t="s">
        <v>9463</v>
      </c>
      <c r="AW1754" s="34">
        <v>0.60060000000000002</v>
      </c>
      <c r="AX1754" s="34" t="s">
        <v>68</v>
      </c>
      <c r="AY1754" s="34" t="s">
        <v>68</v>
      </c>
      <c r="AZ1754" s="3" t="s">
        <v>68</v>
      </c>
      <c r="BA1754" s="34" t="s">
        <v>60</v>
      </c>
      <c r="BB1754" s="34">
        <v>10</v>
      </c>
      <c r="BC1754" s="34" t="s">
        <v>60</v>
      </c>
      <c r="BD1754" s="34" t="s">
        <v>60</v>
      </c>
      <c r="BE1754" s="34" t="s">
        <v>60</v>
      </c>
      <c r="BF1754" s="34" t="str">
        <f>IFERROR(VLOOKUP(Data_Power_app[[#This Row],[PRO ODER]],'Result'!H:J,3,0),"")</f>
        <v>LAMINATION 2</v>
      </c>
      <c r="BG1754" s="11" t="str">
        <f>IFERROR(VLOOKUP(Data_Power_app[[#This Row],[PRO ODER]]&amp;"LAM",'Real Time'!A:E,4,0),"")</f>
        <v>ML-07</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
      </c>
      <c r="BL1754" s="34"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1863</v>
      </c>
      <c r="B1755" s="34" t="s">
        <v>6576</v>
      </c>
      <c r="C1755" s="34" t="s">
        <v>6577</v>
      </c>
      <c r="D1755" s="34" t="s">
        <v>84</v>
      </c>
      <c r="E1755" s="34" t="s">
        <v>150</v>
      </c>
      <c r="F1755" s="34" t="s">
        <v>59</v>
      </c>
      <c r="G1755" s="34">
        <v>4259</v>
      </c>
      <c r="H1755" s="4">
        <v>45827</v>
      </c>
      <c r="I1755" s="4">
        <v>45821</v>
      </c>
      <c r="J1755" s="4">
        <v>45821</v>
      </c>
      <c r="K1755" s="4">
        <v>45827</v>
      </c>
      <c r="L1755" s="4"/>
      <c r="M1755" s="4">
        <v>45827</v>
      </c>
      <c r="N1755" s="4"/>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45834</v>
      </c>
      <c r="AF1755" s="4"/>
      <c r="AG1755" s="34" t="s">
        <v>117</v>
      </c>
      <c r="AH1755" s="34" t="s">
        <v>391</v>
      </c>
      <c r="AI1755" s="34" t="s">
        <v>6578</v>
      </c>
      <c r="AJ1755" s="34" t="s">
        <v>157</v>
      </c>
      <c r="AK1755" s="34" t="s">
        <v>98</v>
      </c>
      <c r="AL1755" s="34" t="s">
        <v>392</v>
      </c>
      <c r="AM1755" s="34" t="s">
        <v>393</v>
      </c>
      <c r="AN1755" s="34">
        <v>143.84971999999999</v>
      </c>
      <c r="AO1755" s="34" t="s">
        <v>68</v>
      </c>
      <c r="AP1755" s="34"/>
      <c r="AQ1755" s="34"/>
      <c r="AR1755" s="34" t="s">
        <v>68</v>
      </c>
      <c r="AS1755" s="34"/>
      <c r="AT1755" s="34"/>
      <c r="AU1755" s="34" t="s">
        <v>299</v>
      </c>
      <c r="AV1755" s="34" t="s">
        <v>300</v>
      </c>
      <c r="AW1755" s="34">
        <v>314.58339000000001</v>
      </c>
      <c r="AX1755" s="34" t="s">
        <v>6579</v>
      </c>
      <c r="AY1755" s="34" t="s">
        <v>6580</v>
      </c>
      <c r="AZ1755" s="3">
        <v>4259</v>
      </c>
      <c r="BA1755" s="34" t="s">
        <v>60</v>
      </c>
      <c r="BB1755" s="34">
        <v>4259</v>
      </c>
      <c r="BC1755" s="34" t="s">
        <v>60</v>
      </c>
      <c r="BD1755" s="34" t="s">
        <v>60</v>
      </c>
      <c r="BE1755" s="34" t="s">
        <v>60</v>
      </c>
      <c r="BF1755" s="34" t="str">
        <f>IFERROR(VLOOKUP(Data_Power_app[[#This Row],[PRO ODER]],'Result'!H:J,3,0),"")</f>
        <v>LAMINATION 2</v>
      </c>
      <c r="BG1755" s="11"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c r="BJ1755" s="34" t="str">
        <f>IFERROR(VLOOKUP(Data_Power_app[[#This Row],[PRO ODER]],'Plan Lean DC'!A:C,3,0),"")</f>
        <v/>
      </c>
      <c r="BK1755" s="34" t="str">
        <f>IFERROR(VLOOKUP(Data_Power_app[[#This Row],[PRO ODER]]&amp;"LEAN_IN",'Real Time'!A:D,4,0),"")</f>
        <v/>
      </c>
      <c r="BL1755" s="34"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1864</v>
      </c>
      <c r="B1756" s="34" t="s">
        <v>15383</v>
      </c>
      <c r="C1756" s="34" t="s">
        <v>15384</v>
      </c>
      <c r="D1756" s="34" t="s">
        <v>84</v>
      </c>
      <c r="E1756" s="34" t="s">
        <v>216</v>
      </c>
      <c r="F1756" s="34" t="s">
        <v>72</v>
      </c>
      <c r="G1756" s="34">
        <v>12</v>
      </c>
      <c r="H1756" s="4">
        <v>45827</v>
      </c>
      <c r="I1756" s="4">
        <v>45827</v>
      </c>
      <c r="J1756" s="4">
        <v>45827</v>
      </c>
      <c r="K1756" s="4">
        <v>45828</v>
      </c>
      <c r="L1756" s="4">
        <v>45828.131319444445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4" t="s">
        <v>138</v>
      </c>
      <c r="AH1756" s="34" t="s">
        <v>367</v>
      </c>
      <c r="AI1756" s="34" t="s">
        <v>368</v>
      </c>
      <c r="AJ1756" s="34" t="s">
        <v>74</v>
      </c>
      <c r="AK1756" s="34" t="s">
        <v>65</v>
      </c>
      <c r="AL1756" s="34" t="s">
        <v>173</v>
      </c>
      <c r="AM1756" s="34" t="s">
        <v>174</v>
      </c>
      <c r="AN1756" s="34">
        <v>0.37451000000000001</v>
      </c>
      <c r="AO1756" s="34" t="s">
        <v>91</v>
      </c>
      <c r="AP1756" s="34" t="s">
        <v>92</v>
      </c>
      <c r="AQ1756" s="34">
        <v>0.37451000000000001</v>
      </c>
      <c r="AR1756" s="34" t="s">
        <v>68</v>
      </c>
      <c r="AS1756" s="34"/>
      <c r="AT1756" s="34"/>
      <c r="AU1756" s="34" t="s">
        <v>212</v>
      </c>
      <c r="AV1756" s="34" t="s">
        <v>213</v>
      </c>
      <c r="AW1756" s="34">
        <v>0.69623999999999997</v>
      </c>
      <c r="AX1756" s="34" t="s">
        <v>369</v>
      </c>
      <c r="AY1756" s="34" t="s">
        <v>370</v>
      </c>
      <c r="AZ1756" s="3">
        <v>12</v>
      </c>
      <c r="BA1756" s="34" t="s">
        <v>194</v>
      </c>
      <c r="BB1756" s="34">
        <v>12</v>
      </c>
      <c r="BC1756" s="34" t="s">
        <v>60</v>
      </c>
      <c r="BD1756" s="34" t="s">
        <v>60</v>
      </c>
      <c r="BE1756" s="34" t="s">
        <v>371</v>
      </c>
      <c r="BF1756" s="34" t="str">
        <f>IFERROR(VLOOKUP(Data_Power_app[[#This Row],[PRO ODER]],'Result'!H:J,3,0),"")</f>
        <v>LAMINATION 2</v>
      </c>
      <c r="BG1756" s="11" t="str">
        <f>IFERROR(VLOOKUP(Data_Power_app[[#This Row],[PRO ODER]]&amp;"LAM",'Real Time'!A:E,4,0),"")</f>
        <v>ML-01</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c r="BJ1756" s="34" t="str">
        <f>IFERROR(VLOOKUP(Data_Power_app[[#This Row],[PRO ODER]],'Plan Lean DC'!A:C,3,0),"")</f>
        <v/>
      </c>
      <c r="BK1756" s="34" t="str">
        <f>IFERROR(VLOOKUP(Data_Power_app[[#This Row],[PRO ODER]]&amp;"LEAN_IN",'Real Time'!A:D,4,0),"")</f>
        <v/>
      </c>
      <c r="BL1756" s="34"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1865</v>
      </c>
      <c r="B1757" s="34" t="s">
        <v>15385</v>
      </c>
      <c r="C1757" s="34" t="s">
        <v>15386</v>
      </c>
      <c r="D1757" s="34" t="s">
        <v>84</v>
      </c>
      <c r="E1757" s="34" t="s">
        <v>216</v>
      </c>
      <c r="F1757" s="34" t="s">
        <v>72</v>
      </c>
      <c r="G1757" s="34">
        <v>12</v>
      </c>
      <c r="H1757" s="4">
        <v>45827</v>
      </c>
      <c r="I1757" s="4">
        <v>45827</v>
      </c>
      <c r="J1757" s="4">
        <v>45827</v>
      </c>
      <c r="K1757" s="4">
        <v>45828</v>
      </c>
      <c r="L1757" s="4">
        <v>45828.131377314814</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4" t="s">
        <v>138</v>
      </c>
      <c r="AH1757" s="34" t="s">
        <v>367</v>
      </c>
      <c r="AI1757" s="34" t="s">
        <v>368</v>
      </c>
      <c r="AJ1757" s="34" t="s">
        <v>74</v>
      </c>
      <c r="AK1757" s="34" t="s">
        <v>65</v>
      </c>
      <c r="AL1757" s="34" t="s">
        <v>173</v>
      </c>
      <c r="AM1757" s="34" t="s">
        <v>174</v>
      </c>
      <c r="AN1757" s="34">
        <v>0.37451000000000001</v>
      </c>
      <c r="AO1757" s="34" t="s">
        <v>91</v>
      </c>
      <c r="AP1757" s="34" t="s">
        <v>92</v>
      </c>
      <c r="AQ1757" s="34">
        <v>0.37451000000000001</v>
      </c>
      <c r="AR1757" s="34" t="s">
        <v>68</v>
      </c>
      <c r="AS1757" s="34"/>
      <c r="AT1757" s="34"/>
      <c r="AU1757" s="34" t="s">
        <v>212</v>
      </c>
      <c r="AV1757" s="34" t="s">
        <v>213</v>
      </c>
      <c r="AW1757" s="34">
        <v>0.69623999999999997</v>
      </c>
      <c r="AX1757" s="34" t="s">
        <v>369</v>
      </c>
      <c r="AY1757" s="34" t="s">
        <v>370</v>
      </c>
      <c r="AZ1757" s="3">
        <v>12</v>
      </c>
      <c r="BA1757" s="34" t="s">
        <v>194</v>
      </c>
      <c r="BB1757" s="34">
        <v>12</v>
      </c>
      <c r="BC1757" s="34" t="s">
        <v>60</v>
      </c>
      <c r="BD1757" s="34" t="s">
        <v>60</v>
      </c>
      <c r="BE1757" s="34" t="s">
        <v>371</v>
      </c>
      <c r="BF1757" s="34" t="str">
        <f>IFERROR(VLOOKUP(Data_Power_app[[#This Row],[PRO ODER]],'Result'!H:J,3,0),"")</f>
        <v>LAMINATION 2</v>
      </c>
      <c r="BG1757" s="11"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c r="BJ1757" s="34" t="str">
        <f>IFERROR(VLOOKUP(Data_Power_app[[#This Row],[PRO ODER]],'Plan Lean DC'!A:C,3,0),"")</f>
        <v/>
      </c>
      <c r="BK1757" s="34" t="str">
        <f>IFERROR(VLOOKUP(Data_Power_app[[#This Row],[PRO ODER]]&amp;"LEAN_IN",'Real Time'!A:D,4,0),"")</f>
        <v/>
      </c>
      <c r="BL1757" s="34"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1866</v>
      </c>
      <c r="B1758" s="34" t="s">
        <v>15387</v>
      </c>
      <c r="C1758" s="34" t="s">
        <v>15388</v>
      </c>
      <c r="D1758" s="34" t="s">
        <v>84</v>
      </c>
      <c r="E1758" s="34" t="s">
        <v>216</v>
      </c>
      <c r="F1758" s="34" t="s">
        <v>72</v>
      </c>
      <c r="G1758" s="34">
        <v>24</v>
      </c>
      <c r="H1758" s="4">
        <v>45827</v>
      </c>
      <c r="I1758" s="4">
        <v>45827</v>
      </c>
      <c r="J1758" s="4">
        <v>45827</v>
      </c>
      <c r="K1758" s="4">
        <v>45828</v>
      </c>
      <c r="L1758" s="4">
        <v>45828.13144675926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4" t="s">
        <v>138</v>
      </c>
      <c r="AH1758" s="34" t="s">
        <v>367</v>
      </c>
      <c r="AI1758" s="34" t="s">
        <v>368</v>
      </c>
      <c r="AJ1758" s="34" t="s">
        <v>74</v>
      </c>
      <c r="AK1758" s="34" t="s">
        <v>65</v>
      </c>
      <c r="AL1758" s="34" t="s">
        <v>173</v>
      </c>
      <c r="AM1758" s="34" t="s">
        <v>174</v>
      </c>
      <c r="AN1758" s="34">
        <v>0.74902000000000002</v>
      </c>
      <c r="AO1758" s="34" t="s">
        <v>91</v>
      </c>
      <c r="AP1758" s="34" t="s">
        <v>92</v>
      </c>
      <c r="AQ1758" s="34">
        <v>0.74902000000000002</v>
      </c>
      <c r="AR1758" s="34" t="s">
        <v>68</v>
      </c>
      <c r="AS1758" s="34"/>
      <c r="AT1758" s="34"/>
      <c r="AU1758" s="34" t="s">
        <v>212</v>
      </c>
      <c r="AV1758" s="34" t="s">
        <v>213</v>
      </c>
      <c r="AW1758" s="34">
        <v>1.3924799999999999</v>
      </c>
      <c r="AX1758" s="34" t="s">
        <v>369</v>
      </c>
      <c r="AY1758" s="34" t="s">
        <v>370</v>
      </c>
      <c r="AZ1758" s="3">
        <v>24</v>
      </c>
      <c r="BA1758" s="34" t="s">
        <v>194</v>
      </c>
      <c r="BB1758" s="34">
        <v>24</v>
      </c>
      <c r="BC1758" s="34" t="s">
        <v>60</v>
      </c>
      <c r="BD1758" s="34" t="s">
        <v>60</v>
      </c>
      <c r="BE1758" s="34" t="s">
        <v>371</v>
      </c>
      <c r="BF1758" s="34" t="str">
        <f>IFERROR(VLOOKUP(Data_Power_app[[#This Row],[PRO ODER]],'Result'!H:J,3,0),"")</f>
        <v>LAMINATION 2</v>
      </c>
      <c r="BG1758" s="11" t="str">
        <f>IFERROR(VLOOKUP(Data_Power_app[[#This Row],[PRO ODER]]&amp;"LAM",'Real Time'!A:E,4,0),"")</f>
        <v>ML-01</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c r="BJ1758" s="34" t="str">
        <f>IFERROR(VLOOKUP(Data_Power_app[[#This Row],[PRO ODER]],'Plan Lean DC'!A:C,3,0),"")</f>
        <v/>
      </c>
      <c r="BK1758" s="34" t="str">
        <f>IFERROR(VLOOKUP(Data_Power_app[[#This Row],[PRO ODER]]&amp;"LEAN_IN",'Real Time'!A:D,4,0),"")</f>
        <v/>
      </c>
      <c r="BL1758" s="34"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1867</v>
      </c>
      <c r="B1759" s="34" t="s">
        <v>15389</v>
      </c>
      <c r="C1759" s="34" t="s">
        <v>15390</v>
      </c>
      <c r="D1759" s="34" t="s">
        <v>84</v>
      </c>
      <c r="E1759" s="34" t="s">
        <v>216</v>
      </c>
      <c r="F1759" s="34" t="s">
        <v>72</v>
      </c>
      <c r="G1759" s="34">
        <v>30</v>
      </c>
      <c r="H1759" s="4">
        <v>45827</v>
      </c>
      <c r="I1759" s="4">
        <v>45827</v>
      </c>
      <c r="J1759" s="4">
        <v>45827</v>
      </c>
      <c r="K1759" s="4">
        <v>45828</v>
      </c>
      <c r="L1759" s="4">
        <v>45828.131550925929</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4" t="s">
        <v>138</v>
      </c>
      <c r="AH1759" s="34" t="s">
        <v>367</v>
      </c>
      <c r="AI1759" s="34" t="s">
        <v>368</v>
      </c>
      <c r="AJ1759" s="34" t="s">
        <v>74</v>
      </c>
      <c r="AK1759" s="34" t="s">
        <v>65</v>
      </c>
      <c r="AL1759" s="34" t="s">
        <v>173</v>
      </c>
      <c r="AM1759" s="34" t="s">
        <v>174</v>
      </c>
      <c r="AN1759" s="34">
        <v>0.85840000000000005</v>
      </c>
      <c r="AO1759" s="34" t="s">
        <v>91</v>
      </c>
      <c r="AP1759" s="34" t="s">
        <v>92</v>
      </c>
      <c r="AQ1759" s="34">
        <v>0.85840000000000005</v>
      </c>
      <c r="AR1759" s="34" t="s">
        <v>68</v>
      </c>
      <c r="AS1759" s="34"/>
      <c r="AT1759" s="34"/>
      <c r="AU1759" s="34" t="s">
        <v>212</v>
      </c>
      <c r="AV1759" s="34" t="s">
        <v>213</v>
      </c>
      <c r="AW1759" s="34">
        <v>1.59568</v>
      </c>
      <c r="AX1759" s="34" t="s">
        <v>369</v>
      </c>
      <c r="AY1759" s="34" t="s">
        <v>370</v>
      </c>
      <c r="AZ1759" s="3">
        <v>30</v>
      </c>
      <c r="BA1759" s="34" t="s">
        <v>194</v>
      </c>
      <c r="BB1759" s="34">
        <v>30</v>
      </c>
      <c r="BC1759" s="34" t="s">
        <v>60</v>
      </c>
      <c r="BD1759" s="34" t="s">
        <v>60</v>
      </c>
      <c r="BE1759" s="34" t="s">
        <v>371</v>
      </c>
      <c r="BF1759" s="34" t="str">
        <f>IFERROR(VLOOKUP(Data_Power_app[[#This Row],[PRO ODER]],'Result'!H:J,3,0),"")</f>
        <v>LAMINATION 2</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
      </c>
      <c r="BL1759" s="34"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1868</v>
      </c>
      <c r="B1760" s="34" t="s">
        <v>15391</v>
      </c>
      <c r="C1760" s="34" t="s">
        <v>15392</v>
      </c>
      <c r="D1760" s="34" t="s">
        <v>84</v>
      </c>
      <c r="E1760" s="34" t="s">
        <v>216</v>
      </c>
      <c r="F1760" s="34" t="s">
        <v>72</v>
      </c>
      <c r="G1760" s="34">
        <v>36</v>
      </c>
      <c r="H1760" s="4">
        <v>45827</v>
      </c>
      <c r="I1760" s="4">
        <v>45827</v>
      </c>
      <c r="J1760" s="4">
        <v>45827</v>
      </c>
      <c r="K1760" s="4">
        <v>45828</v>
      </c>
      <c r="L1760" s="4">
        <v>45828.131631944445</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4" t="s">
        <v>138</v>
      </c>
      <c r="AH1760" s="34" t="s">
        <v>367</v>
      </c>
      <c r="AI1760" s="34" t="s">
        <v>368</v>
      </c>
      <c r="AJ1760" s="34" t="s">
        <v>74</v>
      </c>
      <c r="AK1760" s="34" t="s">
        <v>65</v>
      </c>
      <c r="AL1760" s="34" t="s">
        <v>173</v>
      </c>
      <c r="AM1760" s="34" t="s">
        <v>174</v>
      </c>
      <c r="AN1760" s="34">
        <v>1.0300800000000001</v>
      </c>
      <c r="AO1760" s="34" t="s">
        <v>91</v>
      </c>
      <c r="AP1760" s="34" t="s">
        <v>92</v>
      </c>
      <c r="AQ1760" s="34">
        <v>1.0300800000000001</v>
      </c>
      <c r="AR1760" s="34" t="s">
        <v>68</v>
      </c>
      <c r="AS1760" s="34"/>
      <c r="AT1760" s="34"/>
      <c r="AU1760" s="34" t="s">
        <v>212</v>
      </c>
      <c r="AV1760" s="34" t="s">
        <v>213</v>
      </c>
      <c r="AW1760" s="34">
        <v>1.9148099999999999</v>
      </c>
      <c r="AX1760" s="34" t="s">
        <v>369</v>
      </c>
      <c r="AY1760" s="34" t="s">
        <v>370</v>
      </c>
      <c r="AZ1760" s="3">
        <v>36</v>
      </c>
      <c r="BA1760" s="34" t="s">
        <v>194</v>
      </c>
      <c r="BB1760" s="34">
        <v>36</v>
      </c>
      <c r="BC1760" s="34" t="s">
        <v>60</v>
      </c>
      <c r="BD1760" s="34" t="s">
        <v>60</v>
      </c>
      <c r="BE1760" s="34" t="s">
        <v>371</v>
      </c>
      <c r="BF1760" s="34" t="str">
        <f>IFERROR(VLOOKUP(Data_Power_app[[#This Row],[PRO ODER]],'Result'!H:J,3,0),"")</f>
        <v>LAMINATION 2</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
      </c>
      <c r="BL1760" s="34"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1869</v>
      </c>
      <c r="B1761" s="34" t="s">
        <v>15393</v>
      </c>
      <c r="C1761" s="34" t="s">
        <v>15394</v>
      </c>
      <c r="D1761" s="34" t="s">
        <v>84</v>
      </c>
      <c r="E1761" s="34" t="s">
        <v>216</v>
      </c>
      <c r="F1761" s="34" t="s">
        <v>72</v>
      </c>
      <c r="G1761" s="34">
        <v>36</v>
      </c>
      <c r="H1761" s="4">
        <v>45827</v>
      </c>
      <c r="I1761" s="4">
        <v>45827</v>
      </c>
      <c r="J1761" s="4">
        <v>45827</v>
      </c>
      <c r="K1761" s="4">
        <v>45828</v>
      </c>
      <c r="L1761" s="4">
        <v>45828.13177083333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4" t="s">
        <v>138</v>
      </c>
      <c r="AH1761" s="34" t="s">
        <v>367</v>
      </c>
      <c r="AI1761" s="34" t="s">
        <v>368</v>
      </c>
      <c r="AJ1761" s="34" t="s">
        <v>74</v>
      </c>
      <c r="AK1761" s="34" t="s">
        <v>65</v>
      </c>
      <c r="AL1761" s="34" t="s">
        <v>173</v>
      </c>
      <c r="AM1761" s="34" t="s">
        <v>174</v>
      </c>
      <c r="AN1761" s="34">
        <v>1.0300800000000001</v>
      </c>
      <c r="AO1761" s="34" t="s">
        <v>91</v>
      </c>
      <c r="AP1761" s="34" t="s">
        <v>92</v>
      </c>
      <c r="AQ1761" s="34">
        <v>1.0300800000000001</v>
      </c>
      <c r="AR1761" s="34" t="s">
        <v>68</v>
      </c>
      <c r="AS1761" s="34"/>
      <c r="AT1761" s="34"/>
      <c r="AU1761" s="34" t="s">
        <v>212</v>
      </c>
      <c r="AV1761" s="34" t="s">
        <v>213</v>
      </c>
      <c r="AW1761" s="34">
        <v>1.9148099999999999</v>
      </c>
      <c r="AX1761" s="34" t="s">
        <v>369</v>
      </c>
      <c r="AY1761" s="34" t="s">
        <v>370</v>
      </c>
      <c r="AZ1761" s="3">
        <v>36</v>
      </c>
      <c r="BA1761" s="34" t="s">
        <v>194</v>
      </c>
      <c r="BB1761" s="34">
        <v>36</v>
      </c>
      <c r="BC1761" s="34" t="s">
        <v>60</v>
      </c>
      <c r="BD1761" s="34" t="s">
        <v>60</v>
      </c>
      <c r="BE1761" s="34" t="s">
        <v>371</v>
      </c>
      <c r="BF1761" s="34" t="str">
        <f>IFERROR(VLOOKUP(Data_Power_app[[#This Row],[PRO ODER]],'Result'!H:J,3,0),"")</f>
        <v>LAMINATION 2</v>
      </c>
      <c r="BG1761" s="11" t="str">
        <f>IFERROR(VLOOKUP(Data_Power_app[[#This Row],[PRO ODER]]&amp;"LAM",'Real Time'!A:E,4,0),"")</f>
        <v>ML-01</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
      </c>
      <c r="BL1761" s="34"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1870</v>
      </c>
      <c r="B1762" s="34" t="s">
        <v>15395</v>
      </c>
      <c r="C1762" s="34" t="s">
        <v>15396</v>
      </c>
      <c r="D1762" s="34" t="s">
        <v>84</v>
      </c>
      <c r="E1762" s="34" t="s">
        <v>216</v>
      </c>
      <c r="F1762" s="34" t="s">
        <v>72</v>
      </c>
      <c r="G1762" s="34">
        <v>54</v>
      </c>
      <c r="H1762" s="4">
        <v>45827</v>
      </c>
      <c r="I1762" s="4">
        <v>45827</v>
      </c>
      <c r="J1762" s="4">
        <v>45827</v>
      </c>
      <c r="K1762" s="4">
        <v>45828</v>
      </c>
      <c r="L1762" s="4">
        <v>45828.132534722223</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4" t="s">
        <v>138</v>
      </c>
      <c r="AH1762" s="34" t="s">
        <v>367</v>
      </c>
      <c r="AI1762" s="34" t="s">
        <v>368</v>
      </c>
      <c r="AJ1762" s="34" t="s">
        <v>74</v>
      </c>
      <c r="AK1762" s="34" t="s">
        <v>65</v>
      </c>
      <c r="AL1762" s="34" t="s">
        <v>173</v>
      </c>
      <c r="AM1762" s="34" t="s">
        <v>174</v>
      </c>
      <c r="AN1762" s="34">
        <v>1.54512</v>
      </c>
      <c r="AO1762" s="34" t="s">
        <v>91</v>
      </c>
      <c r="AP1762" s="34" t="s">
        <v>92</v>
      </c>
      <c r="AQ1762" s="34">
        <v>1.54512</v>
      </c>
      <c r="AR1762" s="34" t="s">
        <v>68</v>
      </c>
      <c r="AS1762" s="34"/>
      <c r="AT1762" s="34"/>
      <c r="AU1762" s="34" t="s">
        <v>212</v>
      </c>
      <c r="AV1762" s="34" t="s">
        <v>213</v>
      </c>
      <c r="AW1762" s="34">
        <v>2.87222</v>
      </c>
      <c r="AX1762" s="34" t="s">
        <v>369</v>
      </c>
      <c r="AY1762" s="34" t="s">
        <v>370</v>
      </c>
      <c r="AZ1762" s="3">
        <v>54</v>
      </c>
      <c r="BA1762" s="34" t="s">
        <v>194</v>
      </c>
      <c r="BB1762" s="34">
        <v>54</v>
      </c>
      <c r="BC1762" s="34" t="s">
        <v>60</v>
      </c>
      <c r="BD1762" s="34" t="s">
        <v>60</v>
      </c>
      <c r="BE1762" s="34" t="s">
        <v>371</v>
      </c>
      <c r="BF1762" s="34" t="str">
        <f>IFERROR(VLOOKUP(Data_Power_app[[#This Row],[PRO ODER]],'Result'!H:J,3,0),"")</f>
        <v>LAMINATION 2</v>
      </c>
      <c r="BG1762" s="11" t="str">
        <f>IFERROR(VLOOKUP(Data_Power_app[[#This Row],[PRO ODER]]&amp;"LAM",'Real Time'!A:E,4,0),"")</f>
        <v>ML-01</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c r="BJ1762" s="34" t="str">
        <f>IFERROR(VLOOKUP(Data_Power_app[[#This Row],[PRO ODER]],'Plan Lean DC'!A:C,3,0),"")</f>
        <v/>
      </c>
      <c r="BK1762" s="34" t="str">
        <f>IFERROR(VLOOKUP(Data_Power_app[[#This Row],[PRO ODER]]&amp;"LEAN_IN",'Real Time'!A:D,4,0),"")</f>
        <v/>
      </c>
      <c r="BL1762" s="34"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1871</v>
      </c>
      <c r="B1763" s="34" t="s">
        <v>15397</v>
      </c>
      <c r="C1763" s="34" t="s">
        <v>15398</v>
      </c>
      <c r="D1763" s="34" t="s">
        <v>84</v>
      </c>
      <c r="E1763" s="34" t="s">
        <v>216</v>
      </c>
      <c r="F1763" s="34" t="s">
        <v>72</v>
      </c>
      <c r="G1763" s="34">
        <v>66</v>
      </c>
      <c r="H1763" s="4">
        <v>45827</v>
      </c>
      <c r="I1763" s="4">
        <v>45827</v>
      </c>
      <c r="J1763" s="4">
        <v>45827</v>
      </c>
      <c r="K1763" s="4">
        <v>45828</v>
      </c>
      <c r="L1763" s="4">
        <v>45828.131886574076</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4" t="s">
        <v>138</v>
      </c>
      <c r="AH1763" s="34" t="s">
        <v>367</v>
      </c>
      <c r="AI1763" s="34" t="s">
        <v>368</v>
      </c>
      <c r="AJ1763" s="34" t="s">
        <v>74</v>
      </c>
      <c r="AK1763" s="34" t="s">
        <v>65</v>
      </c>
      <c r="AL1763" s="34" t="s">
        <v>173</v>
      </c>
      <c r="AM1763" s="34" t="s">
        <v>174</v>
      </c>
      <c r="AN1763" s="34">
        <v>1.7892300000000001</v>
      </c>
      <c r="AO1763" s="34" t="s">
        <v>91</v>
      </c>
      <c r="AP1763" s="34" t="s">
        <v>92</v>
      </c>
      <c r="AQ1763" s="34">
        <v>1.7892300000000001</v>
      </c>
      <c r="AR1763" s="34" t="s">
        <v>68</v>
      </c>
      <c r="AS1763" s="34"/>
      <c r="AT1763" s="34"/>
      <c r="AU1763" s="34" t="s">
        <v>212</v>
      </c>
      <c r="AV1763" s="34" t="s">
        <v>213</v>
      </c>
      <c r="AW1763" s="34">
        <v>3.32558</v>
      </c>
      <c r="AX1763" s="34" t="s">
        <v>369</v>
      </c>
      <c r="AY1763" s="34" t="s">
        <v>370</v>
      </c>
      <c r="AZ1763" s="3">
        <v>66</v>
      </c>
      <c r="BA1763" s="34" t="s">
        <v>194</v>
      </c>
      <c r="BB1763" s="34">
        <v>66</v>
      </c>
      <c r="BC1763" s="34" t="s">
        <v>60</v>
      </c>
      <c r="BD1763" s="34" t="s">
        <v>60</v>
      </c>
      <c r="BE1763" s="34" t="s">
        <v>371</v>
      </c>
      <c r="BF1763" s="34" t="str">
        <f>IFERROR(VLOOKUP(Data_Power_app[[#This Row],[PRO ODER]],'Result'!H:J,3,0),"")</f>
        <v>LAMINATION 2</v>
      </c>
      <c r="BG1763" s="11" t="str">
        <f>IFERROR(VLOOKUP(Data_Power_app[[#This Row],[PRO ODER]]&amp;"LAM",'Real Time'!A:E,4,0),"")</f>
        <v>ML-01</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1872</v>
      </c>
      <c r="B1764" s="34" t="s">
        <v>15399</v>
      </c>
      <c r="C1764" s="34" t="s">
        <v>15400</v>
      </c>
      <c r="D1764" s="34" t="s">
        <v>84</v>
      </c>
      <c r="E1764" s="34" t="s">
        <v>216</v>
      </c>
      <c r="F1764" s="34" t="s">
        <v>72</v>
      </c>
      <c r="G1764" s="34">
        <v>126</v>
      </c>
      <c r="H1764" s="4">
        <v>45827</v>
      </c>
      <c r="I1764" s="4">
        <v>45827</v>
      </c>
      <c r="J1764" s="4">
        <v>45827</v>
      </c>
      <c r="K1764" s="4">
        <v>45828</v>
      </c>
      <c r="L1764" s="4">
        <v>45828.132337962961</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4" t="s">
        <v>138</v>
      </c>
      <c r="AH1764" s="34" t="s">
        <v>367</v>
      </c>
      <c r="AI1764" s="34" t="s">
        <v>368</v>
      </c>
      <c r="AJ1764" s="34" t="s">
        <v>74</v>
      </c>
      <c r="AK1764" s="34" t="s">
        <v>65</v>
      </c>
      <c r="AL1764" s="34" t="s">
        <v>173</v>
      </c>
      <c r="AM1764" s="34" t="s">
        <v>174</v>
      </c>
      <c r="AN1764" s="34">
        <v>3.16533</v>
      </c>
      <c r="AO1764" s="34" t="s">
        <v>91</v>
      </c>
      <c r="AP1764" s="34" t="s">
        <v>92</v>
      </c>
      <c r="AQ1764" s="34">
        <v>3.16533</v>
      </c>
      <c r="AR1764" s="34" t="s">
        <v>68</v>
      </c>
      <c r="AS1764" s="34"/>
      <c r="AT1764" s="34"/>
      <c r="AU1764" s="34" t="s">
        <v>212</v>
      </c>
      <c r="AV1764" s="34" t="s">
        <v>213</v>
      </c>
      <c r="AW1764" s="34">
        <v>5.8842299999999996</v>
      </c>
      <c r="AX1764" s="34" t="s">
        <v>369</v>
      </c>
      <c r="AY1764" s="34" t="s">
        <v>370</v>
      </c>
      <c r="AZ1764" s="3">
        <v>126</v>
      </c>
      <c r="BA1764" s="34" t="s">
        <v>194</v>
      </c>
      <c r="BB1764" s="34">
        <v>126</v>
      </c>
      <c r="BC1764" s="34" t="s">
        <v>60</v>
      </c>
      <c r="BD1764" s="34" t="s">
        <v>60</v>
      </c>
      <c r="BE1764" s="34" t="s">
        <v>371</v>
      </c>
      <c r="BF1764" s="34" t="str">
        <f>IFERROR(VLOOKUP(Data_Power_app[[#This Row],[PRO ODER]],'Result'!H:J,3,0),"")</f>
        <v>LAMINATION 2</v>
      </c>
      <c r="BG1764" s="11" t="str">
        <f>IFERROR(VLOOKUP(Data_Power_app[[#This Row],[PRO ODER]]&amp;"LAM",'Real Time'!A:E,4,0),"")</f>
        <v>ML-01</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
      </c>
      <c r="BL1764" s="34"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1873</v>
      </c>
      <c r="B1765" s="34" t="s">
        <v>15401</v>
      </c>
      <c r="C1765" s="34" t="s">
        <v>15402</v>
      </c>
      <c r="D1765" s="34" t="s">
        <v>84</v>
      </c>
      <c r="E1765" s="34" t="s">
        <v>216</v>
      </c>
      <c r="F1765" s="34" t="s">
        <v>72</v>
      </c>
      <c r="G1765" s="34">
        <v>210</v>
      </c>
      <c r="H1765" s="4">
        <v>45827</v>
      </c>
      <c r="I1765" s="4">
        <v>45827</v>
      </c>
      <c r="J1765" s="4">
        <v>45827</v>
      </c>
      <c r="K1765" s="4">
        <v>45828</v>
      </c>
      <c r="L1765" s="4">
        <v>45828.132789351854</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4" t="s">
        <v>138</v>
      </c>
      <c r="AH1765" s="34" t="s">
        <v>367</v>
      </c>
      <c r="AI1765" s="34" t="s">
        <v>368</v>
      </c>
      <c r="AJ1765" s="34" t="s">
        <v>74</v>
      </c>
      <c r="AK1765" s="34" t="s">
        <v>65</v>
      </c>
      <c r="AL1765" s="34" t="s">
        <v>173</v>
      </c>
      <c r="AM1765" s="34" t="s">
        <v>174</v>
      </c>
      <c r="AN1765" s="34">
        <v>5.2755599999999996</v>
      </c>
      <c r="AO1765" s="34" t="s">
        <v>91</v>
      </c>
      <c r="AP1765" s="34" t="s">
        <v>92</v>
      </c>
      <c r="AQ1765" s="34">
        <v>5.2755599999999996</v>
      </c>
      <c r="AR1765" s="34" t="s">
        <v>68</v>
      </c>
      <c r="AS1765" s="34"/>
      <c r="AT1765" s="34"/>
      <c r="AU1765" s="34" t="s">
        <v>212</v>
      </c>
      <c r="AV1765" s="34" t="s">
        <v>213</v>
      </c>
      <c r="AW1765" s="34">
        <v>9.8070400000000006</v>
      </c>
      <c r="AX1765" s="34" t="s">
        <v>369</v>
      </c>
      <c r="AY1765" s="34" t="s">
        <v>370</v>
      </c>
      <c r="AZ1765" s="3">
        <v>210</v>
      </c>
      <c r="BA1765" s="34" t="s">
        <v>194</v>
      </c>
      <c r="BB1765" s="34">
        <v>210</v>
      </c>
      <c r="BC1765" s="34" t="s">
        <v>60</v>
      </c>
      <c r="BD1765" s="34" t="s">
        <v>60</v>
      </c>
      <c r="BE1765" s="34" t="s">
        <v>371</v>
      </c>
      <c r="BF1765" s="34" t="str">
        <f>IFERROR(VLOOKUP(Data_Power_app[[#This Row],[PRO ODER]],'Result'!H:J,3,0),"")</f>
        <v>LAMINATION 2</v>
      </c>
      <c r="BG1765" s="11" t="str">
        <f>IFERROR(VLOOKUP(Data_Power_app[[#This Row],[PRO ODER]]&amp;"LAM",'Real Time'!A:E,4,0),"")</f>
        <v>ML-01</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
      </c>
      <c r="BL1765" s="34"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1874</v>
      </c>
      <c r="B1766" s="34" t="s">
        <v>15403</v>
      </c>
      <c r="C1766" s="34" t="s">
        <v>15404</v>
      </c>
      <c r="D1766" s="34" t="s">
        <v>84</v>
      </c>
      <c r="E1766" s="34" t="s">
        <v>216</v>
      </c>
      <c r="F1766" s="34" t="s">
        <v>72</v>
      </c>
      <c r="G1766" s="34">
        <v>270</v>
      </c>
      <c r="H1766" s="4">
        <v>45827</v>
      </c>
      <c r="I1766" s="4">
        <v>45827</v>
      </c>
      <c r="J1766" s="4">
        <v>45827</v>
      </c>
      <c r="K1766" s="4">
        <v>45828</v>
      </c>
      <c r="L1766" s="4">
        <v>45828.132893518516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4" t="s">
        <v>138</v>
      </c>
      <c r="AH1766" s="34" t="s">
        <v>367</v>
      </c>
      <c r="AI1766" s="34" t="s">
        <v>368</v>
      </c>
      <c r="AJ1766" s="34" t="s">
        <v>74</v>
      </c>
      <c r="AK1766" s="34" t="s">
        <v>65</v>
      </c>
      <c r="AL1766" s="34" t="s">
        <v>173</v>
      </c>
      <c r="AM1766" s="34" t="s">
        <v>174</v>
      </c>
      <c r="AN1766" s="34">
        <v>6.46861</v>
      </c>
      <c r="AO1766" s="34" t="s">
        <v>91</v>
      </c>
      <c r="AP1766" s="34" t="s">
        <v>92</v>
      </c>
      <c r="AQ1766" s="34">
        <v>6.46861</v>
      </c>
      <c r="AR1766" s="34" t="s">
        <v>68</v>
      </c>
      <c r="AS1766" s="34"/>
      <c r="AT1766" s="34"/>
      <c r="AU1766" s="34" t="s">
        <v>212</v>
      </c>
      <c r="AV1766" s="34" t="s">
        <v>213</v>
      </c>
      <c r="AW1766" s="34">
        <v>12.022259999999999</v>
      </c>
      <c r="AX1766" s="34" t="s">
        <v>369</v>
      </c>
      <c r="AY1766" s="34" t="s">
        <v>370</v>
      </c>
      <c r="AZ1766" s="3">
        <v>270</v>
      </c>
      <c r="BA1766" s="34" t="s">
        <v>194</v>
      </c>
      <c r="BB1766" s="34">
        <v>270</v>
      </c>
      <c r="BC1766" s="34" t="s">
        <v>60</v>
      </c>
      <c r="BD1766" s="34" t="s">
        <v>60</v>
      </c>
      <c r="BE1766" s="34" t="s">
        <v>371</v>
      </c>
      <c r="BF1766" s="34" t="str">
        <f>IFERROR(VLOOKUP(Data_Power_app[[#This Row],[PRO ODER]],'Result'!H:J,3,0),"")</f>
        <v>LAMINATION 2</v>
      </c>
      <c r="BG1766" s="11" t="str">
        <f>IFERROR(VLOOKUP(Data_Power_app[[#This Row],[PRO ODER]]&amp;"LAM",'Real Time'!A:E,4,0),"")</f>
        <v>ML-01</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
      </c>
      <c r="BL1766" s="34"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1875</v>
      </c>
      <c r="B1767" s="34" t="s">
        <v>15405</v>
      </c>
      <c r="C1767" s="34" t="s">
        <v>15406</v>
      </c>
      <c r="D1767" s="34" t="s">
        <v>84</v>
      </c>
      <c r="E1767" s="34" t="s">
        <v>216</v>
      </c>
      <c r="F1767" s="34" t="s">
        <v>72</v>
      </c>
      <c r="G1767" s="34">
        <v>258</v>
      </c>
      <c r="H1767" s="4">
        <v>45827</v>
      </c>
      <c r="I1767" s="4">
        <v>45827</v>
      </c>
      <c r="J1767" s="4">
        <v>45827</v>
      </c>
      <c r="K1767" s="4">
        <v>45828</v>
      </c>
      <c r="L1767" s="4">
        <v>45828.133032407408</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4" t="s">
        <v>138</v>
      </c>
      <c r="AH1767" s="34" t="s">
        <v>367</v>
      </c>
      <c r="AI1767" s="34" t="s">
        <v>368</v>
      </c>
      <c r="AJ1767" s="34" t="s">
        <v>74</v>
      </c>
      <c r="AK1767" s="34" t="s">
        <v>65</v>
      </c>
      <c r="AL1767" s="34" t="s">
        <v>173</v>
      </c>
      <c r="AM1767" s="34" t="s">
        <v>174</v>
      </c>
      <c r="AN1767" s="34">
        <v>6.1811100000000003</v>
      </c>
      <c r="AO1767" s="34" t="s">
        <v>91</v>
      </c>
      <c r="AP1767" s="34" t="s">
        <v>92</v>
      </c>
      <c r="AQ1767" s="34">
        <v>6.1811100000000003</v>
      </c>
      <c r="AR1767" s="34" t="s">
        <v>68</v>
      </c>
      <c r="AS1767" s="34"/>
      <c r="AT1767" s="34"/>
      <c r="AU1767" s="34" t="s">
        <v>212</v>
      </c>
      <c r="AV1767" s="34" t="s">
        <v>213</v>
      </c>
      <c r="AW1767" s="34">
        <v>11.48794</v>
      </c>
      <c r="AX1767" s="34" t="s">
        <v>369</v>
      </c>
      <c r="AY1767" s="34" t="s">
        <v>370</v>
      </c>
      <c r="AZ1767" s="3">
        <v>258</v>
      </c>
      <c r="BA1767" s="34" t="s">
        <v>194</v>
      </c>
      <c r="BB1767" s="34">
        <v>258</v>
      </c>
      <c r="BC1767" s="34" t="s">
        <v>60</v>
      </c>
      <c r="BD1767" s="34" t="s">
        <v>60</v>
      </c>
      <c r="BE1767" s="34" t="s">
        <v>371</v>
      </c>
      <c r="BF1767" s="34" t="str">
        <f>IFERROR(VLOOKUP(Data_Power_app[[#This Row],[PRO ODER]],'Result'!H:J,3,0),"")</f>
        <v>LAMINATION 2</v>
      </c>
      <c r="BG1767" s="11" t="str">
        <f>IFERROR(VLOOKUP(Data_Power_app[[#This Row],[PRO ODER]]&amp;"LAM",'Real Time'!A:E,4,0),"")</f>
        <v>ML-01</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c r="BJ1767" s="34" t="str">
        <f>IFERROR(VLOOKUP(Data_Power_app[[#This Row],[PRO ODER]],'Plan Lean DC'!A:C,3,0),"")</f>
        <v/>
      </c>
      <c r="BK1767" s="34" t="str">
        <f>IFERROR(VLOOKUP(Data_Power_app[[#This Row],[PRO ODER]]&amp;"LEAN_IN",'Real Time'!A:D,4,0),"")</f>
        <v/>
      </c>
      <c r="BL1767" s="34"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1876</v>
      </c>
      <c r="B1768" s="34" t="s">
        <v>15407</v>
      </c>
      <c r="C1768" s="34" t="s">
        <v>15408</v>
      </c>
      <c r="D1768" s="34" t="s">
        <v>84</v>
      </c>
      <c r="E1768" s="34" t="s">
        <v>216</v>
      </c>
      <c r="F1768" s="34" t="s">
        <v>72</v>
      </c>
      <c r="G1768" s="34">
        <v>168</v>
      </c>
      <c r="H1768" s="4">
        <v>45827</v>
      </c>
      <c r="I1768" s="4">
        <v>45827</v>
      </c>
      <c r="J1768" s="4">
        <v>45827</v>
      </c>
      <c r="K1768" s="4">
        <v>45828</v>
      </c>
      <c r="L1768" s="4">
        <v>45828.133067129631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4" t="s">
        <v>138</v>
      </c>
      <c r="AH1768" s="34" t="s">
        <v>367</v>
      </c>
      <c r="AI1768" s="34" t="s">
        <v>368</v>
      </c>
      <c r="AJ1768" s="34" t="s">
        <v>74</v>
      </c>
      <c r="AK1768" s="34" t="s">
        <v>65</v>
      </c>
      <c r="AL1768" s="34" t="s">
        <v>173</v>
      </c>
      <c r="AM1768" s="34" t="s">
        <v>174</v>
      </c>
      <c r="AN1768" s="34">
        <v>4.0249100000000002</v>
      </c>
      <c r="AO1768" s="34" t="s">
        <v>91</v>
      </c>
      <c r="AP1768" s="34" t="s">
        <v>92</v>
      </c>
      <c r="AQ1768" s="34">
        <v>4.0249100000000002</v>
      </c>
      <c r="AR1768" s="34" t="s">
        <v>68</v>
      </c>
      <c r="AS1768" s="34"/>
      <c r="AT1768" s="34"/>
      <c r="AU1768" s="34" t="s">
        <v>212</v>
      </c>
      <c r="AV1768" s="34" t="s">
        <v>213</v>
      </c>
      <c r="AW1768" s="34">
        <v>7.4805200000000003</v>
      </c>
      <c r="AX1768" s="34" t="s">
        <v>369</v>
      </c>
      <c r="AY1768" s="34" t="s">
        <v>370</v>
      </c>
      <c r="AZ1768" s="3">
        <v>168</v>
      </c>
      <c r="BA1768" s="34" t="s">
        <v>194</v>
      </c>
      <c r="BB1768" s="34">
        <v>168</v>
      </c>
      <c r="BC1768" s="34" t="s">
        <v>60</v>
      </c>
      <c r="BD1768" s="34" t="s">
        <v>60</v>
      </c>
      <c r="BE1768" s="34" t="s">
        <v>371</v>
      </c>
      <c r="BF1768" s="34" t="str">
        <f>IFERROR(VLOOKUP(Data_Power_app[[#This Row],[PRO ODER]],'Result'!H:J,3,0),"")</f>
        <v>LAMINATION 2</v>
      </c>
      <c r="BG1768" s="11" t="str">
        <f>IFERROR(VLOOKUP(Data_Power_app[[#This Row],[PRO ODER]]&amp;"LAM",'Real Time'!A:E,4,0),"")</f>
        <v>ML-01</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
      </c>
      <c r="BL1768" s="34"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1877</v>
      </c>
      <c r="B1769" s="34" t="s">
        <v>15409</v>
      </c>
      <c r="C1769" s="34" t="s">
        <v>15410</v>
      </c>
      <c r="D1769" s="34" t="s">
        <v>84</v>
      </c>
      <c r="E1769" s="34" t="s">
        <v>216</v>
      </c>
      <c r="F1769" s="34" t="s">
        <v>72</v>
      </c>
      <c r="G1769" s="34">
        <v>78</v>
      </c>
      <c r="H1769" s="4">
        <v>45827</v>
      </c>
      <c r="I1769" s="4">
        <v>45827</v>
      </c>
      <c r="J1769" s="4">
        <v>45827</v>
      </c>
      <c r="K1769" s="4">
        <v>45828</v>
      </c>
      <c r="L1769" s="4">
        <v>45828.13318287037</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4" t="s">
        <v>138</v>
      </c>
      <c r="AH1769" s="34" t="s">
        <v>367</v>
      </c>
      <c r="AI1769" s="34" t="s">
        <v>368</v>
      </c>
      <c r="AJ1769" s="34" t="s">
        <v>74</v>
      </c>
      <c r="AK1769" s="34" t="s">
        <v>65</v>
      </c>
      <c r="AL1769" s="34" t="s">
        <v>173</v>
      </c>
      <c r="AM1769" s="34" t="s">
        <v>174</v>
      </c>
      <c r="AN1769" s="34">
        <v>1.78515</v>
      </c>
      <c r="AO1769" s="34" t="s">
        <v>91</v>
      </c>
      <c r="AP1769" s="34" t="s">
        <v>92</v>
      </c>
      <c r="AQ1769" s="34">
        <v>1.78515</v>
      </c>
      <c r="AR1769" s="34" t="s">
        <v>68</v>
      </c>
      <c r="AS1769" s="34"/>
      <c r="AT1769" s="34"/>
      <c r="AU1769" s="34" t="s">
        <v>212</v>
      </c>
      <c r="AV1769" s="34" t="s">
        <v>213</v>
      </c>
      <c r="AW1769" s="34">
        <v>3.3188499999999999</v>
      </c>
      <c r="AX1769" s="34" t="s">
        <v>369</v>
      </c>
      <c r="AY1769" s="34" t="s">
        <v>370</v>
      </c>
      <c r="AZ1769" s="3">
        <v>78</v>
      </c>
      <c r="BA1769" s="34" t="s">
        <v>194</v>
      </c>
      <c r="BB1769" s="34">
        <v>78</v>
      </c>
      <c r="BC1769" s="34" t="s">
        <v>60</v>
      </c>
      <c r="BD1769" s="34" t="s">
        <v>60</v>
      </c>
      <c r="BE1769" s="34" t="s">
        <v>371</v>
      </c>
      <c r="BF1769" s="34" t="str">
        <f>IFERROR(VLOOKUP(Data_Power_app[[#This Row],[PRO ODER]],'Result'!H:J,3,0),"")</f>
        <v>LAMINATION 2</v>
      </c>
      <c r="BG1769" s="11" t="str">
        <f>IFERROR(VLOOKUP(Data_Power_app[[#This Row],[PRO ODER]]&amp;"LAM",'Real Time'!A:E,4,0),"")</f>
        <v>ML-01</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c r="BJ1769" s="34" t="str">
        <f>IFERROR(VLOOKUP(Data_Power_app[[#This Row],[PRO ODER]],'Plan Lean DC'!A:C,3,0),"")</f>
        <v/>
      </c>
      <c r="BK1769" s="34" t="str">
        <f>IFERROR(VLOOKUP(Data_Power_app[[#This Row],[PRO ODER]]&amp;"LEAN_IN",'Real Time'!A:D,4,0),"")</f>
        <v/>
      </c>
      <c r="BL1769" s="34"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1878</v>
      </c>
      <c r="B1770" s="34" t="s">
        <v>15411</v>
      </c>
      <c r="C1770" s="34" t="s">
        <v>15412</v>
      </c>
      <c r="D1770" s="34" t="s">
        <v>84</v>
      </c>
      <c r="E1770" s="34" t="s">
        <v>216</v>
      </c>
      <c r="F1770" s="34" t="s">
        <v>72</v>
      </c>
      <c r="G1770" s="34">
        <v>30</v>
      </c>
      <c r="H1770" s="4">
        <v>45827</v>
      </c>
      <c r="I1770" s="4">
        <v>45827</v>
      </c>
      <c r="J1770" s="4">
        <v>45827</v>
      </c>
      <c r="K1770" s="4">
        <v>45828</v>
      </c>
      <c r="L1770" s="4">
        <v>45828.133263888885</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45834</v>
      </c>
      <c r="AF1770" s="4"/>
      <c r="AG1770" s="34" t="s">
        <v>138</v>
      </c>
      <c r="AH1770" s="34" t="s">
        <v>367</v>
      </c>
      <c r="AI1770" s="34" t="s">
        <v>368</v>
      </c>
      <c r="AJ1770" s="34" t="s">
        <v>74</v>
      </c>
      <c r="AK1770" s="34" t="s">
        <v>65</v>
      </c>
      <c r="AL1770" s="34" t="s">
        <v>173</v>
      </c>
      <c r="AM1770" s="34" t="s">
        <v>174</v>
      </c>
      <c r="AN1770" s="34">
        <v>0.63066999999999995</v>
      </c>
      <c r="AO1770" s="34" t="s">
        <v>91</v>
      </c>
      <c r="AP1770" s="34" t="s">
        <v>92</v>
      </c>
      <c r="AQ1770" s="34">
        <v>0.63066999999999995</v>
      </c>
      <c r="AR1770" s="34" t="s">
        <v>68</v>
      </c>
      <c r="AS1770" s="34"/>
      <c r="AT1770" s="34"/>
      <c r="AU1770" s="34" t="s">
        <v>212</v>
      </c>
      <c r="AV1770" s="34" t="s">
        <v>213</v>
      </c>
      <c r="AW1770" s="34">
        <v>1.17235</v>
      </c>
      <c r="AX1770" s="34" t="s">
        <v>369</v>
      </c>
      <c r="AY1770" s="34" t="s">
        <v>370</v>
      </c>
      <c r="AZ1770" s="3">
        <v>30</v>
      </c>
      <c r="BA1770" s="34" t="s">
        <v>194</v>
      </c>
      <c r="BB1770" s="34">
        <v>30</v>
      </c>
      <c r="BC1770" s="34" t="s">
        <v>60</v>
      </c>
      <c r="BD1770" s="34" t="s">
        <v>60</v>
      </c>
      <c r="BE1770" s="34" t="s">
        <v>371</v>
      </c>
      <c r="BF1770" s="34" t="str">
        <f>IFERROR(VLOOKUP(Data_Power_app[[#This Row],[PRO ODER]],'Result'!H:J,3,0),"")</f>
        <v>LAMINATION 2</v>
      </c>
      <c r="BG1770" s="11" t="str">
        <f>IFERROR(VLOOKUP(Data_Power_app[[#This Row],[PRO ODER]]&amp;"LAM",'Real Time'!A:E,4,0),"")</f>
        <v>ML-01</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c r="BJ1770" s="34" t="str">
        <f>IFERROR(VLOOKUP(Data_Power_app[[#This Row],[PRO ODER]],'Plan Lean DC'!A:C,3,0),"")</f>
        <v/>
      </c>
      <c r="BK1770" s="34" t="str">
        <f>IFERROR(VLOOKUP(Data_Power_app[[#This Row],[PRO ODER]]&amp;"LEAN_IN",'Real Time'!A:D,4,0),"")</f>
        <v/>
      </c>
      <c r="BL1770" s="34"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1879</v>
      </c>
      <c r="B1771" s="34" t="s">
        <v>10861</v>
      </c>
      <c r="C1771" s="34" t="s">
        <v>10862</v>
      </c>
      <c r="D1771" s="34" t="s">
        <v>84</v>
      </c>
      <c r="E1771" s="34" t="s">
        <v>155</v>
      </c>
      <c r="F1771" s="34" t="s">
        <v>59</v>
      </c>
      <c r="G1771" s="34">
        <v>2914</v>
      </c>
      <c r="H1771" s="4">
        <v>45827</v>
      </c>
      <c r="I1771" s="4">
        <v>45825</v>
      </c>
      <c r="J1771" s="4">
        <v>45825</v>
      </c>
      <c r="K1771" s="4">
        <v>45828</v>
      </c>
      <c r="L1771" s="4">
        <v>45826.105671296296</v>
      </c>
      <c r="M1771" s="4">
        <v>45828</v>
      </c>
      <c r="N1771" s="4">
        <v>45827.565798611111</v>
      </c>
      <c r="O1771" s="4" t="s">
        <v>60</v>
      </c>
      <c r="P1771" s="4" t="s">
        <v>60</v>
      </c>
      <c r="Q1771" s="4" t="s">
        <v>60</v>
      </c>
      <c r="R1771" s="4" t="s">
        <v>60</v>
      </c>
      <c r="S1771" s="4" t="s">
        <v>60</v>
      </c>
      <c r="T1771" s="4">
        <v>45829</v>
      </c>
      <c r="U1771" s="4">
        <v>45829.515219907407</v>
      </c>
      <c r="V1771" s="4"/>
      <c r="W1771" s="4">
        <v>45831</v>
      </c>
      <c r="X1771" s="4"/>
      <c r="Y1771" s="4" t="s">
        <v>60</v>
      </c>
      <c r="Z1771" s="4">
        <v>45831</v>
      </c>
      <c r="AA1771" s="4"/>
      <c r="AB1771" s="4" t="s">
        <v>60</v>
      </c>
      <c r="AC1771" s="4">
        <v>45832</v>
      </c>
      <c r="AD1771" s="4">
        <v>45833</v>
      </c>
      <c r="AE1771" s="4">
        <v>45834</v>
      </c>
      <c r="AF1771" s="4"/>
      <c r="AG1771" s="34" t="s">
        <v>223</v>
      </c>
      <c r="AH1771" s="34" t="s">
        <v>196</v>
      </c>
      <c r="AI1771" s="34" t="s">
        <v>10783</v>
      </c>
      <c r="AJ1771" s="34" t="s">
        <v>157</v>
      </c>
      <c r="AK1771" s="34" t="s">
        <v>65</v>
      </c>
      <c r="AL1771" s="34" t="s">
        <v>158</v>
      </c>
      <c r="AM1771" s="34" t="s">
        <v>159</v>
      </c>
      <c r="AN1771" s="34">
        <v>86.762929999999997</v>
      </c>
      <c r="AO1771" s="34" t="s">
        <v>68</v>
      </c>
      <c r="AP1771" s="34"/>
      <c r="AQ1771" s="34"/>
      <c r="AR1771" s="34" t="s">
        <v>68</v>
      </c>
      <c r="AS1771" s="34"/>
      <c r="AT1771" s="34"/>
      <c r="AU1771" s="34" t="s">
        <v>10784</v>
      </c>
      <c r="AV1771" s="34" t="s">
        <v>10785</v>
      </c>
      <c r="AW1771" s="34">
        <v>189.74933999999999</v>
      </c>
      <c r="AX1771" s="34" t="s">
        <v>10786</v>
      </c>
      <c r="AY1771" s="34" t="s">
        <v>10787</v>
      </c>
      <c r="AZ1771" s="3">
        <v>2914</v>
      </c>
      <c r="BA1771" s="34" t="s">
        <v>60</v>
      </c>
      <c r="BB1771" s="34">
        <v>2914</v>
      </c>
      <c r="BC1771" s="34" t="s">
        <v>60</v>
      </c>
      <c r="BD1771" s="34" t="s">
        <v>60</v>
      </c>
      <c r="BE1771" s="34" t="s">
        <v>60</v>
      </c>
      <c r="BF1771" s="34" t="str">
        <f>IFERROR(VLOOKUP(Data_Power_app[[#This Row],[PRO ODER]],'Result'!H:J,3,0),"")</f>
        <v>LAMINATION 6</v>
      </c>
      <c r="BG1771" s="11" t="str">
        <f>IFERROR(VLOOKUP(Data_Power_app[[#This Row],[PRO ODER]]&amp;"LAM",'Real Time'!A:E,4,0),"")</f>
        <v>ML-06</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c r="BJ1771" s="34" t="str">
        <f>IFERROR(VLOOKUP(Data_Power_app[[#This Row],[PRO ODER]],'Plan Lean DC'!A:C,3,0),"")</f>
        <v/>
      </c>
      <c r="BK1771" s="34" t="str">
        <f>IFERROR(VLOOKUP(Data_Power_app[[#This Row],[PRO ODER]]&amp;"LEAN_IN",'Real Time'!A:D,4,0),"")</f>
        <v/>
      </c>
      <c r="BL1771" s="34"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1880</v>
      </c>
      <c r="B1772" s="34" t="s">
        <v>5371</v>
      </c>
      <c r="C1772" s="34" t="s">
        <v>5372</v>
      </c>
      <c r="D1772" s="34" t="s">
        <v>75</v>
      </c>
      <c r="E1772" s="34" t="s">
        <v>236</v>
      </c>
      <c r="F1772" s="34" t="s">
        <v>59</v>
      </c>
      <c r="G1772" s="34">
        <v>174</v>
      </c>
      <c r="H1772" s="4">
        <v>45827</v>
      </c>
      <c r="I1772" s="4">
        <v>45820</v>
      </c>
      <c r="J1772" s="4">
        <v>45820</v>
      </c>
      <c r="K1772" s="4">
        <v>45827</v>
      </c>
      <c r="L1772" s="4">
        <v>45827.697129629632</v>
      </c>
      <c r="M1772" s="4">
        <v>45827</v>
      </c>
      <c r="N1772" s="4">
        <v>45828.651319444441</v>
      </c>
      <c r="O1772" s="4" t="s">
        <v>60</v>
      </c>
      <c r="P1772" s="4" t="s">
        <v>60</v>
      </c>
      <c r="Q1772" s="4" t="s">
        <v>60</v>
      </c>
      <c r="R1772" s="4" t="s">
        <v>60</v>
      </c>
      <c r="S1772" s="4" t="s">
        <v>60</v>
      </c>
      <c r="T1772" s="4">
        <v>45828</v>
      </c>
      <c r="U1772" s="4"/>
      <c r="V1772" s="4"/>
      <c r="W1772" s="4">
        <v>45829</v>
      </c>
      <c r="X1772" s="4"/>
      <c r="Y1772" s="4" t="s">
        <v>60</v>
      </c>
      <c r="Z1772" s="4">
        <v>45830</v>
      </c>
      <c r="AA1772" s="4"/>
      <c r="AB1772" s="4" t="s">
        <v>60</v>
      </c>
      <c r="AC1772" s="4">
        <v>45831</v>
      </c>
      <c r="AD1772" s="4">
        <v>45833</v>
      </c>
      <c r="AE1772" s="4">
        <v>45834</v>
      </c>
      <c r="AF1772" s="4"/>
      <c r="AG1772" s="34" t="s">
        <v>223</v>
      </c>
      <c r="AH1772" s="34" t="s">
        <v>695</v>
      </c>
      <c r="AI1772" s="34" t="s">
        <v>1207</v>
      </c>
      <c r="AJ1772" s="34" t="s">
        <v>696</v>
      </c>
      <c r="AK1772" s="34" t="s">
        <v>162</v>
      </c>
      <c r="AL1772" s="34" t="s">
        <v>697</v>
      </c>
      <c r="AM1772" s="34" t="s">
        <v>698</v>
      </c>
      <c r="AN1772" s="34">
        <v>6.1717599999999999</v>
      </c>
      <c r="AO1772" s="34" t="s">
        <v>68</v>
      </c>
      <c r="AP1772" s="34"/>
      <c r="AQ1772" s="34"/>
      <c r="AR1772" s="34" t="s">
        <v>68</v>
      </c>
      <c r="AS1772" s="34"/>
      <c r="AT1772" s="34"/>
      <c r="AU1772" s="34" t="s">
        <v>1208</v>
      </c>
      <c r="AV1772" s="34" t="s">
        <v>1209</v>
      </c>
      <c r="AW1772" s="34">
        <v>13.496560000000001</v>
      </c>
      <c r="AX1772" s="34" t="s">
        <v>1203</v>
      </c>
      <c r="AY1772" s="34" t="s">
        <v>1204</v>
      </c>
      <c r="AZ1772" s="3">
        <v>151</v>
      </c>
      <c r="BA1772" s="34" t="s">
        <v>60</v>
      </c>
      <c r="BB1772" s="34">
        <v>174</v>
      </c>
      <c r="BC1772" s="34" t="s">
        <v>60</v>
      </c>
      <c r="BD1772" s="34" t="s">
        <v>60</v>
      </c>
      <c r="BE1772" s="34" t="s">
        <v>60</v>
      </c>
      <c r="BF1772" s="34" t="str">
        <f>IFERROR(VLOOKUP(Data_Power_app[[#This Row],[PRO ODER]],'Result'!H:J,3,0),"")</f>
        <v>LAMINATION 5</v>
      </c>
      <c r="BG1772" s="11" t="str">
        <f>IFERROR(VLOOKUP(Data_Power_app[[#This Row],[PRO ODER]]&amp;"LAM",'Real Time'!A:E,4,0),"")</f>
        <v>ML-01</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4" t="str">
        <f>IFERROR(VLOOKUP(Data_Power_app[[#This Row],[PRO ODER]],'Xuất-Delay-SLT'!B:C,2,0),"")</f>
        <v/>
      </c>
      <c r="BJ1772" s="34" t="str">
        <f>IFERROR(VLOOKUP(Data_Power_app[[#This Row],[PRO ODER]],'Plan Lean DC'!A:C,3,0),"")</f>
        <v/>
      </c>
      <c r="BK1772" s="34" t="str">
        <f>IFERROR(VLOOKUP(Data_Power_app[[#This Row],[PRO ODER]]&amp;"LEAN_IN",'Real Time'!A:D,4,0),"")</f>
        <v/>
      </c>
      <c r="BL1772" s="34"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1881</v>
      </c>
      <c r="B1773" s="34" t="s">
        <v>5373</v>
      </c>
      <c r="C1773" s="34" t="s">
        <v>5374</v>
      </c>
      <c r="D1773" s="34" t="s">
        <v>75</v>
      </c>
      <c r="E1773" s="34" t="s">
        <v>236</v>
      </c>
      <c r="F1773" s="34" t="s">
        <v>59</v>
      </c>
      <c r="G1773" s="34">
        <v>123</v>
      </c>
      <c r="H1773" s="4">
        <v>45827</v>
      </c>
      <c r="I1773" s="4">
        <v>45820</v>
      </c>
      <c r="J1773" s="4">
        <v>45820</v>
      </c>
      <c r="K1773" s="4">
        <v>45827</v>
      </c>
      <c r="L1773" s="4">
        <v>45827.697106481479</v>
      </c>
      <c r="M1773" s="4">
        <v>45827</v>
      </c>
      <c r="N1773" s="4">
        <v>45828.692418981482</v>
      </c>
      <c r="O1773" s="4" t="s">
        <v>60</v>
      </c>
      <c r="P1773" s="4" t="s">
        <v>60</v>
      </c>
      <c r="Q1773" s="4" t="s">
        <v>60</v>
      </c>
      <c r="R1773" s="4" t="s">
        <v>60</v>
      </c>
      <c r="S1773" s="4" t="s">
        <v>60</v>
      </c>
      <c r="T1773" s="4">
        <v>45828</v>
      </c>
      <c r="U1773" s="4">
        <v>45829.322256944448</v>
      </c>
      <c r="V1773" s="4"/>
      <c r="W1773" s="4">
        <v>45829</v>
      </c>
      <c r="X1773" s="4"/>
      <c r="Y1773" s="4" t="s">
        <v>60</v>
      </c>
      <c r="Z1773" s="4">
        <v>45830</v>
      </c>
      <c r="AA1773" s="4"/>
      <c r="AB1773" s="4" t="s">
        <v>60</v>
      </c>
      <c r="AC1773" s="4">
        <v>45831</v>
      </c>
      <c r="AD1773" s="4">
        <v>45833</v>
      </c>
      <c r="AE1773" s="4">
        <v>45834</v>
      </c>
      <c r="AF1773" s="4"/>
      <c r="AG1773" s="34" t="s">
        <v>223</v>
      </c>
      <c r="AH1773" s="34" t="s">
        <v>695</v>
      </c>
      <c r="AI1773" s="34" t="s">
        <v>1207</v>
      </c>
      <c r="AJ1773" s="34" t="s">
        <v>696</v>
      </c>
      <c r="AK1773" s="34" t="s">
        <v>162</v>
      </c>
      <c r="AL1773" s="34" t="s">
        <v>697</v>
      </c>
      <c r="AM1773" s="34" t="s">
        <v>698</v>
      </c>
      <c r="AN1773" s="34">
        <v>4.2648099999999998</v>
      </c>
      <c r="AO1773" s="34" t="s">
        <v>68</v>
      </c>
      <c r="AP1773" s="34"/>
      <c r="AQ1773" s="34"/>
      <c r="AR1773" s="34" t="s">
        <v>68</v>
      </c>
      <c r="AS1773" s="34"/>
      <c r="AT1773" s="34"/>
      <c r="AU1773" s="34" t="s">
        <v>1208</v>
      </c>
      <c r="AV1773" s="34" t="s">
        <v>1209</v>
      </c>
      <c r="AW1773" s="34">
        <v>9.3263599999999993</v>
      </c>
      <c r="AX1773" s="34" t="s">
        <v>1203</v>
      </c>
      <c r="AY1773" s="34" t="s">
        <v>1204</v>
      </c>
      <c r="AZ1773" s="3">
        <v>90</v>
      </c>
      <c r="BA1773" s="34" t="s">
        <v>60</v>
      </c>
      <c r="BB1773" s="34">
        <v>123</v>
      </c>
      <c r="BC1773" s="34" t="s">
        <v>60</v>
      </c>
      <c r="BD1773" s="34" t="s">
        <v>60</v>
      </c>
      <c r="BE1773" s="34" t="s">
        <v>60</v>
      </c>
      <c r="BF1773" s="34" t="str">
        <f>IFERROR(VLOOKUP(Data_Power_app[[#This Row],[PRO ODER]],'Result'!H:J,3,0),"")</f>
        <v>LAMINATION 5</v>
      </c>
      <c r="BG1773" s="11" t="str">
        <f>IFERROR(VLOOKUP(Data_Power_app[[#This Row],[PRO ODER]]&amp;"LAM",'Real Time'!A:E,4,0),"")</f>
        <v>ML-01</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4" t="str">
        <f>IFERROR(VLOOKUP(Data_Power_app[[#This Row],[PRO ODER]],'Xuất-Delay-SLT'!B:C,2,0),"")</f>
        <v/>
      </c>
      <c r="BJ1773" s="34" t="str">
        <f>IFERROR(VLOOKUP(Data_Power_app[[#This Row],[PRO ODER]],'Plan Lean DC'!A:C,3,0),"")</f>
        <v/>
      </c>
      <c r="BK1773" s="34" t="str">
        <f>IFERROR(VLOOKUP(Data_Power_app[[#This Row],[PRO ODER]]&amp;"LEAN_IN",'Real Time'!A:D,4,0),"")</f>
        <v/>
      </c>
      <c r="BL1773" s="34"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1882</v>
      </c>
      <c r="B1774" s="34" t="s">
        <v>5375</v>
      </c>
      <c r="C1774" s="34" t="s">
        <v>5376</v>
      </c>
      <c r="D1774" s="34" t="s">
        <v>75</v>
      </c>
      <c r="E1774" s="34" t="s">
        <v>236</v>
      </c>
      <c r="F1774" s="34" t="s">
        <v>59</v>
      </c>
      <c r="G1774" s="34">
        <v>1002</v>
      </c>
      <c r="H1774" s="4">
        <v>45821</v>
      </c>
      <c r="I1774" s="4">
        <v>45820</v>
      </c>
      <c r="J1774" s="4">
        <v>45820</v>
      </c>
      <c r="K1774" s="4">
        <v>45825</v>
      </c>
      <c r="L1774" s="4">
        <v>45821.525543981479</v>
      </c>
      <c r="M1774" s="4">
        <v>45827</v>
      </c>
      <c r="N1774" s="4"/>
      <c r="O1774" s="4" t="s">
        <v>60</v>
      </c>
      <c r="P1774" s="4" t="s">
        <v>60</v>
      </c>
      <c r="Q1774" s="4" t="s">
        <v>60</v>
      </c>
      <c r="R1774" s="4" t="s">
        <v>60</v>
      </c>
      <c r="S1774" s="4" t="s">
        <v>60</v>
      </c>
      <c r="T1774" s="4">
        <v>45828</v>
      </c>
      <c r="U1774" s="4"/>
      <c r="V1774" s="4"/>
      <c r="W1774" s="4">
        <v>45829</v>
      </c>
      <c r="X1774" s="4"/>
      <c r="Y1774" s="4" t="s">
        <v>60</v>
      </c>
      <c r="Z1774" s="4">
        <v>45830</v>
      </c>
      <c r="AA1774" s="4"/>
      <c r="AB1774" s="4" t="s">
        <v>60</v>
      </c>
      <c r="AC1774" s="4">
        <v>45831</v>
      </c>
      <c r="AD1774" s="4">
        <v>45833</v>
      </c>
      <c r="AE1774" s="4">
        <v>45834</v>
      </c>
      <c r="AF1774" s="4"/>
      <c r="AG1774" s="34" t="s">
        <v>86</v>
      </c>
      <c r="AH1774" s="34" t="s">
        <v>695</v>
      </c>
      <c r="AI1774" s="34" t="s">
        <v>1200</v>
      </c>
      <c r="AJ1774" s="34" t="s">
        <v>696</v>
      </c>
      <c r="AK1774" s="34" t="s">
        <v>98</v>
      </c>
      <c r="AL1774" s="34" t="s">
        <v>697</v>
      </c>
      <c r="AM1774" s="34" t="s">
        <v>698</v>
      </c>
      <c r="AN1774" s="34">
        <v>36.401429999999998</v>
      </c>
      <c r="AO1774" s="34" t="s">
        <v>68</v>
      </c>
      <c r="AP1774" s="34"/>
      <c r="AQ1774" s="34"/>
      <c r="AR1774" s="34" t="s">
        <v>68</v>
      </c>
      <c r="AS1774" s="34"/>
      <c r="AT1774" s="34"/>
      <c r="AU1774" s="34" t="s">
        <v>1201</v>
      </c>
      <c r="AV1774" s="34" t="s">
        <v>1202</v>
      </c>
      <c r="AW1774" s="34">
        <v>79.602890000000002</v>
      </c>
      <c r="AX1774" s="34" t="s">
        <v>1203</v>
      </c>
      <c r="AY1774" s="34" t="s">
        <v>1204</v>
      </c>
      <c r="AZ1774" s="3">
        <v>870</v>
      </c>
      <c r="BA1774" s="34" t="s">
        <v>60</v>
      </c>
      <c r="BB1774" s="34">
        <v>1002</v>
      </c>
      <c r="BC1774" s="34" t="s">
        <v>60</v>
      </c>
      <c r="BD1774" s="34" t="s">
        <v>60</v>
      </c>
      <c r="BE1774" s="34" t="s">
        <v>60</v>
      </c>
      <c r="BF1774" s="34" t="str">
        <f>IFERROR(VLOOKUP(Data_Power_app[[#This Row],[PRO ODER]],'Result'!H:J,3,0),"")</f>
        <v>LAMINATION 5</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31">
        <v>1883</v>
      </c>
      <c r="B1775" s="34" t="s">
        <v>20159</v>
      </c>
      <c r="C1775" s="34" t="s">
        <v>19130</v>
      </c>
      <c r="D1775" s="34" t="s">
        <v>84</v>
      </c>
      <c r="E1775" s="34" t="s">
        <v>137</v>
      </c>
      <c r="F1775" s="34" t="s">
        <v>72</v>
      </c>
      <c r="G1775" s="34">
        <v>4807</v>
      </c>
      <c r="H1775" s="4">
        <v>45831</v>
      </c>
      <c r="I1775" s="4">
        <v>45828</v>
      </c>
      <c r="J1775" s="4">
        <v>45829</v>
      </c>
      <c r="K1775" s="4">
        <v>45832</v>
      </c>
      <c r="L1775" s="4">
        <v>45829.349583333336</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45834</v>
      </c>
      <c r="AF1775" s="4"/>
      <c r="AG1775" s="34" t="s">
        <v>138</v>
      </c>
      <c r="AH1775" s="34" t="s">
        <v>521</v>
      </c>
      <c r="AI1775" s="34" t="s">
        <v>20160</v>
      </c>
      <c r="AJ1775" s="34" t="s">
        <v>74</v>
      </c>
      <c r="AK1775" s="34" t="s">
        <v>65</v>
      </c>
      <c r="AL1775" s="34" t="s">
        <v>229</v>
      </c>
      <c r="AM1775" s="34" t="s">
        <v>230</v>
      </c>
      <c r="AN1775" s="34">
        <v>99.757109999999997</v>
      </c>
      <c r="AO1775" s="34" t="s">
        <v>68</v>
      </c>
      <c r="AP1775" s="34"/>
      <c r="AQ1775" s="34"/>
      <c r="AR1775" s="34" t="s">
        <v>68</v>
      </c>
      <c r="AS1775" s="34"/>
      <c r="AT1775" s="34"/>
      <c r="AU1775" s="34" t="s">
        <v>142</v>
      </c>
      <c r="AV1775" s="34" t="s">
        <v>143</v>
      </c>
      <c r="AW1775" s="34">
        <v>218.16048000000001</v>
      </c>
      <c r="AX1775" s="34" t="s">
        <v>192</v>
      </c>
      <c r="AY1775" s="34" t="s">
        <v>193</v>
      </c>
      <c r="AZ1775" s="3">
        <v>4807</v>
      </c>
      <c r="BA1775" s="34" t="s">
        <v>60</v>
      </c>
      <c r="BB1775" s="34">
        <v>4807</v>
      </c>
      <c r="BC1775" s="34" t="s">
        <v>60</v>
      </c>
      <c r="BD1775" s="34" t="s">
        <v>60</v>
      </c>
      <c r="BE1775" s="34" t="s">
        <v>60</v>
      </c>
      <c r="BF1775" s="34" t="str">
        <f>IFERROR(VLOOKUP(Data_Power_app[[#This Row],[PRO ODER]],'Result'!H:J,3,0),"")</f>
        <v/>
      </c>
      <c r="BG1775" s="11" t="str">
        <f>IFERROR(VLOOKUP(Data_Power_app[[#This Row],[PRO ODER]]&amp;"LAM",'Real Time'!A:E,4,0),"")</f>
        <v>ML-04</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c r="BJ1775" s="34" t="str">
        <f>IFERROR(VLOOKUP(Data_Power_app[[#This Row],[PRO ODER]],'Plan Lean DC'!A:C,3,0),"")</f>
        <v/>
      </c>
      <c r="BK1775" s="34" t="str">
        <f>IFERROR(VLOOKUP(Data_Power_app[[#This Row],[PRO ODER]]&amp;"LEAN_IN",'Real Time'!A:D,4,0),"")</f>
        <v/>
      </c>
      <c r="BL1775" s="34"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1884</v>
      </c>
      <c r="B1776" s="34" t="s">
        <v>15413</v>
      </c>
      <c r="C1776" s="34" t="s">
        <v>15414</v>
      </c>
      <c r="D1776" s="34" t="s">
        <v>84</v>
      </c>
      <c r="E1776" s="34" t="s">
        <v>216</v>
      </c>
      <c r="F1776" s="34" t="s">
        <v>72</v>
      </c>
      <c r="G1776" s="34">
        <v>6</v>
      </c>
      <c r="H1776" s="4">
        <v>45827</v>
      </c>
      <c r="I1776" s="4">
        <v>45827</v>
      </c>
      <c r="J1776" s="4">
        <v>45827</v>
      </c>
      <c r="K1776" s="4">
        <v>45828</v>
      </c>
      <c r="L1776" s="4">
        <v>45828.942037037035</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45834</v>
      </c>
      <c r="AF1776" s="4"/>
      <c r="AG1776" s="34" t="s">
        <v>138</v>
      </c>
      <c r="AH1776" s="34" t="s">
        <v>217</v>
      </c>
      <c r="AI1776" s="34" t="s">
        <v>5129</v>
      </c>
      <c r="AJ1776" s="34" t="s">
        <v>74</v>
      </c>
      <c r="AK1776" s="34" t="s">
        <v>98</v>
      </c>
      <c r="AL1776" s="34" t="s">
        <v>218</v>
      </c>
      <c r="AM1776" s="34" t="s">
        <v>219</v>
      </c>
      <c r="AN1776" s="34">
        <v>0.22891</v>
      </c>
      <c r="AO1776" s="34" t="s">
        <v>68</v>
      </c>
      <c r="AP1776" s="34"/>
      <c r="AQ1776" s="34"/>
      <c r="AR1776" s="34" t="s">
        <v>68</v>
      </c>
      <c r="AS1776" s="34"/>
      <c r="AT1776" s="34"/>
      <c r="AU1776" s="34" t="s">
        <v>737</v>
      </c>
      <c r="AV1776" s="34" t="s">
        <v>738</v>
      </c>
      <c r="AW1776" s="34">
        <v>0.50058000000000002</v>
      </c>
      <c r="AX1776" s="34" t="s">
        <v>739</v>
      </c>
      <c r="AY1776" s="34" t="s">
        <v>740</v>
      </c>
      <c r="AZ1776" s="3">
        <v>6</v>
      </c>
      <c r="BA1776" s="34" t="s">
        <v>194</v>
      </c>
      <c r="BB1776" s="34">
        <v>6</v>
      </c>
      <c r="BC1776" s="34" t="s">
        <v>60</v>
      </c>
      <c r="BD1776" s="34" t="s">
        <v>60</v>
      </c>
      <c r="BE1776" s="34" t="s">
        <v>220</v>
      </c>
      <c r="BF1776" s="34" t="str">
        <f>IFERROR(VLOOKUP(Data_Power_app[[#This Row],[PRO ODER]],'Result'!H:J,3,0),"")</f>
        <v>LAMINATION 1</v>
      </c>
      <c r="BG1776" s="11" t="str">
        <f>IFERROR(VLOOKUP(Data_Power_app[[#This Row],[PRO ODER]]&amp;"LAM",'Real Time'!A:E,4,0),"")</f>
        <v>ML-01</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c r="BJ1776" s="34" t="str">
        <f>IFERROR(VLOOKUP(Data_Power_app[[#This Row],[PRO ODER]],'Plan Lean DC'!A:C,3,0),"")</f>
        <v/>
      </c>
      <c r="BK1776" s="34" t="str">
        <f>IFERROR(VLOOKUP(Data_Power_app[[#This Row],[PRO ODER]]&amp;"LEAN_IN",'Real Time'!A:D,4,0),"")</f>
        <v/>
      </c>
      <c r="BL1776" s="34"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1885</v>
      </c>
      <c r="B1777" s="34" t="s">
        <v>15415</v>
      </c>
      <c r="C1777" s="34" t="s">
        <v>15416</v>
      </c>
      <c r="D1777" s="34" t="s">
        <v>84</v>
      </c>
      <c r="E1777" s="34" t="s">
        <v>216</v>
      </c>
      <c r="F1777" s="34" t="s">
        <v>72</v>
      </c>
      <c r="G1777" s="34">
        <v>6</v>
      </c>
      <c r="H1777" s="4">
        <v>45827</v>
      </c>
      <c r="I1777" s="4">
        <v>45827</v>
      </c>
      <c r="J1777" s="4">
        <v>45827</v>
      </c>
      <c r="K1777" s="4">
        <v>45828</v>
      </c>
      <c r="L1777" s="4">
        <v>45828.942060185182</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4" t="s">
        <v>138</v>
      </c>
      <c r="AH1777" s="34" t="s">
        <v>217</v>
      </c>
      <c r="AI1777" s="34" t="s">
        <v>5129</v>
      </c>
      <c r="AJ1777" s="34" t="s">
        <v>74</v>
      </c>
      <c r="AK1777" s="34" t="s">
        <v>98</v>
      </c>
      <c r="AL1777" s="34" t="s">
        <v>218</v>
      </c>
      <c r="AM1777" s="34" t="s">
        <v>219</v>
      </c>
      <c r="AN1777" s="34">
        <v>0.22891</v>
      </c>
      <c r="AO1777" s="34" t="s">
        <v>68</v>
      </c>
      <c r="AP1777" s="34"/>
      <c r="AQ1777" s="34"/>
      <c r="AR1777" s="34" t="s">
        <v>68</v>
      </c>
      <c r="AS1777" s="34"/>
      <c r="AT1777" s="34"/>
      <c r="AU1777" s="34" t="s">
        <v>737</v>
      </c>
      <c r="AV1777" s="34" t="s">
        <v>738</v>
      </c>
      <c r="AW1777" s="34">
        <v>0.50058000000000002</v>
      </c>
      <c r="AX1777" s="34" t="s">
        <v>739</v>
      </c>
      <c r="AY1777" s="34" t="s">
        <v>740</v>
      </c>
      <c r="AZ1777" s="3">
        <v>6</v>
      </c>
      <c r="BA1777" s="34" t="s">
        <v>194</v>
      </c>
      <c r="BB1777" s="34">
        <v>6</v>
      </c>
      <c r="BC1777" s="34" t="s">
        <v>60</v>
      </c>
      <c r="BD1777" s="34" t="s">
        <v>60</v>
      </c>
      <c r="BE1777" s="34" t="s">
        <v>220</v>
      </c>
      <c r="BF1777" s="34" t="str">
        <f>IFERROR(VLOOKUP(Data_Power_app[[#This Row],[PRO ODER]],'Result'!H:J,3,0),"")</f>
        <v>LAMINATION 1</v>
      </c>
      <c r="BG1777" s="11" t="str">
        <f>IFERROR(VLOOKUP(Data_Power_app[[#This Row],[PRO ODER]]&amp;"LAM",'Real Time'!A:E,4,0),"")</f>
        <v>ML-01</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c r="BJ1777" s="34" t="str">
        <f>IFERROR(VLOOKUP(Data_Power_app[[#This Row],[PRO ODER]],'Plan Lean DC'!A:C,3,0),"")</f>
        <v/>
      </c>
      <c r="BK1777" s="34" t="str">
        <f>IFERROR(VLOOKUP(Data_Power_app[[#This Row],[PRO ODER]]&amp;"LEAN_IN",'Real Time'!A:D,4,0),"")</f>
        <v/>
      </c>
      <c r="BL1777" s="34"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1886</v>
      </c>
      <c r="B1778" s="34" t="s">
        <v>20161</v>
      </c>
      <c r="C1778" s="34" t="s">
        <v>20162</v>
      </c>
      <c r="D1778" s="34" t="s">
        <v>115</v>
      </c>
      <c r="E1778" s="34" t="s">
        <v>116</v>
      </c>
      <c r="F1778" s="34" t="s">
        <v>72</v>
      </c>
      <c r="G1778" s="34">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4" t="s">
        <v>138</v>
      </c>
      <c r="AH1778" s="34" t="s">
        <v>20163</v>
      </c>
      <c r="AI1778" s="34" t="s">
        <v>20164</v>
      </c>
      <c r="AJ1778" s="34" t="s">
        <v>74</v>
      </c>
      <c r="AK1778" s="34" t="s">
        <v>65</v>
      </c>
      <c r="AL1778" s="34" t="s">
        <v>20165</v>
      </c>
      <c r="AM1778" s="34" t="s">
        <v>20166</v>
      </c>
      <c r="AN1778" s="34">
        <v>0.25896000000000002</v>
      </c>
      <c r="AO1778" s="34" t="s">
        <v>68</v>
      </c>
      <c r="AP1778" s="34"/>
      <c r="AQ1778" s="34"/>
      <c r="AR1778" s="34" t="s">
        <v>68</v>
      </c>
      <c r="AS1778" s="34"/>
      <c r="AT1778" s="34"/>
      <c r="AU1778" s="34" t="s">
        <v>68</v>
      </c>
      <c r="AV1778" s="34"/>
      <c r="AW1778" s="34"/>
      <c r="AX1778" s="34" t="s">
        <v>68</v>
      </c>
      <c r="AY1778" s="34" t="s">
        <v>68</v>
      </c>
      <c r="AZ1778" s="3" t="s">
        <v>68</v>
      </c>
      <c r="BA1778" s="34" t="s">
        <v>60</v>
      </c>
      <c r="BB1778" s="34">
        <v>10</v>
      </c>
      <c r="BC1778" s="34" t="s">
        <v>60</v>
      </c>
      <c r="BD1778" s="34" t="s">
        <v>60</v>
      </c>
      <c r="BE1778" s="34" t="s">
        <v>60</v>
      </c>
      <c r="BF1778" s="34" t="str">
        <f>IFERROR(VLOOKUP(Data_Power_app[[#This Row],[PRO ODER]],'Result'!H:J,3,0),"")</f>
        <v/>
      </c>
      <c r="BG1778" s="11"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c r="BJ1778" s="34" t="str">
        <f>IFERROR(VLOOKUP(Data_Power_app[[#This Row],[PRO ODER]],'Plan Lean DC'!A:C,3,0),"")</f>
        <v/>
      </c>
      <c r="BK1778" s="34" t="str">
        <f>IFERROR(VLOOKUP(Data_Power_app[[#This Row],[PRO ODER]]&amp;"LEAN_IN",'Real Time'!A:D,4,0),"")</f>
        <v/>
      </c>
      <c r="BL1778" s="34"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1887</v>
      </c>
      <c r="B1779" s="34" t="s">
        <v>20167</v>
      </c>
      <c r="C1779" s="34" t="s">
        <v>20168</v>
      </c>
      <c r="D1779" s="34" t="s">
        <v>115</v>
      </c>
      <c r="E1779" s="34" t="s">
        <v>116</v>
      </c>
      <c r="F1779" s="34" t="s">
        <v>72</v>
      </c>
      <c r="G1779" s="34">
        <v>10</v>
      </c>
      <c r="H1779" s="4">
        <v>45828</v>
      </c>
      <c r="I1779" s="4">
        <v>45828</v>
      </c>
      <c r="J1779" s="4" t="s">
        <v>68</v>
      </c>
      <c r="K1779" s="4">
        <v>45829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45834</v>
      </c>
      <c r="AF1779" s="4"/>
      <c r="AG1779" s="34" t="s">
        <v>138</v>
      </c>
      <c r="AH1779" s="34" t="s">
        <v>20163</v>
      </c>
      <c r="AI1779" s="34" t="s">
        <v>20164</v>
      </c>
      <c r="AJ1779" s="34" t="s">
        <v>74</v>
      </c>
      <c r="AK1779" s="34" t="s">
        <v>65</v>
      </c>
      <c r="AL1779" s="34" t="s">
        <v>20165</v>
      </c>
      <c r="AM1779" s="34" t="s">
        <v>20166</v>
      </c>
      <c r="AN1779" s="34">
        <v>0.25896000000000002</v>
      </c>
      <c r="AO1779" s="34" t="s">
        <v>68</v>
      </c>
      <c r="AP1779" s="34"/>
      <c r="AQ1779" s="34"/>
      <c r="AR1779" s="34" t="s">
        <v>68</v>
      </c>
      <c r="AS1779" s="34"/>
      <c r="AT1779" s="34"/>
      <c r="AU1779" s="34" t="s">
        <v>68</v>
      </c>
      <c r="AV1779" s="34"/>
      <c r="AW1779" s="34"/>
      <c r="AX1779" s="34" t="s">
        <v>68</v>
      </c>
      <c r="AY1779" s="34" t="s">
        <v>68</v>
      </c>
      <c r="AZ1779" s="3" t="s">
        <v>68</v>
      </c>
      <c r="BA1779" s="34" t="s">
        <v>60</v>
      </c>
      <c r="BB1779" s="34">
        <v>10</v>
      </c>
      <c r="BC1779" s="34" t="s">
        <v>60</v>
      </c>
      <c r="BD1779" s="34" t="s">
        <v>60</v>
      </c>
      <c r="BE1779" s="34" t="s">
        <v>60</v>
      </c>
      <c r="BF1779" s="34" t="str">
        <f>IFERROR(VLOOKUP(Data_Power_app[[#This Row],[PRO ODER]],'Result'!H:J,3,0),"")</f>
        <v/>
      </c>
      <c r="BG1779" s="11"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c r="BJ1779" s="34" t="str">
        <f>IFERROR(VLOOKUP(Data_Power_app[[#This Row],[PRO ODER]],'Plan Lean DC'!A:C,3,0),"")</f>
        <v/>
      </c>
      <c r="BK1779" s="34" t="str">
        <f>IFERROR(VLOOKUP(Data_Power_app[[#This Row],[PRO ODER]]&amp;"LEAN_IN",'Real Time'!A:D,4,0),"")</f>
        <v/>
      </c>
      <c r="BL1779" s="34"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1888</v>
      </c>
      <c r="B1780" s="34" t="s">
        <v>15417</v>
      </c>
      <c r="C1780" s="34" t="s">
        <v>15418</v>
      </c>
      <c r="D1780" s="34" t="s">
        <v>115</v>
      </c>
      <c r="E1780" s="34" t="s">
        <v>116</v>
      </c>
      <c r="F1780" s="34" t="s">
        <v>72</v>
      </c>
      <c r="G1780" s="34">
        <v>62</v>
      </c>
      <c r="H1780" s="4">
        <v>45827</v>
      </c>
      <c r="I1780" s="4">
        <v>45827</v>
      </c>
      <c r="J1780" s="4">
        <v>45827</v>
      </c>
      <c r="K1780" s="4">
        <v>45828</v>
      </c>
      <c r="L1780" s="4">
        <v>45828.938298611109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45834</v>
      </c>
      <c r="AF1780" s="4"/>
      <c r="AG1780" s="34" t="s">
        <v>138</v>
      </c>
      <c r="AH1780" s="34" t="s">
        <v>118</v>
      </c>
      <c r="AI1780" s="34" t="s">
        <v>4139</v>
      </c>
      <c r="AJ1780" s="34" t="s">
        <v>74</v>
      </c>
      <c r="AK1780" s="34" t="s">
        <v>98</v>
      </c>
      <c r="AL1780" s="34" t="s">
        <v>4140</v>
      </c>
      <c r="AM1780" s="34" t="s">
        <v>4141</v>
      </c>
      <c r="AN1780" s="34">
        <v>1.4478800000000001</v>
      </c>
      <c r="AO1780" s="34" t="s">
        <v>68</v>
      </c>
      <c r="AP1780" s="34"/>
      <c r="AQ1780" s="34"/>
      <c r="AR1780" s="34" t="s">
        <v>68</v>
      </c>
      <c r="AS1780" s="34"/>
      <c r="AT1780" s="34"/>
      <c r="AU1780" s="34" t="s">
        <v>4142</v>
      </c>
      <c r="AV1780" s="34" t="s">
        <v>4143</v>
      </c>
      <c r="AW1780" s="34">
        <v>3.16642</v>
      </c>
      <c r="AX1780" s="34" t="s">
        <v>4144</v>
      </c>
      <c r="AY1780" s="34" t="s">
        <v>4145</v>
      </c>
      <c r="AZ1780" s="3">
        <v>62</v>
      </c>
      <c r="BA1780" s="34" t="s">
        <v>60</v>
      </c>
      <c r="BB1780" s="34">
        <v>62</v>
      </c>
      <c r="BC1780" s="34" t="s">
        <v>60</v>
      </c>
      <c r="BD1780" s="34" t="s">
        <v>60</v>
      </c>
      <c r="BE1780" s="34" t="s">
        <v>60</v>
      </c>
      <c r="BF1780" s="34" t="str">
        <f>IFERROR(VLOOKUP(Data_Power_app[[#This Row],[PRO ODER]],'Result'!H:J,3,0),"")</f>
        <v>LAMINATION 2</v>
      </c>
      <c r="BG1780" s="11" t="str">
        <f>IFERROR(VLOOKUP(Data_Power_app[[#This Row],[PRO ODER]]&amp;"LAM",'Real Time'!A:E,4,0),"")</f>
        <v>ML-01</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c r="BJ1780" s="34" t="str">
        <f>IFERROR(VLOOKUP(Data_Power_app[[#This Row],[PRO ODER]],'Plan Lean DC'!A:C,3,0),"")</f>
        <v/>
      </c>
      <c r="BK1780" s="34" t="str">
        <f>IFERROR(VLOOKUP(Data_Power_app[[#This Row],[PRO ODER]]&amp;"LEAN_IN",'Real Time'!A:D,4,0),"")</f>
        <v/>
      </c>
      <c r="BL1780" s="34"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1889</v>
      </c>
      <c r="B1781" s="34" t="s">
        <v>20169</v>
      </c>
      <c r="C1781" s="34" t="s">
        <v>19684</v>
      </c>
      <c r="D1781" s="34" t="s">
        <v>115</v>
      </c>
      <c r="E1781" s="34" t="s">
        <v>116</v>
      </c>
      <c r="F1781" s="34" t="s">
        <v>72</v>
      </c>
      <c r="G1781" s="34">
        <v>22</v>
      </c>
      <c r="H1781" s="4">
        <v>45828</v>
      </c>
      <c r="I1781" s="4">
        <v>45828</v>
      </c>
      <c r="J1781" s="4" t="s">
        <v>68</v>
      </c>
      <c r="K1781" s="4">
        <v>45829</v>
      </c>
      <c r="L1781" s="4"/>
      <c r="M1781" s="4" t="s">
        <v>60</v>
      </c>
      <c r="N1781" s="4"/>
      <c r="O1781" s="4" t="s">
        <v>60</v>
      </c>
      <c r="P1781" s="4" t="s">
        <v>60</v>
      </c>
      <c r="Q1781" s="4" t="s">
        <v>60</v>
      </c>
      <c r="R1781" s="4" t="s">
        <v>60</v>
      </c>
      <c r="S1781" s="4" t="s">
        <v>60</v>
      </c>
      <c r="T1781" s="4" t="s">
        <v>60</v>
      </c>
      <c r="U1781" s="4"/>
      <c r="V1781" s="4"/>
      <c r="W1781" s="4"/>
      <c r="X1781" s="4">
        <v>45829.050138888888</v>
      </c>
      <c r="Y1781" s="4" t="s">
        <v>237</v>
      </c>
      <c r="Z1781" s="4" t="s">
        <v>60</v>
      </c>
      <c r="AA1781" s="4">
        <v>45829.234814814816</v>
      </c>
      <c r="AB1781" s="4" t="s">
        <v>60</v>
      </c>
      <c r="AC1781" s="4" t="s">
        <v>60</v>
      </c>
      <c r="AD1781" s="4">
        <v>45833</v>
      </c>
      <c r="AE1781" s="4">
        <v>45834</v>
      </c>
      <c r="AF1781" s="4">
        <v>45831</v>
      </c>
      <c r="AG1781" s="34" t="s">
        <v>828</v>
      </c>
      <c r="AH1781" s="34" t="s">
        <v>20163</v>
      </c>
      <c r="AI1781" s="34" t="s">
        <v>20170</v>
      </c>
      <c r="AJ1781" s="34" t="s">
        <v>74</v>
      </c>
      <c r="AK1781" s="34" t="s">
        <v>98</v>
      </c>
      <c r="AL1781" s="34" t="s">
        <v>20165</v>
      </c>
      <c r="AM1781" s="34" t="s">
        <v>20166</v>
      </c>
      <c r="AN1781" s="34">
        <v>0.56972</v>
      </c>
      <c r="AO1781" s="34" t="s">
        <v>68</v>
      </c>
      <c r="AP1781" s="34"/>
      <c r="AQ1781" s="34"/>
      <c r="AR1781" s="34" t="s">
        <v>68</v>
      </c>
      <c r="AS1781" s="34"/>
      <c r="AT1781" s="34"/>
      <c r="AU1781" s="34" t="s">
        <v>68</v>
      </c>
      <c r="AV1781" s="34"/>
      <c r="AW1781" s="34"/>
      <c r="AX1781" s="34" t="s">
        <v>68</v>
      </c>
      <c r="AY1781" s="34" t="s">
        <v>68</v>
      </c>
      <c r="AZ1781" s="3" t="s">
        <v>68</v>
      </c>
      <c r="BA1781" s="34" t="s">
        <v>60</v>
      </c>
      <c r="BB1781" s="34">
        <v>22</v>
      </c>
      <c r="BC1781" s="34" t="s">
        <v>60</v>
      </c>
      <c r="BD1781" s="34" t="s">
        <v>60</v>
      </c>
      <c r="BE1781" s="34" t="s">
        <v>60</v>
      </c>
      <c r="BF1781" s="34" t="str">
        <f>IFERROR(VLOOKUP(Data_Power_app[[#This Row],[PRO ODER]],'Result'!H:J,3,0),"")</f>
        <v/>
      </c>
      <c r="BG1781" s="11"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c r="BJ1781" s="34" t="str">
        <f>IFERROR(VLOOKUP(Data_Power_app[[#This Row],[PRO ODER]],'Plan Lean DC'!A:C,3,0),"")</f>
        <v/>
      </c>
      <c r="BK1781" s="34" t="str">
        <f>IFERROR(VLOOKUP(Data_Power_app[[#This Row],[PRO ODER]]&amp;"LEAN_IN",'Real Time'!A:D,4,0),"")</f>
        <v>LEAN-05</v>
      </c>
      <c r="BL1781" s="34"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1890</v>
      </c>
      <c r="B1782" s="34" t="s">
        <v>15419</v>
      </c>
      <c r="C1782" s="34" t="s">
        <v>15420</v>
      </c>
      <c r="D1782" s="34" t="s">
        <v>120</v>
      </c>
      <c r="E1782" s="34" t="s">
        <v>121</v>
      </c>
      <c r="F1782" s="34" t="s">
        <v>72</v>
      </c>
      <c r="G1782" s="34">
        <v>4</v>
      </c>
      <c r="H1782" s="4">
        <v>45827</v>
      </c>
      <c r="I1782" s="4">
        <v>45827</v>
      </c>
      <c r="J1782" s="4" t="s">
        <v>68</v>
      </c>
      <c r="K1782" s="4">
        <v>45828</v>
      </c>
      <c r="L1782" s="4">
        <v>45828.90425925926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45834</v>
      </c>
      <c r="AF1782" s="4"/>
      <c r="AG1782" s="34" t="s">
        <v>138</v>
      </c>
      <c r="AH1782" s="34" t="s">
        <v>1297</v>
      </c>
      <c r="AI1782" s="34" t="s">
        <v>15421</v>
      </c>
      <c r="AJ1782" s="34" t="s">
        <v>74</v>
      </c>
      <c r="AK1782" s="34" t="s">
        <v>65</v>
      </c>
      <c r="AL1782" s="34" t="s">
        <v>123</v>
      </c>
      <c r="AM1782" s="34" t="s">
        <v>124</v>
      </c>
      <c r="AN1782" s="34">
        <v>8.0009999999999998E-2</v>
      </c>
      <c r="AO1782" s="34" t="s">
        <v>125</v>
      </c>
      <c r="AP1782" s="34" t="s">
        <v>126</v>
      </c>
      <c r="AQ1782" s="34">
        <v>8.0009999999999998E-2</v>
      </c>
      <c r="AR1782" s="34" t="s">
        <v>68</v>
      </c>
      <c r="AS1782" s="34"/>
      <c r="AT1782" s="34"/>
      <c r="AU1782" s="34" t="s">
        <v>15422</v>
      </c>
      <c r="AV1782" s="34" t="s">
        <v>15423</v>
      </c>
      <c r="AW1782" s="34">
        <v>0.17494999999999999</v>
      </c>
      <c r="AX1782" s="34" t="s">
        <v>68</v>
      </c>
      <c r="AY1782" s="34" t="s">
        <v>68</v>
      </c>
      <c r="AZ1782" s="3" t="s">
        <v>68</v>
      </c>
      <c r="BA1782" s="34" t="s">
        <v>60</v>
      </c>
      <c r="BB1782" s="34">
        <v>4</v>
      </c>
      <c r="BC1782" s="34" t="s">
        <v>60</v>
      </c>
      <c r="BD1782" s="34" t="s">
        <v>60</v>
      </c>
      <c r="BE1782" s="34" t="s">
        <v>60</v>
      </c>
      <c r="BF1782" s="34" t="str">
        <f>IFERROR(VLOOKUP(Data_Power_app[[#This Row],[PRO ODER]],'Result'!H:J,3,0),"")</f>
        <v>LAMINATION 2</v>
      </c>
      <c r="BG1782" s="11" t="str">
        <f>IFERROR(VLOOKUP(Data_Power_app[[#This Row],[PRO ODER]]&amp;"LAM",'Real Time'!A:E,4,0),"")</f>
        <v>ML-01</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c r="BJ1782" s="34" t="str">
        <f>IFERROR(VLOOKUP(Data_Power_app[[#This Row],[PRO ODER]],'Plan Lean DC'!A:C,3,0),"")</f>
        <v/>
      </c>
      <c r="BK1782" s="34" t="str">
        <f>IFERROR(VLOOKUP(Data_Power_app[[#This Row],[PRO ODER]]&amp;"LEAN_IN",'Real Time'!A:D,4,0),"")</f>
        <v/>
      </c>
      <c r="BL1782" s="34"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1891</v>
      </c>
      <c r="B1783" s="34" t="s">
        <v>15424</v>
      </c>
      <c r="C1783" s="34" t="s">
        <v>15425</v>
      </c>
      <c r="D1783" s="34" t="s">
        <v>120</v>
      </c>
      <c r="E1783" s="34" t="s">
        <v>121</v>
      </c>
      <c r="F1783" s="34" t="s">
        <v>72</v>
      </c>
      <c r="G1783" s="34">
        <v>4</v>
      </c>
      <c r="H1783" s="4">
        <v>45827</v>
      </c>
      <c r="I1783" s="4">
        <v>45827</v>
      </c>
      <c r="J1783" s="4" t="s">
        <v>68</v>
      </c>
      <c r="K1783" s="4">
        <v>45828</v>
      </c>
      <c r="L1783" s="4">
        <v>45828.903680555559</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45834</v>
      </c>
      <c r="AF1783" s="4"/>
      <c r="AG1783" s="34" t="s">
        <v>138</v>
      </c>
      <c r="AH1783" s="34" t="s">
        <v>5446</v>
      </c>
      <c r="AI1783" s="34" t="s">
        <v>5447</v>
      </c>
      <c r="AJ1783" s="34" t="s">
        <v>74</v>
      </c>
      <c r="AK1783" s="34" t="s">
        <v>98</v>
      </c>
      <c r="AL1783" s="34" t="s">
        <v>123</v>
      </c>
      <c r="AM1783" s="34" t="s">
        <v>124</v>
      </c>
      <c r="AN1783" s="34">
        <v>9.7140000000000004E-2</v>
      </c>
      <c r="AO1783" s="34" t="s">
        <v>125</v>
      </c>
      <c r="AP1783" s="34" t="s">
        <v>126</v>
      </c>
      <c r="AQ1783" s="34">
        <v>9.7140000000000004E-2</v>
      </c>
      <c r="AR1783" s="34" t="s">
        <v>68</v>
      </c>
      <c r="AS1783" s="34"/>
      <c r="AT1783" s="34"/>
      <c r="AU1783" s="34" t="s">
        <v>5448</v>
      </c>
      <c r="AV1783" s="34" t="s">
        <v>5449</v>
      </c>
      <c r="AW1783" s="34">
        <v>0.21245</v>
      </c>
      <c r="AX1783" s="34" t="s">
        <v>68</v>
      </c>
      <c r="AY1783" s="34" t="s">
        <v>68</v>
      </c>
      <c r="AZ1783" s="3" t="s">
        <v>68</v>
      </c>
      <c r="BA1783" s="34" t="s">
        <v>60</v>
      </c>
      <c r="BB1783" s="34">
        <v>4</v>
      </c>
      <c r="BC1783" s="34" t="s">
        <v>60</v>
      </c>
      <c r="BD1783" s="34" t="s">
        <v>60</v>
      </c>
      <c r="BE1783" s="34" t="s">
        <v>60</v>
      </c>
      <c r="BF1783" s="34" t="str">
        <f>IFERROR(VLOOKUP(Data_Power_app[[#This Row],[PRO ODER]],'Result'!H:J,3,0),"")</f>
        <v>LAMINATION 2</v>
      </c>
      <c r="BG1783" s="11" t="str">
        <f>IFERROR(VLOOKUP(Data_Power_app[[#This Row],[PRO ODER]]&amp;"LAM",'Real Time'!A:E,4,0),"")</f>
        <v>ML-01</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1892</v>
      </c>
      <c r="B1784" s="34" t="s">
        <v>15426</v>
      </c>
      <c r="C1784" s="34" t="s">
        <v>15427</v>
      </c>
      <c r="D1784" s="34" t="s">
        <v>120</v>
      </c>
      <c r="E1784" s="34" t="s">
        <v>121</v>
      </c>
      <c r="F1784" s="34" t="s">
        <v>72</v>
      </c>
      <c r="G1784" s="34">
        <v>5</v>
      </c>
      <c r="H1784" s="4">
        <v>45827</v>
      </c>
      <c r="I1784" s="4">
        <v>45827</v>
      </c>
      <c r="J1784" s="4" t="s">
        <v>68</v>
      </c>
      <c r="K1784" s="4">
        <v>45828</v>
      </c>
      <c r="L1784" s="4">
        <v>45828.903194444443</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45834</v>
      </c>
      <c r="AF1784" s="4"/>
      <c r="AG1784" s="34" t="s">
        <v>138</v>
      </c>
      <c r="AH1784" s="34" t="s">
        <v>127</v>
      </c>
      <c r="AI1784" s="34" t="s">
        <v>15428</v>
      </c>
      <c r="AJ1784" s="34" t="s">
        <v>74</v>
      </c>
      <c r="AK1784" s="34" t="s">
        <v>98</v>
      </c>
      <c r="AL1784" s="34" t="s">
        <v>123</v>
      </c>
      <c r="AM1784" s="34" t="s">
        <v>124</v>
      </c>
      <c r="AN1784" s="34">
        <v>0.11724999999999999</v>
      </c>
      <c r="AO1784" s="34" t="s">
        <v>125</v>
      </c>
      <c r="AP1784" s="34" t="s">
        <v>126</v>
      </c>
      <c r="AQ1784" s="34">
        <v>0.11724999999999999</v>
      </c>
      <c r="AR1784" s="34" t="s">
        <v>68</v>
      </c>
      <c r="AS1784" s="34"/>
      <c r="AT1784" s="34"/>
      <c r="AU1784" s="34" t="s">
        <v>15429</v>
      </c>
      <c r="AV1784" s="34" t="s">
        <v>15430</v>
      </c>
      <c r="AW1784" s="34">
        <v>0.25642999999999999</v>
      </c>
      <c r="AX1784" s="34" t="s">
        <v>68</v>
      </c>
      <c r="AY1784" s="34" t="s">
        <v>68</v>
      </c>
      <c r="AZ1784" s="3" t="s">
        <v>68</v>
      </c>
      <c r="BA1784" s="34" t="s">
        <v>60</v>
      </c>
      <c r="BB1784" s="34">
        <v>5</v>
      </c>
      <c r="BC1784" s="34" t="s">
        <v>60</v>
      </c>
      <c r="BD1784" s="34" t="s">
        <v>60</v>
      </c>
      <c r="BE1784" s="34" t="s">
        <v>60</v>
      </c>
      <c r="BF1784" s="34" t="str">
        <f>IFERROR(VLOOKUP(Data_Power_app[[#This Row],[PRO ODER]],'Result'!H:J,3,0),"")</f>
        <v>LAMINATION 2</v>
      </c>
      <c r="BG1784" s="11" t="str">
        <f>IFERROR(VLOOKUP(Data_Power_app[[#This Row],[PRO ODER]]&amp;"LAM",'Real Time'!A:E,4,0),"")</f>
        <v>ML-01</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
      </c>
      <c r="BL1784" s="34"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1893</v>
      </c>
      <c r="B1785" s="34" t="s">
        <v>15431</v>
      </c>
      <c r="C1785" s="34" t="s">
        <v>15432</v>
      </c>
      <c r="D1785" s="34" t="s">
        <v>120</v>
      </c>
      <c r="E1785" s="34" t="s">
        <v>121</v>
      </c>
      <c r="F1785" s="34" t="s">
        <v>72</v>
      </c>
      <c r="G1785" s="34">
        <v>3</v>
      </c>
      <c r="H1785" s="4">
        <v>45827</v>
      </c>
      <c r="I1785" s="4">
        <v>45827</v>
      </c>
      <c r="J1785" s="4" t="s">
        <v>68</v>
      </c>
      <c r="K1785" s="4">
        <v>45828</v>
      </c>
      <c r="L1785" s="4">
        <v>45828.902754629627</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45834</v>
      </c>
      <c r="AF1785" s="4"/>
      <c r="AG1785" s="34" t="s">
        <v>138</v>
      </c>
      <c r="AH1785" s="34" t="s">
        <v>5446</v>
      </c>
      <c r="AI1785" s="34" t="s">
        <v>15433</v>
      </c>
      <c r="AJ1785" s="34" t="s">
        <v>74</v>
      </c>
      <c r="AK1785" s="34" t="s">
        <v>98</v>
      </c>
      <c r="AL1785" s="34" t="s">
        <v>123</v>
      </c>
      <c r="AM1785" s="34" t="s">
        <v>124</v>
      </c>
      <c r="AN1785" s="34">
        <v>7.2859999999999994E-2</v>
      </c>
      <c r="AO1785" s="34" t="s">
        <v>125</v>
      </c>
      <c r="AP1785" s="34" t="s">
        <v>126</v>
      </c>
      <c r="AQ1785" s="34">
        <v>7.2859999999999994E-2</v>
      </c>
      <c r="AR1785" s="34" t="s">
        <v>68</v>
      </c>
      <c r="AS1785" s="34"/>
      <c r="AT1785" s="34"/>
      <c r="AU1785" s="34" t="s">
        <v>15434</v>
      </c>
      <c r="AV1785" s="34" t="s">
        <v>15435</v>
      </c>
      <c r="AW1785" s="34">
        <v>0.15933</v>
      </c>
      <c r="AX1785" s="34" t="s">
        <v>68</v>
      </c>
      <c r="AY1785" s="34" t="s">
        <v>68</v>
      </c>
      <c r="AZ1785" s="3" t="s">
        <v>68</v>
      </c>
      <c r="BA1785" s="34" t="s">
        <v>60</v>
      </c>
      <c r="BB1785" s="34">
        <v>3</v>
      </c>
      <c r="BC1785" s="34" t="s">
        <v>60</v>
      </c>
      <c r="BD1785" s="34" t="s">
        <v>60</v>
      </c>
      <c r="BE1785" s="34" t="s">
        <v>60</v>
      </c>
      <c r="BF1785" s="34" t="str">
        <f>IFERROR(VLOOKUP(Data_Power_app[[#This Row],[PRO ODER]],'Result'!H:J,3,0),"")</f>
        <v>LAMINATION 2</v>
      </c>
      <c r="BG1785" s="11" t="str">
        <f>IFERROR(VLOOKUP(Data_Power_app[[#This Row],[PRO ODER]]&amp;"LAM",'Real Time'!A:E,4,0),"")</f>
        <v>ML-01</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c r="BJ1785" s="34" t="str">
        <f>IFERROR(VLOOKUP(Data_Power_app[[#This Row],[PRO ODER]],'Plan Lean DC'!A:C,3,0),"")</f>
        <v/>
      </c>
      <c r="BK1785" s="34" t="str">
        <f>IFERROR(VLOOKUP(Data_Power_app[[#This Row],[PRO ODER]]&amp;"LEAN_IN",'Real Time'!A:D,4,0),"")</f>
        <v/>
      </c>
      <c r="BL1785" s="34"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1894</v>
      </c>
      <c r="B1786" s="34" t="s">
        <v>15436</v>
      </c>
      <c r="C1786" s="34" t="s">
        <v>15437</v>
      </c>
      <c r="D1786" s="34" t="s">
        <v>115</v>
      </c>
      <c r="E1786" s="34" t="s">
        <v>116</v>
      </c>
      <c r="F1786" s="34" t="s">
        <v>72</v>
      </c>
      <c r="G1786" s="34">
        <v>10</v>
      </c>
      <c r="H1786" s="4">
        <v>45831</v>
      </c>
      <c r="I1786" s="4">
        <v>45827</v>
      </c>
      <c r="J1786" s="4">
        <v>45827</v>
      </c>
      <c r="K1786" s="4">
        <v>45831</v>
      </c>
      <c r="L1786" s="4">
        <v>45828.944386574076</v>
      </c>
      <c r="M1786" s="4" t="s">
        <v>60</v>
      </c>
      <c r="N1786" s="4"/>
      <c r="O1786" s="4" t="s">
        <v>60</v>
      </c>
      <c r="P1786" s="4" t="s">
        <v>60</v>
      </c>
      <c r="Q1786" s="4" t="s">
        <v>60</v>
      </c>
      <c r="R1786" s="4" t="s">
        <v>60</v>
      </c>
      <c r="S1786" s="4" t="s">
        <v>60</v>
      </c>
      <c r="T1786" s="4" t="s">
        <v>60</v>
      </c>
      <c r="U1786" s="4"/>
      <c r="V1786" s="4"/>
      <c r="W1786" s="4"/>
      <c r="X1786" s="4">
        <v>45831.387465277781</v>
      </c>
      <c r="Y1786" s="4" t="s">
        <v>200</v>
      </c>
      <c r="Z1786" s="4" t="s">
        <v>60</v>
      </c>
      <c r="AA1786" s="4">
        <v>45831.392951388887</v>
      </c>
      <c r="AB1786" s="4" t="s">
        <v>60</v>
      </c>
      <c r="AC1786" s="4" t="s">
        <v>60</v>
      </c>
      <c r="AD1786" s="4">
        <v>45833</v>
      </c>
      <c r="AE1786" s="4">
        <v>45834</v>
      </c>
      <c r="AF1786" s="4"/>
      <c r="AG1786" s="34" t="s">
        <v>62</v>
      </c>
      <c r="AH1786" s="34" t="s">
        <v>5464</v>
      </c>
      <c r="AI1786" s="34" t="s">
        <v>5465</v>
      </c>
      <c r="AJ1786" s="34" t="s">
        <v>74</v>
      </c>
      <c r="AK1786" s="34" t="s">
        <v>98</v>
      </c>
      <c r="AL1786" s="34" t="s">
        <v>5466</v>
      </c>
      <c r="AM1786" s="34" t="s">
        <v>5467</v>
      </c>
      <c r="AN1786" s="34">
        <v>0.28336</v>
      </c>
      <c r="AO1786" s="34" t="s">
        <v>68</v>
      </c>
      <c r="AP1786" s="34"/>
      <c r="AQ1786" s="34"/>
      <c r="AR1786" s="34" t="s">
        <v>68</v>
      </c>
      <c r="AS1786" s="34"/>
      <c r="AT1786" s="34"/>
      <c r="AU1786" s="34" t="s">
        <v>5468</v>
      </c>
      <c r="AV1786" s="34" t="s">
        <v>5469</v>
      </c>
      <c r="AW1786" s="34">
        <v>0.61965999999999999</v>
      </c>
      <c r="AX1786" s="34" t="s">
        <v>5470</v>
      </c>
      <c r="AY1786" s="34" t="s">
        <v>5471</v>
      </c>
      <c r="AZ1786" s="3">
        <v>10</v>
      </c>
      <c r="BA1786" s="34" t="s">
        <v>60</v>
      </c>
      <c r="BB1786" s="34">
        <v>10</v>
      </c>
      <c r="BC1786" s="34" t="s">
        <v>60</v>
      </c>
      <c r="BD1786" s="34" t="s">
        <v>60</v>
      </c>
      <c r="BE1786" s="34" t="s">
        <v>60</v>
      </c>
      <c r="BF1786" s="34" t="str">
        <f>IFERROR(VLOOKUP(Data_Power_app[[#This Row],[PRO ODER]],'Result'!H:J,3,0),"")</f>
        <v>LAMINATION 2</v>
      </c>
      <c r="BG1786" s="11"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c r="BJ1786" s="34" t="str">
        <f>IFERROR(VLOOKUP(Data_Power_app[[#This Row],[PRO ODER]],'Plan Lean DC'!A:C,3,0),"")</f>
        <v/>
      </c>
      <c r="BK1786" s="34" t="str">
        <f>IFERROR(VLOOKUP(Data_Power_app[[#This Row],[PRO ODER]]&amp;"LEAN_IN",'Real Time'!A:D,4,0),"")</f>
        <v>LEAN-08</v>
      </c>
      <c r="BL1786" s="34"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1895</v>
      </c>
      <c r="B1787" s="34" t="s">
        <v>15438</v>
      </c>
      <c r="C1787" s="34" t="s">
        <v>15439</v>
      </c>
      <c r="D1787" s="34" t="s">
        <v>115</v>
      </c>
      <c r="E1787" s="34" t="s">
        <v>116</v>
      </c>
      <c r="F1787" s="34" t="s">
        <v>72</v>
      </c>
      <c r="G1787" s="34">
        <v>10</v>
      </c>
      <c r="H1787" s="4">
        <v>45831</v>
      </c>
      <c r="I1787" s="4">
        <v>45827</v>
      </c>
      <c r="J1787" s="4">
        <v>45827</v>
      </c>
      <c r="K1787" s="4">
        <v>45831</v>
      </c>
      <c r="L1787" s="4">
        <v>45828.944953703707</v>
      </c>
      <c r="M1787" s="4" t="s">
        <v>60</v>
      </c>
      <c r="N1787" s="4"/>
      <c r="O1787" s="4" t="s">
        <v>60</v>
      </c>
      <c r="P1787" s="4" t="s">
        <v>60</v>
      </c>
      <c r="Q1787" s="4" t="s">
        <v>60</v>
      </c>
      <c r="R1787" s="4" t="s">
        <v>60</v>
      </c>
      <c r="S1787" s="4" t="s">
        <v>60</v>
      </c>
      <c r="T1787" s="4" t="s">
        <v>60</v>
      </c>
      <c r="U1787" s="4"/>
      <c r="V1787" s="4"/>
      <c r="W1787" s="4"/>
      <c r="X1787" s="4">
        <v>45831.387557870374</v>
      </c>
      <c r="Y1787" s="4" t="s">
        <v>200</v>
      </c>
      <c r="Z1787" s="4" t="s">
        <v>60</v>
      </c>
      <c r="AA1787" s="4">
        <v>45831.392997685187</v>
      </c>
      <c r="AB1787" s="4" t="s">
        <v>60</v>
      </c>
      <c r="AC1787" s="4" t="s">
        <v>60</v>
      </c>
      <c r="AD1787" s="4">
        <v>45833</v>
      </c>
      <c r="AE1787" s="4">
        <v>45834</v>
      </c>
      <c r="AF1787" s="4"/>
      <c r="AG1787" s="34" t="s">
        <v>62</v>
      </c>
      <c r="AH1787" s="34" t="s">
        <v>5464</v>
      </c>
      <c r="AI1787" s="34" t="s">
        <v>15440</v>
      </c>
      <c r="AJ1787" s="34" t="s">
        <v>74</v>
      </c>
      <c r="AK1787" s="34" t="s">
        <v>98</v>
      </c>
      <c r="AL1787" s="34" t="s">
        <v>5466</v>
      </c>
      <c r="AM1787" s="34" t="s">
        <v>5467</v>
      </c>
      <c r="AN1787" s="34">
        <v>0.28336</v>
      </c>
      <c r="AO1787" s="34" t="s">
        <v>68</v>
      </c>
      <c r="AP1787" s="34"/>
      <c r="AQ1787" s="34"/>
      <c r="AR1787" s="34" t="s">
        <v>68</v>
      </c>
      <c r="AS1787" s="34"/>
      <c r="AT1787" s="34"/>
      <c r="AU1787" s="34" t="s">
        <v>15441</v>
      </c>
      <c r="AV1787" s="34" t="s">
        <v>15442</v>
      </c>
      <c r="AW1787" s="34">
        <v>0.61965999999999999</v>
      </c>
      <c r="AX1787" s="34" t="s">
        <v>5470</v>
      </c>
      <c r="AY1787" s="34" t="s">
        <v>5471</v>
      </c>
      <c r="AZ1787" s="3">
        <v>10</v>
      </c>
      <c r="BA1787" s="34" t="s">
        <v>60</v>
      </c>
      <c r="BB1787" s="34">
        <v>10</v>
      </c>
      <c r="BC1787" s="34" t="s">
        <v>60</v>
      </c>
      <c r="BD1787" s="34" t="s">
        <v>60</v>
      </c>
      <c r="BE1787" s="34" t="s">
        <v>60</v>
      </c>
      <c r="BF1787" s="34" t="str">
        <f>IFERROR(VLOOKUP(Data_Power_app[[#This Row],[PRO ODER]],'Result'!H:J,3,0),"")</f>
        <v>LAMINATION 2</v>
      </c>
      <c r="BG1787" s="11"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c r="BJ1787" s="34" t="str">
        <f>IFERROR(VLOOKUP(Data_Power_app[[#This Row],[PRO ODER]],'Plan Lean DC'!A:C,3,0),"")</f>
        <v/>
      </c>
      <c r="BK1787" s="34" t="str">
        <f>IFERROR(VLOOKUP(Data_Power_app[[#This Row],[PRO ODER]]&amp;"LEAN_IN",'Real Time'!A:D,4,0),"")</f>
        <v>LEAN-08</v>
      </c>
      <c r="BL1787" s="34"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1896</v>
      </c>
      <c r="B1788" s="34" t="s">
        <v>20171</v>
      </c>
      <c r="C1788" s="34" t="s">
        <v>17329</v>
      </c>
      <c r="D1788" s="34" t="s">
        <v>115</v>
      </c>
      <c r="E1788" s="34" t="s">
        <v>116</v>
      </c>
      <c r="F1788" s="34" t="s">
        <v>72</v>
      </c>
      <c r="G1788" s="34">
        <v>12</v>
      </c>
      <c r="H1788" s="4">
        <v>45828</v>
      </c>
      <c r="I1788" s="4">
        <v>45828</v>
      </c>
      <c r="J1788" s="4">
        <v>45828</v>
      </c>
      <c r="K1788" s="4">
        <v>45829</v>
      </c>
      <c r="L1788" s="4">
        <v>45829.178298611114</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45834</v>
      </c>
      <c r="AF1788" s="4"/>
      <c r="AG1788" s="34" t="s">
        <v>138</v>
      </c>
      <c r="AH1788" s="34" t="s">
        <v>5464</v>
      </c>
      <c r="AI1788" s="34" t="s">
        <v>20172</v>
      </c>
      <c r="AJ1788" s="34" t="s">
        <v>74</v>
      </c>
      <c r="AK1788" s="34" t="s">
        <v>98</v>
      </c>
      <c r="AL1788" s="34" t="s">
        <v>5466</v>
      </c>
      <c r="AM1788" s="34" t="s">
        <v>5467</v>
      </c>
      <c r="AN1788" s="34">
        <v>0.34001999999999999</v>
      </c>
      <c r="AO1788" s="34" t="s">
        <v>68</v>
      </c>
      <c r="AP1788" s="34"/>
      <c r="AQ1788" s="34"/>
      <c r="AR1788" s="34" t="s">
        <v>68</v>
      </c>
      <c r="AS1788" s="34"/>
      <c r="AT1788" s="34"/>
      <c r="AU1788" s="34" t="s">
        <v>20173</v>
      </c>
      <c r="AV1788" s="34" t="s">
        <v>20174</v>
      </c>
      <c r="AW1788" s="34">
        <v>0.74358000000000002</v>
      </c>
      <c r="AX1788" s="34" t="s">
        <v>5470</v>
      </c>
      <c r="AY1788" s="34" t="s">
        <v>5471</v>
      </c>
      <c r="AZ1788" s="3">
        <v>12</v>
      </c>
      <c r="BA1788" s="34" t="s">
        <v>60</v>
      </c>
      <c r="BB1788" s="34">
        <v>12</v>
      </c>
      <c r="BC1788" s="34" t="s">
        <v>60</v>
      </c>
      <c r="BD1788" s="34" t="s">
        <v>60</v>
      </c>
      <c r="BE1788" s="34" t="s">
        <v>60</v>
      </c>
      <c r="BF1788" s="34" t="str">
        <f>IFERROR(VLOOKUP(Data_Power_app[[#This Row],[PRO ODER]],'Result'!H:J,3,0),"")</f>
        <v>LAMINATION 1</v>
      </c>
      <c r="BG1788" s="11"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c r="BJ1788" s="34" t="str">
        <f>IFERROR(VLOOKUP(Data_Power_app[[#This Row],[PRO ODER]],'Plan Lean DC'!A:C,3,0),"")</f>
        <v/>
      </c>
      <c r="BK1788" s="34" t="str">
        <f>IFERROR(VLOOKUP(Data_Power_app[[#This Row],[PRO ODER]]&amp;"LEAN_IN",'Real Time'!A:D,4,0),"")</f>
        <v/>
      </c>
      <c r="BL1788" s="34"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1897</v>
      </c>
      <c r="B1789" s="34" t="s">
        <v>15443</v>
      </c>
      <c r="C1789" s="34" t="s">
        <v>15444</v>
      </c>
      <c r="D1789" s="34" t="s">
        <v>120</v>
      </c>
      <c r="E1789" s="34" t="s">
        <v>121</v>
      </c>
      <c r="F1789" s="34" t="s">
        <v>72</v>
      </c>
      <c r="G1789" s="34">
        <v>4</v>
      </c>
      <c r="H1789" s="4">
        <v>45827</v>
      </c>
      <c r="I1789" s="4">
        <v>45827</v>
      </c>
      <c r="J1789" s="4" t="s">
        <v>68</v>
      </c>
      <c r="K1789" s="4">
        <v>45828</v>
      </c>
      <c r="L1789" s="4">
        <v>45828.902141203704</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45834</v>
      </c>
      <c r="AF1789" s="4"/>
      <c r="AG1789" s="34" t="s">
        <v>138</v>
      </c>
      <c r="AH1789" s="34" t="s">
        <v>5446</v>
      </c>
      <c r="AI1789" s="34" t="s">
        <v>15445</v>
      </c>
      <c r="AJ1789" s="34" t="s">
        <v>74</v>
      </c>
      <c r="AK1789" s="34" t="s">
        <v>98</v>
      </c>
      <c r="AL1789" s="34" t="s">
        <v>123</v>
      </c>
      <c r="AM1789" s="34" t="s">
        <v>124</v>
      </c>
      <c r="AN1789" s="34">
        <v>9.7140000000000004E-2</v>
      </c>
      <c r="AO1789" s="34" t="s">
        <v>125</v>
      </c>
      <c r="AP1789" s="34" t="s">
        <v>126</v>
      </c>
      <c r="AQ1789" s="34">
        <v>9.7140000000000004E-2</v>
      </c>
      <c r="AR1789" s="34" t="s">
        <v>68</v>
      </c>
      <c r="AS1789" s="34"/>
      <c r="AT1789" s="34"/>
      <c r="AU1789" s="34" t="s">
        <v>524</v>
      </c>
      <c r="AV1789" s="34" t="s">
        <v>525</v>
      </c>
      <c r="AW1789" s="34">
        <v>0.21245</v>
      </c>
      <c r="AX1789" s="34" t="s">
        <v>68</v>
      </c>
      <c r="AY1789" s="34" t="s">
        <v>68</v>
      </c>
      <c r="AZ1789" s="3" t="s">
        <v>68</v>
      </c>
      <c r="BA1789" s="34" t="s">
        <v>60</v>
      </c>
      <c r="BB1789" s="34">
        <v>4</v>
      </c>
      <c r="BC1789" s="34" t="s">
        <v>60</v>
      </c>
      <c r="BD1789" s="34" t="s">
        <v>60</v>
      </c>
      <c r="BE1789" s="34" t="s">
        <v>60</v>
      </c>
      <c r="BF1789" s="34" t="str">
        <f>IFERROR(VLOOKUP(Data_Power_app[[#This Row],[PRO ODER]],'Result'!H:J,3,0),"")</f>
        <v>LAMINATION 2</v>
      </c>
      <c r="BG1789" s="11" t="str">
        <f>IFERROR(VLOOKUP(Data_Power_app[[#This Row],[PRO ODER]]&amp;"LAM",'Real Time'!A:E,4,0),"")</f>
        <v>ML-01</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c r="BJ1789" s="34" t="str">
        <f>IFERROR(VLOOKUP(Data_Power_app[[#This Row],[PRO ODER]],'Plan Lean DC'!A:C,3,0),"")</f>
        <v/>
      </c>
      <c r="BK1789" s="34" t="str">
        <f>IFERROR(VLOOKUP(Data_Power_app[[#This Row],[PRO ODER]]&amp;"LEAN_IN",'Real Time'!A:D,4,0),"")</f>
        <v/>
      </c>
      <c r="BL1789" s="34"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1898</v>
      </c>
      <c r="B1790" s="34" t="s">
        <v>7809</v>
      </c>
      <c r="C1790" s="34" t="s">
        <v>7810</v>
      </c>
      <c r="D1790" s="34" t="s">
        <v>57</v>
      </c>
      <c r="E1790" s="34" t="s">
        <v>128</v>
      </c>
      <c r="F1790" s="34" t="s">
        <v>59</v>
      </c>
      <c r="G1790" s="34">
        <v>5435</v>
      </c>
      <c r="H1790" s="4">
        <v>45824</v>
      </c>
      <c r="I1790" s="4">
        <v>45822</v>
      </c>
      <c r="J1790" s="4">
        <v>45822</v>
      </c>
      <c r="K1790" s="4">
        <v>45825</v>
      </c>
      <c r="L1790" s="4">
        <v>45822.047789351855</v>
      </c>
      <c r="M1790" s="4">
        <v>45826</v>
      </c>
      <c r="N1790" s="4">
        <v>45824.494490740741</v>
      </c>
      <c r="O1790" s="4" t="s">
        <v>60</v>
      </c>
      <c r="P1790" s="4" t="s">
        <v>60</v>
      </c>
      <c r="Q1790" s="4" t="s">
        <v>60</v>
      </c>
      <c r="R1790" s="4" t="s">
        <v>60</v>
      </c>
      <c r="S1790" s="4" t="s">
        <v>60</v>
      </c>
      <c r="T1790" s="4">
        <v>45827</v>
      </c>
      <c r="U1790" s="4">
        <v>45824.494930555556</v>
      </c>
      <c r="V1790" s="4">
        <v>45825.209548611114</v>
      </c>
      <c r="W1790" s="4">
        <v>45828</v>
      </c>
      <c r="X1790" s="4">
        <v>45826.437152777777</v>
      </c>
      <c r="Y1790" s="4" t="s">
        <v>77</v>
      </c>
      <c r="Z1790" s="4">
        <v>45828</v>
      </c>
      <c r="AA1790" s="4">
        <v>45827.936655092592</v>
      </c>
      <c r="AB1790" s="4" t="s">
        <v>60</v>
      </c>
      <c r="AC1790" s="4">
        <v>45829</v>
      </c>
      <c r="AD1790" s="4">
        <v>45831</v>
      </c>
      <c r="AE1790" s="4">
        <v>45835</v>
      </c>
      <c r="AF1790" s="4">
        <v>45829</v>
      </c>
      <c r="AG1790" s="34" t="s">
        <v>828</v>
      </c>
      <c r="AH1790" s="34" t="s">
        <v>129</v>
      </c>
      <c r="AI1790" s="34" t="s">
        <v>7811</v>
      </c>
      <c r="AJ1790" s="34" t="s">
        <v>64</v>
      </c>
      <c r="AK1790" s="34" t="s">
        <v>98</v>
      </c>
      <c r="AL1790" s="34" t="s">
        <v>66</v>
      </c>
      <c r="AM1790" s="34" t="s">
        <v>67</v>
      </c>
      <c r="AN1790" s="34">
        <v>201.53703999999999</v>
      </c>
      <c r="AO1790" s="34" t="s">
        <v>68</v>
      </c>
      <c r="AP1790" s="34"/>
      <c r="AQ1790" s="34"/>
      <c r="AR1790" s="34" t="s">
        <v>68</v>
      </c>
      <c r="AS1790" s="34"/>
      <c r="AT1790" s="34"/>
      <c r="AU1790" s="34" t="s">
        <v>588</v>
      </c>
      <c r="AV1790" s="34" t="s">
        <v>589</v>
      </c>
      <c r="AW1790" s="34">
        <v>440.73617999999999</v>
      </c>
      <c r="AX1790" s="34" t="s">
        <v>69</v>
      </c>
      <c r="AY1790" s="34" t="s">
        <v>70</v>
      </c>
      <c r="AZ1790" s="3">
        <v>5435</v>
      </c>
      <c r="BA1790" s="34" t="s">
        <v>60</v>
      </c>
      <c r="BB1790" s="34">
        <v>0</v>
      </c>
      <c r="BC1790" s="34" t="s">
        <v>60</v>
      </c>
      <c r="BD1790" s="34" t="s">
        <v>60</v>
      </c>
      <c r="BE1790" s="34" t="s">
        <v>60</v>
      </c>
      <c r="BF1790" s="34" t="str">
        <f>IFERROR(VLOOKUP(Data_Power_app[[#This Row],[PRO ODER]],'Result'!H:J,3,0),"")</f>
        <v>LAMINATION 6</v>
      </c>
      <c r="BG1790" s="11" t="str">
        <f>IFERROR(VLOOKUP(Data_Power_app[[#This Row],[PRO ODER]]&amp;"LAM",'Real Time'!A:E,4,0),"")</f>
        <v>ML-06</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URGENT</v>
      </c>
      <c r="BJ1790" s="34" t="str">
        <f>IFERROR(VLOOKUP(Data_Power_app[[#This Row],[PRO ODER]],'Plan Lean DC'!A:C,3,0),"")</f>
        <v/>
      </c>
      <c r="BK1790" s="34" t="str">
        <f>IFERROR(VLOOKUP(Data_Power_app[[#This Row],[PRO ODER]]&amp;"LEAN_IN",'Real Time'!A:D,4,0),"")</f>
        <v>LEANLINE1_2</v>
      </c>
      <c r="BL1790" s="34"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1899</v>
      </c>
      <c r="B1791" s="34" t="s">
        <v>11840</v>
      </c>
      <c r="C1791" s="34" t="s">
        <v>11841</v>
      </c>
      <c r="D1791" s="34" t="s">
        <v>84</v>
      </c>
      <c r="E1791" s="34" t="s">
        <v>146</v>
      </c>
      <c r="F1791" s="34" t="s">
        <v>72</v>
      </c>
      <c r="G1791" s="34">
        <v>19467</v>
      </c>
      <c r="H1791" s="4">
        <v>45827</v>
      </c>
      <c r="I1791" s="4">
        <v>45826</v>
      </c>
      <c r="J1791" s="4">
        <v>45826</v>
      </c>
      <c r="K1791" s="4">
        <v>45828</v>
      </c>
      <c r="L1791" s="4">
        <v>45828.348923611113</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45832</v>
      </c>
      <c r="AE1791" s="4">
        <v>45835</v>
      </c>
      <c r="AF1791" s="4"/>
      <c r="AG1791" s="34" t="s">
        <v>138</v>
      </c>
      <c r="AH1791" s="34" t="s">
        <v>147</v>
      </c>
      <c r="AI1791" s="34" t="s">
        <v>1307</v>
      </c>
      <c r="AJ1791" s="34" t="s">
        <v>74</v>
      </c>
      <c r="AK1791" s="34" t="s">
        <v>98</v>
      </c>
      <c r="AL1791" s="34" t="s">
        <v>148</v>
      </c>
      <c r="AM1791" s="34" t="s">
        <v>149</v>
      </c>
      <c r="AN1791" s="34">
        <v>527.45702000000006</v>
      </c>
      <c r="AO1791" s="34" t="s">
        <v>68</v>
      </c>
      <c r="AP1791" s="34"/>
      <c r="AQ1791" s="34"/>
      <c r="AR1791" s="34" t="s">
        <v>68</v>
      </c>
      <c r="AS1791" s="34"/>
      <c r="AT1791" s="34"/>
      <c r="AU1791" s="34" t="s">
        <v>231</v>
      </c>
      <c r="AV1791" s="34" t="s">
        <v>232</v>
      </c>
      <c r="AW1791" s="34">
        <v>1153.51289</v>
      </c>
      <c r="AX1791" s="34" t="s">
        <v>1308</v>
      </c>
      <c r="AY1791" s="34" t="s">
        <v>1309</v>
      </c>
      <c r="AZ1791" s="3">
        <v>19041</v>
      </c>
      <c r="BA1791" s="34" t="s">
        <v>60</v>
      </c>
      <c r="BB1791" s="34">
        <v>19467</v>
      </c>
      <c r="BC1791" s="34" t="s">
        <v>60</v>
      </c>
      <c r="BD1791" s="34" t="s">
        <v>60</v>
      </c>
      <c r="BE1791" s="34" t="s">
        <v>60</v>
      </c>
      <c r="BF1791" s="34" t="str">
        <f>IFERROR(VLOOKUP(Data_Power_app[[#This Row],[PRO ODER]],'Result'!H:J,3,0),"")</f>
        <v>LAMINATION 3</v>
      </c>
      <c r="BG1791" s="11"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c r="BJ1791" s="34" t="str">
        <f>IFERROR(VLOOKUP(Data_Power_app[[#This Row],[PRO ODER]],'Plan Lean DC'!A:C,3,0),"")</f>
        <v/>
      </c>
      <c r="BK1791" s="34" t="str">
        <f>IFERROR(VLOOKUP(Data_Power_app[[#This Row],[PRO ODER]]&amp;"LEAN_IN",'Real Time'!A:D,4,0),"")</f>
        <v/>
      </c>
      <c r="BL1791" s="34"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1900</v>
      </c>
      <c r="B1792" s="34" t="s">
        <v>6641</v>
      </c>
      <c r="C1792" s="34" t="s">
        <v>6642</v>
      </c>
      <c r="D1792" s="34" t="s">
        <v>203</v>
      </c>
      <c r="E1792" s="34" t="s">
        <v>110</v>
      </c>
      <c r="F1792" s="34" t="s">
        <v>59</v>
      </c>
      <c r="G1792" s="34">
        <v>4326</v>
      </c>
      <c r="H1792" s="4">
        <v>45822</v>
      </c>
      <c r="I1792" s="4">
        <v>45821</v>
      </c>
      <c r="J1792" s="4">
        <v>45821</v>
      </c>
      <c r="K1792" s="4">
        <v>45825</v>
      </c>
      <c r="L1792" s="4">
        <v>45824.444189814814</v>
      </c>
      <c r="M1792" s="4">
        <v>45826</v>
      </c>
      <c r="N1792" s="4">
        <v>45824.818472222221</v>
      </c>
      <c r="O1792" s="4">
        <v>45827</v>
      </c>
      <c r="P1792" s="4" t="s">
        <v>60</v>
      </c>
      <c r="Q1792" s="4" t="s">
        <v>60</v>
      </c>
      <c r="R1792" s="4" t="s">
        <v>60</v>
      </c>
      <c r="S1792" s="4" t="s">
        <v>60</v>
      </c>
      <c r="T1792" s="4">
        <v>45829</v>
      </c>
      <c r="U1792" s="4">
        <v>45825.90519675926</v>
      </c>
      <c r="V1792" s="4">
        <v>45826.704594907409</v>
      </c>
      <c r="W1792" s="4">
        <v>45829</v>
      </c>
      <c r="X1792" s="4">
        <v>45826.774618055555</v>
      </c>
      <c r="Y1792" s="4" t="s">
        <v>77</v>
      </c>
      <c r="Z1792" s="4">
        <v>45829</v>
      </c>
      <c r="AA1792" s="4">
        <v>45826.233796296299</v>
      </c>
      <c r="AB1792" s="4" t="s">
        <v>60</v>
      </c>
      <c r="AC1792" s="4">
        <v>45831</v>
      </c>
      <c r="AD1792" s="4">
        <v>45832</v>
      </c>
      <c r="AE1792" s="4">
        <v>45835</v>
      </c>
      <c r="AF1792" s="4">
        <v>45829</v>
      </c>
      <c r="AG1792" s="34" t="s">
        <v>828</v>
      </c>
      <c r="AH1792" s="34" t="s">
        <v>341</v>
      </c>
      <c r="AI1792" s="34" t="s">
        <v>448</v>
      </c>
      <c r="AJ1792" s="34" t="s">
        <v>342</v>
      </c>
      <c r="AK1792" s="34" t="s">
        <v>98</v>
      </c>
      <c r="AL1792" s="34" t="s">
        <v>416</v>
      </c>
      <c r="AM1792" s="34" t="s">
        <v>417</v>
      </c>
      <c r="AN1792" s="34">
        <v>75.578739999999996</v>
      </c>
      <c r="AO1792" s="34" t="s">
        <v>68</v>
      </c>
      <c r="AP1792" s="34"/>
      <c r="AQ1792" s="34"/>
      <c r="AR1792" s="34" t="s">
        <v>68</v>
      </c>
      <c r="AS1792" s="34"/>
      <c r="AT1792" s="34"/>
      <c r="AU1792" s="34" t="s">
        <v>352</v>
      </c>
      <c r="AV1792" s="34" t="s">
        <v>353</v>
      </c>
      <c r="AW1792" s="34">
        <v>330.58992000000001</v>
      </c>
      <c r="AX1792" s="34" t="s">
        <v>449</v>
      </c>
      <c r="AY1792" s="34" t="s">
        <v>450</v>
      </c>
      <c r="AZ1792" s="3">
        <v>4326</v>
      </c>
      <c r="BA1792" s="34" t="s">
        <v>60</v>
      </c>
      <c r="BB1792" s="34">
        <v>0</v>
      </c>
      <c r="BC1792" s="34" t="s">
        <v>60</v>
      </c>
      <c r="BD1792" s="34" t="s">
        <v>60</v>
      </c>
      <c r="BE1792" s="34" t="s">
        <v>60</v>
      </c>
      <c r="BF1792" s="34" t="str">
        <f>IFERROR(VLOOKUP(Data_Power_app[[#This Row],[PRO ODER]],'Result'!H:J,3,0),"")</f>
        <v/>
      </c>
      <c r="BG1792" s="11" t="str">
        <f>IFERROR(VLOOKUP(Data_Power_app[[#This Row],[PRO ODER]]&amp;"LAM",'Real Time'!A:E,4,0),"")</f>
        <v>ML-05</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c r="BJ1792" s="34" t="str">
        <f>IFERROR(VLOOKUP(Data_Power_app[[#This Row],[PRO ODER]],'Plan Lean DC'!A:C,3,0),"")</f>
        <v/>
      </c>
      <c r="BK1792" s="34" t="str">
        <f>IFERROR(VLOOKUP(Data_Power_app[[#This Row],[PRO ODER]]&amp;"LEAN_IN",'Real Time'!A:D,4,0),"")</f>
        <v>LEANLINE1_2</v>
      </c>
      <c r="BL1792" s="34"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31">
        <v>1901</v>
      </c>
      <c r="B1793" s="34" t="s">
        <v>6699</v>
      </c>
      <c r="C1793" s="34" t="s">
        <v>6700</v>
      </c>
      <c r="D1793" s="34" t="s">
        <v>115</v>
      </c>
      <c r="E1793" s="34" t="s">
        <v>116</v>
      </c>
      <c r="F1793" s="34" t="s">
        <v>72</v>
      </c>
      <c r="G1793" s="34">
        <v>3600</v>
      </c>
      <c r="H1793" s="4">
        <v>45827</v>
      </c>
      <c r="I1793" s="4" t="s">
        <v>60</v>
      </c>
      <c r="J1793" s="4">
        <v>45821</v>
      </c>
      <c r="K1793" s="4">
        <v>45828</v>
      </c>
      <c r="L1793" s="4">
        <v>45824.822152777779</v>
      </c>
      <c r="M1793" s="4" t="s">
        <v>60</v>
      </c>
      <c r="N1793" s="4"/>
      <c r="O1793" s="4" t="s">
        <v>60</v>
      </c>
      <c r="P1793" s="4" t="s">
        <v>60</v>
      </c>
      <c r="Q1793" s="4" t="s">
        <v>60</v>
      </c>
      <c r="R1793" s="4" t="s">
        <v>60</v>
      </c>
      <c r="S1793" s="4" t="s">
        <v>60</v>
      </c>
      <c r="T1793" s="4" t="s">
        <v>60</v>
      </c>
      <c r="U1793" s="4"/>
      <c r="V1793" s="4"/>
      <c r="W1793" s="4"/>
      <c r="X1793" s="4">
        <v>45826.175555555557</v>
      </c>
      <c r="Y1793" s="4" t="s">
        <v>73</v>
      </c>
      <c r="Z1793" s="4" t="s">
        <v>60</v>
      </c>
      <c r="AA1793" s="4">
        <v>45826.178715277776</v>
      </c>
      <c r="AB1793" s="4" t="s">
        <v>60</v>
      </c>
      <c r="AC1793" s="4" t="s">
        <v>60</v>
      </c>
      <c r="AD1793" s="4">
        <v>45832</v>
      </c>
      <c r="AE1793" s="4">
        <v>45835</v>
      </c>
      <c r="AF1793" s="4">
        <v>45827</v>
      </c>
      <c r="AG1793" s="34" t="s">
        <v>828</v>
      </c>
      <c r="AH1793" s="34" t="s">
        <v>5464</v>
      </c>
      <c r="AI1793" s="34" t="s">
        <v>6035</v>
      </c>
      <c r="AJ1793" s="34" t="s">
        <v>74</v>
      </c>
      <c r="AK1793" s="34" t="s">
        <v>98</v>
      </c>
      <c r="AL1793" s="34" t="s">
        <v>5466</v>
      </c>
      <c r="AM1793" s="34" t="s">
        <v>5467</v>
      </c>
      <c r="AN1793" s="34">
        <v>96.331980000000001</v>
      </c>
      <c r="AO1793" s="34" t="s">
        <v>68</v>
      </c>
      <c r="AP1793" s="34"/>
      <c r="AQ1793" s="34"/>
      <c r="AR1793" s="34" t="s">
        <v>68</v>
      </c>
      <c r="AS1793" s="34"/>
      <c r="AT1793" s="34"/>
      <c r="AU1793" s="34" t="s">
        <v>6036</v>
      </c>
      <c r="AV1793" s="34" t="s">
        <v>6037</v>
      </c>
      <c r="AW1793" s="34">
        <v>210.66730000000001</v>
      </c>
      <c r="AX1793" s="34" t="s">
        <v>6038</v>
      </c>
      <c r="AY1793" s="34" t="s">
        <v>6039</v>
      </c>
      <c r="AZ1793" s="3">
        <v>3600</v>
      </c>
      <c r="BA1793" s="34" t="s">
        <v>60</v>
      </c>
      <c r="BB1793" s="34">
        <v>0</v>
      </c>
      <c r="BC1793" s="34" t="s">
        <v>60</v>
      </c>
      <c r="BD1793" s="34" t="s">
        <v>60</v>
      </c>
      <c r="BE1793" s="34" t="s">
        <v>60</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Line 5</v>
      </c>
      <c r="BK1793" s="34" t="str">
        <f>IFERROR(VLOOKUP(Data_Power_app[[#This Row],[PRO ODER]]&amp;"LEAN_IN",'Real Time'!A:D,4,0),"")</f>
        <v>LEAN-06</v>
      </c>
      <c r="BL1793" s="34" t="str" cm="1">
        <f t="array" ref="BL1793">IFERROR(_xlfn.IFS(Data_Power_app[[#This Row],[LEANLINE PLAN]]="","",Data_Power_app[[#This Row],[LEANLINE (REALTIME)]]="","",SEARCH(RIGHT(Data_Power_app[[#This Row],[LEANLINE (REALTIME)]],1),Data_Power_app[[#This Row],[LEANLINE PLAN]],1)&gt;0,"TRUE"),"FALSE")</f>
        <v>FALSE</v>
      </c>
    </row>
    <row r="1794" spans="1:64" hidden="1" x14ac:dyDescent="0.25">
      <c r="A1794" s="31">
        <v>1902</v>
      </c>
      <c r="B1794" s="34" t="s">
        <v>6667</v>
      </c>
      <c r="C1794" s="34" t="s">
        <v>6668</v>
      </c>
      <c r="D1794" s="34" t="s">
        <v>84</v>
      </c>
      <c r="E1794" s="34" t="s">
        <v>155</v>
      </c>
      <c r="F1794" s="34" t="s">
        <v>59</v>
      </c>
      <c r="G1794" s="34">
        <v>1383</v>
      </c>
      <c r="H1794" s="4">
        <v>45822</v>
      </c>
      <c r="I1794" s="4">
        <v>45821</v>
      </c>
      <c r="J1794" s="4">
        <v>45821</v>
      </c>
      <c r="K1794" s="4">
        <v>45826</v>
      </c>
      <c r="L1794" s="4">
        <v>45822.12164351852</v>
      </c>
      <c r="M1794" s="4">
        <v>45827</v>
      </c>
      <c r="N1794" s="4">
        <v>45824.208437499998</v>
      </c>
      <c r="O1794" s="4" t="s">
        <v>60</v>
      </c>
      <c r="P1794" s="4" t="s">
        <v>60</v>
      </c>
      <c r="Q1794" s="4" t="s">
        <v>60</v>
      </c>
      <c r="R1794" s="4" t="s">
        <v>60</v>
      </c>
      <c r="S1794" s="4" t="s">
        <v>60</v>
      </c>
      <c r="T1794" s="4">
        <v>45828</v>
      </c>
      <c r="U1794" s="4">
        <v>45828.368622685186</v>
      </c>
      <c r="V1794" s="4">
        <v>45829.772673611114</v>
      </c>
      <c r="W1794" s="4">
        <v>45829</v>
      </c>
      <c r="X1794" s="4">
        <v>45829.85974537037</v>
      </c>
      <c r="Y1794" s="4" t="s">
        <v>77</v>
      </c>
      <c r="Z1794" s="4">
        <v>45831</v>
      </c>
      <c r="AA1794" s="4"/>
      <c r="AB1794" s="4" t="s">
        <v>60</v>
      </c>
      <c r="AC1794" s="4">
        <v>45832</v>
      </c>
      <c r="AD1794" s="4">
        <v>45833</v>
      </c>
      <c r="AE1794" s="4">
        <v>45835</v>
      </c>
      <c r="AF1794" s="4"/>
      <c r="AG1794" s="34" t="s">
        <v>95</v>
      </c>
      <c r="AH1794" s="34" t="s">
        <v>196</v>
      </c>
      <c r="AI1794" s="34" t="s">
        <v>197</v>
      </c>
      <c r="AJ1794" s="34" t="s">
        <v>157</v>
      </c>
      <c r="AK1794" s="34" t="s">
        <v>98</v>
      </c>
      <c r="AL1794" s="34" t="s">
        <v>158</v>
      </c>
      <c r="AM1794" s="34" t="s">
        <v>159</v>
      </c>
      <c r="AN1794" s="34">
        <v>47.757280000000002</v>
      </c>
      <c r="AO1794" s="34" t="s">
        <v>68</v>
      </c>
      <c r="AP1794" s="34"/>
      <c r="AQ1794" s="34"/>
      <c r="AR1794" s="34" t="s">
        <v>68</v>
      </c>
      <c r="AS1794" s="34"/>
      <c r="AT1794" s="34"/>
      <c r="AU1794" s="34" t="s">
        <v>198</v>
      </c>
      <c r="AV1794" s="34" t="s">
        <v>199</v>
      </c>
      <c r="AW1794" s="34">
        <v>104.43994000000001</v>
      </c>
      <c r="AX1794" s="34" t="s">
        <v>2811</v>
      </c>
      <c r="AY1794" s="34" t="s">
        <v>2812</v>
      </c>
      <c r="AZ1794" s="3">
        <v>843</v>
      </c>
      <c r="BA1794" s="34" t="s">
        <v>60</v>
      </c>
      <c r="BB1794" s="34">
        <v>1383</v>
      </c>
      <c r="BC1794" s="34" t="s">
        <v>60</v>
      </c>
      <c r="BD1794" s="34" t="s">
        <v>60</v>
      </c>
      <c r="BE1794" s="34" t="s">
        <v>60</v>
      </c>
      <c r="BF1794" s="34" t="str">
        <f>IFERROR(VLOOKUP(Data_Power_app[[#This Row],[PRO ODER]],'Result'!H:J,3,0),"")</f>
        <v>LAMINATION 5</v>
      </c>
      <c r="BG1794" s="11" t="str">
        <f>IFERROR(VLOOKUP(Data_Power_app[[#This Row],[PRO ODER]]&amp;"LAM",'Real Time'!A:E,4,0),"")</f>
        <v>ML-05</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c r="BJ1794" s="34" t="str">
        <f>IFERROR(VLOOKUP(Data_Power_app[[#This Row],[PRO ODER]],'Plan Lean DC'!A:C,3,0),"")</f>
        <v/>
      </c>
      <c r="BK1794" s="34" t="str">
        <f>IFERROR(VLOOKUP(Data_Power_app[[#This Row],[PRO ODER]]&amp;"LEAN_IN",'Real Time'!A:D,4,0),"")</f>
        <v>LEANLINE1_2</v>
      </c>
      <c r="BL1794" s="34"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1903</v>
      </c>
      <c r="B1795" s="34" t="s">
        <v>15446</v>
      </c>
      <c r="C1795" s="34" t="s">
        <v>15447</v>
      </c>
      <c r="D1795" s="34" t="s">
        <v>84</v>
      </c>
      <c r="E1795" s="34" t="s">
        <v>150</v>
      </c>
      <c r="F1795" s="34" t="s">
        <v>72</v>
      </c>
      <c r="G1795" s="34">
        <v>4238</v>
      </c>
      <c r="H1795" s="4">
        <v>45827</v>
      </c>
      <c r="I1795" s="4">
        <v>45827</v>
      </c>
      <c r="J1795" s="4">
        <v>45827</v>
      </c>
      <c r="K1795" s="4">
        <v>45828</v>
      </c>
      <c r="L1795" s="4">
        <v>45828.142060185186</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4" t="s">
        <v>138</v>
      </c>
      <c r="AH1795" s="34" t="s">
        <v>311</v>
      </c>
      <c r="AI1795" s="34" t="s">
        <v>15448</v>
      </c>
      <c r="AJ1795" s="34" t="s">
        <v>74</v>
      </c>
      <c r="AK1795" s="34" t="s">
        <v>98</v>
      </c>
      <c r="AL1795" s="34" t="s">
        <v>296</v>
      </c>
      <c r="AM1795" s="34" t="s">
        <v>297</v>
      </c>
      <c r="AN1795" s="34">
        <v>113.62097</v>
      </c>
      <c r="AO1795" s="34" t="s">
        <v>68</v>
      </c>
      <c r="AP1795" s="34"/>
      <c r="AQ1795" s="34"/>
      <c r="AR1795" s="34" t="s">
        <v>68</v>
      </c>
      <c r="AS1795" s="34"/>
      <c r="AT1795" s="34"/>
      <c r="AU1795" s="34" t="s">
        <v>231</v>
      </c>
      <c r="AV1795" s="34" t="s">
        <v>232</v>
      </c>
      <c r="AW1795" s="34">
        <v>248.47767999999999</v>
      </c>
      <c r="AX1795" s="34" t="s">
        <v>15449</v>
      </c>
      <c r="AY1795" s="34" t="s">
        <v>15450</v>
      </c>
      <c r="AZ1795" s="3">
        <v>4238</v>
      </c>
      <c r="BA1795" s="34" t="s">
        <v>194</v>
      </c>
      <c r="BB1795" s="34">
        <v>4238</v>
      </c>
      <c r="BC1795" s="34" t="s">
        <v>60</v>
      </c>
      <c r="BD1795" s="34" t="s">
        <v>60</v>
      </c>
      <c r="BE1795" s="34" t="s">
        <v>312</v>
      </c>
      <c r="BF1795" s="34" t="str">
        <f>IFERROR(VLOOKUP(Data_Power_app[[#This Row],[PRO ODER]],'Result'!H:J,3,0),"")</f>
        <v>LAMINATION 3</v>
      </c>
      <c r="BG1795" s="11" t="str">
        <f>IFERROR(VLOOKUP(Data_Power_app[[#This Row],[PRO ODER]]&amp;"LAM",'Real Time'!A:E,4,0),"")</f>
        <v>ML-07</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c r="BJ1795" s="34" t="str">
        <f>IFERROR(VLOOKUP(Data_Power_app[[#This Row],[PRO ODER]],'Plan Lean DC'!A:C,3,0),"")</f>
        <v/>
      </c>
      <c r="BK1795" s="34" t="str">
        <f>IFERROR(VLOOKUP(Data_Power_app[[#This Row],[PRO ODER]]&amp;"LEAN_IN",'Real Time'!A:D,4,0),"")</f>
        <v/>
      </c>
      <c r="BL1795" s="34"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1904</v>
      </c>
      <c r="B1796" s="34" t="s">
        <v>6594</v>
      </c>
      <c r="C1796" s="34" t="s">
        <v>6595</v>
      </c>
      <c r="D1796" s="34" t="s">
        <v>84</v>
      </c>
      <c r="E1796" s="34" t="s">
        <v>85</v>
      </c>
      <c r="F1796" s="34" t="s">
        <v>59</v>
      </c>
      <c r="G1796" s="34">
        <v>81</v>
      </c>
      <c r="H1796" s="4">
        <v>45822</v>
      </c>
      <c r="I1796" s="4">
        <v>45821</v>
      </c>
      <c r="J1796" s="4" t="s">
        <v>68</v>
      </c>
      <c r="K1796" s="4">
        <v>45826</v>
      </c>
      <c r="L1796" s="4">
        <v>45822.190740740742</v>
      </c>
      <c r="M1796" s="4">
        <v>45827</v>
      </c>
      <c r="N1796" s="4">
        <v>45824.556469907409</v>
      </c>
      <c r="O1796" s="4" t="s">
        <v>60</v>
      </c>
      <c r="P1796" s="4" t="s">
        <v>60</v>
      </c>
      <c r="Q1796" s="4" t="s">
        <v>60</v>
      </c>
      <c r="R1796" s="4" t="s">
        <v>60</v>
      </c>
      <c r="S1796" s="4" t="s">
        <v>60</v>
      </c>
      <c r="T1796" s="4">
        <v>45828</v>
      </c>
      <c r="U1796" s="4">
        <v>45826.309155092589</v>
      </c>
      <c r="V1796" s="4">
        <v>45828.553113425929</v>
      </c>
      <c r="W1796" s="4">
        <v>45829</v>
      </c>
      <c r="X1796" s="4">
        <v>45828.602106481485</v>
      </c>
      <c r="Y1796" s="4" t="s">
        <v>77</v>
      </c>
      <c r="Z1796" s="4" t="s">
        <v>60</v>
      </c>
      <c r="AA1796" s="4">
        <v>45828.053067129629</v>
      </c>
      <c r="AB1796" s="4" t="s">
        <v>60</v>
      </c>
      <c r="AC1796" s="4">
        <v>45832</v>
      </c>
      <c r="AD1796" s="4">
        <v>45833</v>
      </c>
      <c r="AE1796" s="4">
        <v>45835</v>
      </c>
      <c r="AF1796" s="4"/>
      <c r="AG1796" s="34" t="s">
        <v>62</v>
      </c>
      <c r="AH1796" s="34" t="s">
        <v>87</v>
      </c>
      <c r="AI1796" s="34" t="s">
        <v>6596</v>
      </c>
      <c r="AJ1796" s="34" t="s">
        <v>88</v>
      </c>
      <c r="AK1796" s="34" t="s">
        <v>65</v>
      </c>
      <c r="AL1796" s="34" t="s">
        <v>89</v>
      </c>
      <c r="AM1796" s="34" t="s">
        <v>90</v>
      </c>
      <c r="AN1796" s="34">
        <v>4.7177800000000003</v>
      </c>
      <c r="AO1796" s="34" t="s">
        <v>91</v>
      </c>
      <c r="AP1796" s="34" t="s">
        <v>92</v>
      </c>
      <c r="AQ1796" s="34">
        <v>4.7177800000000003</v>
      </c>
      <c r="AR1796" s="34" t="s">
        <v>68</v>
      </c>
      <c r="AS1796" s="34"/>
      <c r="AT1796" s="34"/>
      <c r="AU1796" s="34" t="s">
        <v>472</v>
      </c>
      <c r="AV1796" s="34" t="s">
        <v>473</v>
      </c>
      <c r="AW1796" s="34">
        <v>8.7700200000000006</v>
      </c>
      <c r="AX1796" s="34" t="s">
        <v>68</v>
      </c>
      <c r="AY1796" s="34" t="s">
        <v>68</v>
      </c>
      <c r="AZ1796" s="3" t="s">
        <v>68</v>
      </c>
      <c r="BA1796" s="34" t="s">
        <v>60</v>
      </c>
      <c r="BB1796" s="34">
        <v>81</v>
      </c>
      <c r="BC1796" s="34" t="s">
        <v>60</v>
      </c>
      <c r="BD1796" s="34" t="s">
        <v>60</v>
      </c>
      <c r="BE1796" s="34" t="s">
        <v>60</v>
      </c>
      <c r="BF1796" s="34" t="str">
        <f>IFERROR(VLOOKUP(Data_Power_app[[#This Row],[PRO ODER]],'Result'!H:J,3,0),"")</f>
        <v>LAMINATION 2</v>
      </c>
      <c r="BG1796" s="11" t="str">
        <f>IFERROR(VLOOKUP(Data_Power_app[[#This Row],[PRO ODER]]&amp;"LAM",'Real Time'!A:E,4,0),"")</f>
        <v>ML-01</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c r="BJ1796" s="34" t="str">
        <f>IFERROR(VLOOKUP(Data_Power_app[[#This Row],[PRO ODER]],'Plan Lean DC'!A:C,3,0),"")</f>
        <v/>
      </c>
      <c r="BK1796" s="34" t="str">
        <f>IFERROR(VLOOKUP(Data_Power_app[[#This Row],[PRO ODER]]&amp;"LEAN_IN",'Real Time'!A:D,4,0),"")</f>
        <v>LEANLINE1_2</v>
      </c>
      <c r="BL1796" s="34"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1905</v>
      </c>
      <c r="B1797" s="34" t="s">
        <v>15451</v>
      </c>
      <c r="C1797" s="34" t="s">
        <v>15452</v>
      </c>
      <c r="D1797" s="34" t="s">
        <v>84</v>
      </c>
      <c r="E1797" s="34" t="s">
        <v>155</v>
      </c>
      <c r="F1797" s="34" t="s">
        <v>72</v>
      </c>
      <c r="G1797" s="34">
        <v>2657</v>
      </c>
      <c r="H1797" s="4">
        <v>45827</v>
      </c>
      <c r="I1797" s="4">
        <v>45827</v>
      </c>
      <c r="J1797" s="4" t="s">
        <v>68</v>
      </c>
      <c r="K1797" s="4">
        <v>45828</v>
      </c>
      <c r="L1797" s="4">
        <v>45828.135833333334</v>
      </c>
      <c r="M1797" s="4" t="s">
        <v>60</v>
      </c>
      <c r="N1797" s="4"/>
      <c r="O1797" s="4" t="s">
        <v>60</v>
      </c>
      <c r="P1797" s="4" t="s">
        <v>60</v>
      </c>
      <c r="Q1797" s="4" t="s">
        <v>60</v>
      </c>
      <c r="R1797" s="4" t="s">
        <v>60</v>
      </c>
      <c r="S1797" s="4" t="s">
        <v>60</v>
      </c>
      <c r="T1797" s="4" t="s">
        <v>60</v>
      </c>
      <c r="U1797" s="4"/>
      <c r="V1797" s="4"/>
      <c r="W1797" s="4"/>
      <c r="X1797" s="4">
        <v>45829.229756944442</v>
      </c>
      <c r="Y1797" s="4" t="s">
        <v>122</v>
      </c>
      <c r="Z1797" s="4" t="s">
        <v>60</v>
      </c>
      <c r="AA1797" s="4"/>
      <c r="AB1797" s="4" t="s">
        <v>60</v>
      </c>
      <c r="AC1797" s="4" t="s">
        <v>60</v>
      </c>
      <c r="AD1797" s="4">
        <v>45833</v>
      </c>
      <c r="AE1797" s="4">
        <v>45835</v>
      </c>
      <c r="AF1797" s="4"/>
      <c r="AG1797" s="34" t="s">
        <v>246</v>
      </c>
      <c r="AH1797" s="34" t="s">
        <v>172</v>
      </c>
      <c r="AI1797" s="34" t="s">
        <v>3580</v>
      </c>
      <c r="AJ1797" s="34" t="s">
        <v>74</v>
      </c>
      <c r="AK1797" s="34" t="s">
        <v>65</v>
      </c>
      <c r="AL1797" s="34" t="s">
        <v>173</v>
      </c>
      <c r="AM1797" s="34" t="s">
        <v>174</v>
      </c>
      <c r="AN1797" s="34">
        <v>81.416020000000003</v>
      </c>
      <c r="AO1797" s="34" t="s">
        <v>91</v>
      </c>
      <c r="AP1797" s="34" t="s">
        <v>92</v>
      </c>
      <c r="AQ1797" s="34">
        <v>81.416020000000003</v>
      </c>
      <c r="AR1797" s="34" t="s">
        <v>68</v>
      </c>
      <c r="AS1797" s="34"/>
      <c r="AT1797" s="34"/>
      <c r="AU1797" s="34" t="s">
        <v>511</v>
      </c>
      <c r="AV1797" s="34" t="s">
        <v>512</v>
      </c>
      <c r="AW1797" s="34">
        <v>151.34243000000001</v>
      </c>
      <c r="AX1797" s="34" t="s">
        <v>68</v>
      </c>
      <c r="AY1797" s="34" t="s">
        <v>68</v>
      </c>
      <c r="AZ1797" s="3" t="s">
        <v>68</v>
      </c>
      <c r="BA1797" s="34" t="s">
        <v>60</v>
      </c>
      <c r="BB1797" s="34">
        <v>2657</v>
      </c>
      <c r="BC1797" s="34" t="s">
        <v>60</v>
      </c>
      <c r="BD1797" s="34" t="s">
        <v>60</v>
      </c>
      <c r="BE1797" s="34" t="s">
        <v>60</v>
      </c>
      <c r="BF1797" s="34" t="str">
        <f>IFERROR(VLOOKUP(Data_Power_app[[#This Row],[PRO ODER]],'Result'!H:J,3,0),"")</f>
        <v>LAMINATION 2</v>
      </c>
      <c r="BG1797" s="11" t="str">
        <f>IFERROR(VLOOKUP(Data_Power_app[[#This Row],[PRO ODER]]&amp;"LAM",'Real Time'!A:E,4,0),"")</f>
        <v>ML-01</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c r="BJ1797" s="34" t="str">
        <f>IFERROR(VLOOKUP(Data_Power_app[[#This Row],[PRO ODER]],'Plan Lean DC'!A:C,3,0),"")</f>
        <v/>
      </c>
      <c r="BK1797" s="34" t="str">
        <f>IFERROR(VLOOKUP(Data_Power_app[[#This Row],[PRO ODER]]&amp;"LEAN_IN",'Real Time'!A:D,4,0),"")</f>
        <v>LEAN-09</v>
      </c>
      <c r="BL1797" s="34"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1906</v>
      </c>
      <c r="B1798" s="34" t="s">
        <v>6597</v>
      </c>
      <c r="C1798" s="34" t="s">
        <v>6598</v>
      </c>
      <c r="D1798" s="34" t="s">
        <v>253</v>
      </c>
      <c r="E1798" s="34" t="s">
        <v>313</v>
      </c>
      <c r="F1798" s="34" t="s">
        <v>59</v>
      </c>
      <c r="G1798" s="34">
        <v>770</v>
      </c>
      <c r="H1798" s="4">
        <v>45822</v>
      </c>
      <c r="I1798" s="4">
        <v>45821</v>
      </c>
      <c r="J1798" s="4">
        <v>45821</v>
      </c>
      <c r="K1798" s="4">
        <v>45826</v>
      </c>
      <c r="L1798" s="4">
        <v>45822.547268518516</v>
      </c>
      <c r="M1798" s="4">
        <v>45827</v>
      </c>
      <c r="N1798" s="4">
        <v>45822.906319444446</v>
      </c>
      <c r="O1798" s="4" t="s">
        <v>60</v>
      </c>
      <c r="P1798" s="4" t="s">
        <v>60</v>
      </c>
      <c r="Q1798" s="4" t="s">
        <v>60</v>
      </c>
      <c r="R1798" s="4" t="s">
        <v>60</v>
      </c>
      <c r="S1798" s="4" t="s">
        <v>60</v>
      </c>
      <c r="T1798" s="4">
        <v>45828</v>
      </c>
      <c r="U1798" s="4">
        <v>45829.66101851852</v>
      </c>
      <c r="V1798" s="4">
        <v>45831.316111111111</v>
      </c>
      <c r="W1798" s="4">
        <v>45829</v>
      </c>
      <c r="X1798" s="4"/>
      <c r="Y1798" s="4" t="s">
        <v>60</v>
      </c>
      <c r="Z1798" s="4">
        <v>45831</v>
      </c>
      <c r="AA1798" s="4"/>
      <c r="AB1798" s="4" t="s">
        <v>60</v>
      </c>
      <c r="AC1798" s="4">
        <v>45832</v>
      </c>
      <c r="AD1798" s="4">
        <v>45833</v>
      </c>
      <c r="AE1798" s="4">
        <v>45835</v>
      </c>
      <c r="AF1798" s="4"/>
      <c r="AG1798" s="34" t="s">
        <v>287</v>
      </c>
      <c r="AH1798" s="34" t="s">
        <v>255</v>
      </c>
      <c r="AI1798" s="34" t="s">
        <v>6599</v>
      </c>
      <c r="AJ1798" s="34" t="s">
        <v>256</v>
      </c>
      <c r="AK1798" s="34" t="s">
        <v>65</v>
      </c>
      <c r="AL1798" s="34" t="s">
        <v>319</v>
      </c>
      <c r="AM1798" s="34" t="s">
        <v>320</v>
      </c>
      <c r="AN1798" s="34">
        <v>12.28806</v>
      </c>
      <c r="AO1798" s="34" t="s">
        <v>68</v>
      </c>
      <c r="AP1798" s="34"/>
      <c r="AQ1798" s="34"/>
      <c r="AR1798" s="34" t="s">
        <v>68</v>
      </c>
      <c r="AS1798" s="34"/>
      <c r="AT1798" s="34"/>
      <c r="AU1798" s="34" t="s">
        <v>321</v>
      </c>
      <c r="AV1798" s="34" t="s">
        <v>322</v>
      </c>
      <c r="AW1798" s="34">
        <v>53.738129999999998</v>
      </c>
      <c r="AX1798" s="34" t="s">
        <v>699</v>
      </c>
      <c r="AY1798" s="34" t="s">
        <v>323</v>
      </c>
      <c r="AZ1798" s="3">
        <v>770</v>
      </c>
      <c r="BA1798" s="34" t="s">
        <v>60</v>
      </c>
      <c r="BB1798" s="34">
        <v>770</v>
      </c>
      <c r="BC1798" s="34" t="s">
        <v>60</v>
      </c>
      <c r="BD1798" s="34" t="s">
        <v>60</v>
      </c>
      <c r="BE1798" s="34" t="s">
        <v>60</v>
      </c>
      <c r="BF1798" s="34" t="str">
        <f>IFERROR(VLOOKUP(Data_Power_app[[#This Row],[PRO ODER]],'Result'!H:J,3,0),"")</f>
        <v/>
      </c>
      <c r="BG1798" s="11" t="str">
        <f>IFERROR(VLOOKUP(Data_Power_app[[#This Row],[PRO ODER]]&amp;"LAM",'Real Time'!A:E,4,0),"")</f>
        <v>ML-05</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
      </c>
      <c r="BL1798" s="34"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1907</v>
      </c>
      <c r="B1799" s="34" t="s">
        <v>15453</v>
      </c>
      <c r="C1799" s="34" t="s">
        <v>15454</v>
      </c>
      <c r="D1799" s="34" t="s">
        <v>84</v>
      </c>
      <c r="E1799" s="34" t="s">
        <v>155</v>
      </c>
      <c r="F1799" s="34" t="s">
        <v>72</v>
      </c>
      <c r="G1799" s="34">
        <v>6035</v>
      </c>
      <c r="H1799" s="4">
        <v>45827</v>
      </c>
      <c r="I1799" s="4">
        <v>45827</v>
      </c>
      <c r="J1799" s="4">
        <v>45827</v>
      </c>
      <c r="K1799" s="4">
        <v>45828</v>
      </c>
      <c r="L1799" s="4">
        <v>45828.520358796297</v>
      </c>
      <c r="M1799" s="4" t="s">
        <v>60</v>
      </c>
      <c r="N1799" s="4"/>
      <c r="O1799" s="4" t="s">
        <v>60</v>
      </c>
      <c r="P1799" s="4" t="s">
        <v>60</v>
      </c>
      <c r="Q1799" s="4" t="s">
        <v>60</v>
      </c>
      <c r="R1799" s="4" t="s">
        <v>60</v>
      </c>
      <c r="S1799" s="4" t="s">
        <v>60</v>
      </c>
      <c r="T1799" s="4" t="s">
        <v>60</v>
      </c>
      <c r="U1799" s="4"/>
      <c r="V1799" s="4"/>
      <c r="W1799" s="4"/>
      <c r="X1799" s="4">
        <v>45828.223865740743</v>
      </c>
      <c r="Y1799" s="4" t="s">
        <v>122</v>
      </c>
      <c r="Z1799" s="4" t="s">
        <v>60</v>
      </c>
      <c r="AA1799" s="4">
        <v>45829.592569444445</v>
      </c>
      <c r="AB1799" s="4" t="s">
        <v>60</v>
      </c>
      <c r="AC1799" s="4" t="s">
        <v>60</v>
      </c>
      <c r="AD1799" s="4">
        <v>45833</v>
      </c>
      <c r="AE1799" s="4">
        <v>45835</v>
      </c>
      <c r="AF1799" s="4">
        <v>45831</v>
      </c>
      <c r="AG1799" s="34" t="s">
        <v>828</v>
      </c>
      <c r="AH1799" s="34" t="s">
        <v>494</v>
      </c>
      <c r="AI1799" s="34" t="s">
        <v>15455</v>
      </c>
      <c r="AJ1799" s="34" t="s">
        <v>74</v>
      </c>
      <c r="AK1799" s="34" t="s">
        <v>65</v>
      </c>
      <c r="AL1799" s="34" t="s">
        <v>229</v>
      </c>
      <c r="AM1799" s="34" t="s">
        <v>230</v>
      </c>
      <c r="AN1799" s="34">
        <v>119.79262</v>
      </c>
      <c r="AO1799" s="34" t="s">
        <v>68</v>
      </c>
      <c r="AP1799" s="34"/>
      <c r="AQ1799" s="34"/>
      <c r="AR1799" s="34" t="s">
        <v>68</v>
      </c>
      <c r="AS1799" s="34"/>
      <c r="AT1799" s="34"/>
      <c r="AU1799" s="34" t="s">
        <v>15456</v>
      </c>
      <c r="AV1799" s="34" t="s">
        <v>15457</v>
      </c>
      <c r="AW1799" s="34">
        <v>261.95616000000001</v>
      </c>
      <c r="AX1799" s="34" t="s">
        <v>15458</v>
      </c>
      <c r="AY1799" s="34" t="s">
        <v>15459</v>
      </c>
      <c r="AZ1799" s="3">
        <v>6035</v>
      </c>
      <c r="BA1799" s="34" t="s">
        <v>60</v>
      </c>
      <c r="BB1799" s="34">
        <v>6035</v>
      </c>
      <c r="BC1799" s="34" t="s">
        <v>60</v>
      </c>
      <c r="BD1799" s="34" t="s">
        <v>60</v>
      </c>
      <c r="BE1799" s="34" t="s">
        <v>60</v>
      </c>
      <c r="BF1799" s="34" t="str">
        <f>IFERROR(VLOOKUP(Data_Power_app[[#This Row],[PRO ODER]],'Result'!H:J,3,0),"")</f>
        <v>LAMINATION 3</v>
      </c>
      <c r="BG1799" s="11" t="str">
        <f>IFERROR(VLOOKUP(Data_Power_app[[#This Row],[PRO ODER]]&amp;"LAM",'Real Time'!A:E,4,0),"")</f>
        <v>ML-02</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4" t="str">
        <f>IFERROR(VLOOKUP(Data_Power_app[[#This Row],[PRO ODER]],'Xuất-Delay-SLT'!B:C,2,0),"")</f>
        <v/>
      </c>
      <c r="BJ1799" s="34" t="str">
        <f>IFERROR(VLOOKUP(Data_Power_app[[#This Row],[PRO ODER]],'Plan Lean DC'!A:C,3,0),"")</f>
        <v/>
      </c>
      <c r="BK1799" s="34" t="str">
        <f>IFERROR(VLOOKUP(Data_Power_app[[#This Row],[PRO ODER]]&amp;"LEAN_IN",'Real Time'!A:D,4,0),"")</f>
        <v>LEAN-09</v>
      </c>
      <c r="BL1799" s="34"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1908</v>
      </c>
      <c r="B1800" s="34" t="s">
        <v>6600</v>
      </c>
      <c r="C1800" s="34" t="s">
        <v>6601</v>
      </c>
      <c r="D1800" s="34" t="s">
        <v>84</v>
      </c>
      <c r="E1800" s="34" t="s">
        <v>155</v>
      </c>
      <c r="F1800" s="34" t="s">
        <v>59</v>
      </c>
      <c r="G1800" s="34">
        <v>5089</v>
      </c>
      <c r="H1800" s="4">
        <v>45822</v>
      </c>
      <c r="I1800" s="4">
        <v>45821</v>
      </c>
      <c r="J1800" s="4">
        <v>45821</v>
      </c>
      <c r="K1800" s="4">
        <v>45825</v>
      </c>
      <c r="L1800" s="4">
        <v>45825.78230324074</v>
      </c>
      <c r="M1800" s="4">
        <v>45826</v>
      </c>
      <c r="N1800" s="4">
        <v>45825.961099537039</v>
      </c>
      <c r="O1800" s="4" t="s">
        <v>60</v>
      </c>
      <c r="P1800" s="4" t="s">
        <v>60</v>
      </c>
      <c r="Q1800" s="4" t="s">
        <v>60</v>
      </c>
      <c r="R1800" s="4" t="s">
        <v>60</v>
      </c>
      <c r="S1800" s="4" t="s">
        <v>60</v>
      </c>
      <c r="T1800" s="4">
        <v>45828</v>
      </c>
      <c r="U1800" s="4">
        <v>45828.037453703706</v>
      </c>
      <c r="V1800" s="4">
        <v>45829.869444444441</v>
      </c>
      <c r="W1800" s="4">
        <v>45829</v>
      </c>
      <c r="X1800" s="4">
        <v>45829.873217592591</v>
      </c>
      <c r="Y1800" s="4" t="s">
        <v>77</v>
      </c>
      <c r="Z1800" s="4">
        <v>45831</v>
      </c>
      <c r="AA1800" s="4"/>
      <c r="AB1800" s="4" t="s">
        <v>60</v>
      </c>
      <c r="AC1800" s="4">
        <v>45832</v>
      </c>
      <c r="AD1800" s="4">
        <v>45833</v>
      </c>
      <c r="AE1800" s="4">
        <v>45835</v>
      </c>
      <c r="AF1800" s="4"/>
      <c r="AG1800" s="34" t="s">
        <v>95</v>
      </c>
      <c r="AH1800" s="34" t="s">
        <v>196</v>
      </c>
      <c r="AI1800" s="34" t="s">
        <v>2129</v>
      </c>
      <c r="AJ1800" s="34" t="s">
        <v>157</v>
      </c>
      <c r="AK1800" s="34" t="s">
        <v>65</v>
      </c>
      <c r="AL1800" s="34" t="s">
        <v>158</v>
      </c>
      <c r="AM1800" s="34" t="s">
        <v>159</v>
      </c>
      <c r="AN1800" s="34">
        <v>156.70739</v>
      </c>
      <c r="AO1800" s="34" t="s">
        <v>68</v>
      </c>
      <c r="AP1800" s="34"/>
      <c r="AQ1800" s="34"/>
      <c r="AR1800" s="34" t="s">
        <v>68</v>
      </c>
      <c r="AS1800" s="34"/>
      <c r="AT1800" s="34"/>
      <c r="AU1800" s="34" t="s">
        <v>271</v>
      </c>
      <c r="AV1800" s="34" t="s">
        <v>272</v>
      </c>
      <c r="AW1800" s="34">
        <v>342.71048999999999</v>
      </c>
      <c r="AX1800" s="34" t="s">
        <v>2834</v>
      </c>
      <c r="AY1800" s="34" t="s">
        <v>2835</v>
      </c>
      <c r="AZ1800" s="3">
        <v>4732</v>
      </c>
      <c r="BA1800" s="34" t="s">
        <v>60</v>
      </c>
      <c r="BB1800" s="34">
        <v>5089</v>
      </c>
      <c r="BC1800" s="34" t="s">
        <v>60</v>
      </c>
      <c r="BD1800" s="34" t="s">
        <v>60</v>
      </c>
      <c r="BE1800" s="34" t="s">
        <v>60</v>
      </c>
      <c r="BF1800" s="34" t="str">
        <f>IFERROR(VLOOKUP(Data_Power_app[[#This Row],[PRO ODER]],'Result'!H:J,3,0),"")</f>
        <v>LAMINATION 5</v>
      </c>
      <c r="BG1800" s="11" t="str">
        <f>IFERROR(VLOOKUP(Data_Power_app[[#This Row],[PRO ODER]]&amp;"LAM",'Real Time'!A:E,4,0),"")</f>
        <v>ML-05</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URGENT</v>
      </c>
      <c r="BJ1800" s="34" t="str">
        <f>IFERROR(VLOOKUP(Data_Power_app[[#This Row],[PRO ODER]],'Plan Lean DC'!A:C,3,0),"")</f>
        <v/>
      </c>
      <c r="BK1800" s="34" t="str">
        <f>IFERROR(VLOOKUP(Data_Power_app[[#This Row],[PRO ODER]]&amp;"LEAN_IN",'Real Time'!A:D,4,0),"")</f>
        <v>LEANLINE1_2</v>
      </c>
      <c r="BL1800" s="34"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1909</v>
      </c>
      <c r="B1801" s="34" t="s">
        <v>15460</v>
      </c>
      <c r="C1801" s="34" t="s">
        <v>15461</v>
      </c>
      <c r="D1801" s="34" t="s">
        <v>84</v>
      </c>
      <c r="E1801" s="34" t="s">
        <v>155</v>
      </c>
      <c r="F1801" s="34" t="s">
        <v>72</v>
      </c>
      <c r="G1801" s="34">
        <v>4515</v>
      </c>
      <c r="H1801" s="4">
        <v>45827</v>
      </c>
      <c r="I1801" s="4">
        <v>45827</v>
      </c>
      <c r="J1801" s="4" t="s">
        <v>68</v>
      </c>
      <c r="K1801" s="4">
        <v>45828</v>
      </c>
      <c r="L1801" s="4">
        <v>45829.498923611114</v>
      </c>
      <c r="M1801" s="4" t="s">
        <v>60</v>
      </c>
      <c r="N1801" s="4"/>
      <c r="O1801" s="4" t="s">
        <v>60</v>
      </c>
      <c r="P1801" s="4" t="s">
        <v>60</v>
      </c>
      <c r="Q1801" s="4" t="s">
        <v>60</v>
      </c>
      <c r="R1801" s="4" t="s">
        <v>60</v>
      </c>
      <c r="S1801" s="4" t="s">
        <v>60</v>
      </c>
      <c r="T1801" s="4" t="s">
        <v>60</v>
      </c>
      <c r="U1801" s="4"/>
      <c r="V1801" s="4"/>
      <c r="W1801" s="4"/>
      <c r="X1801" s="4">
        <v>45829.64539351852</v>
      </c>
      <c r="Y1801" s="4" t="s">
        <v>237</v>
      </c>
      <c r="Z1801" s="4" t="s">
        <v>60</v>
      </c>
      <c r="AA1801" s="4">
        <v>45829.647546296299</v>
      </c>
      <c r="AB1801" s="4" t="s">
        <v>60</v>
      </c>
      <c r="AC1801" s="4" t="s">
        <v>60</v>
      </c>
      <c r="AD1801" s="4">
        <v>45833</v>
      </c>
      <c r="AE1801" s="4">
        <v>45835</v>
      </c>
      <c r="AF1801" s="4">
        <v>45831</v>
      </c>
      <c r="AG1801" s="34" t="s">
        <v>828</v>
      </c>
      <c r="AH1801" s="34" t="s">
        <v>172</v>
      </c>
      <c r="AI1801" s="34" t="s">
        <v>11679</v>
      </c>
      <c r="AJ1801" s="34" t="s">
        <v>74</v>
      </c>
      <c r="AK1801" s="34" t="s">
        <v>98</v>
      </c>
      <c r="AL1801" s="34" t="s">
        <v>173</v>
      </c>
      <c r="AM1801" s="34" t="s">
        <v>174</v>
      </c>
      <c r="AN1801" s="34">
        <v>147.56751</v>
      </c>
      <c r="AO1801" s="34" t="s">
        <v>91</v>
      </c>
      <c r="AP1801" s="34" t="s">
        <v>92</v>
      </c>
      <c r="AQ1801" s="34">
        <v>147.56751</v>
      </c>
      <c r="AR1801" s="34" t="s">
        <v>68</v>
      </c>
      <c r="AS1801" s="34"/>
      <c r="AT1801" s="34"/>
      <c r="AU1801" s="34" t="s">
        <v>11680</v>
      </c>
      <c r="AV1801" s="34" t="s">
        <v>11681</v>
      </c>
      <c r="AW1801" s="34">
        <v>274.31373000000002</v>
      </c>
      <c r="AX1801" s="34" t="s">
        <v>68</v>
      </c>
      <c r="AY1801" s="34" t="s">
        <v>68</v>
      </c>
      <c r="AZ1801" s="3" t="s">
        <v>68</v>
      </c>
      <c r="BA1801" s="34" t="s">
        <v>60</v>
      </c>
      <c r="BB1801" s="34">
        <v>4515</v>
      </c>
      <c r="BC1801" s="34" t="s">
        <v>60</v>
      </c>
      <c r="BD1801" s="34" t="s">
        <v>60</v>
      </c>
      <c r="BE1801" s="34" t="s">
        <v>60</v>
      </c>
      <c r="BF1801" s="34" t="str">
        <f>IFERROR(VLOOKUP(Data_Power_app[[#This Row],[PRO ODER]],'Result'!H:J,3,0),"")</f>
        <v>LAMINATION 2</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c r="BJ1801" s="34" t="str">
        <f>IFERROR(VLOOKUP(Data_Power_app[[#This Row],[PRO ODER]],'Plan Lean DC'!A:C,3,0),"")</f>
        <v/>
      </c>
      <c r="BK1801" s="34" t="str">
        <f>IFERROR(VLOOKUP(Data_Power_app[[#This Row],[PRO ODER]]&amp;"LEAN_IN",'Real Time'!A:D,4,0),"")</f>
        <v>LEAN-05</v>
      </c>
      <c r="BL1801" s="34"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1910</v>
      </c>
      <c r="B1802" s="34" t="s">
        <v>6602</v>
      </c>
      <c r="C1802" s="34" t="s">
        <v>6603</v>
      </c>
      <c r="D1802" s="34" t="s">
        <v>84</v>
      </c>
      <c r="E1802" s="34" t="s">
        <v>155</v>
      </c>
      <c r="F1802" s="34" t="s">
        <v>59</v>
      </c>
      <c r="G1802" s="34">
        <v>2613</v>
      </c>
      <c r="H1802" s="4">
        <v>45822</v>
      </c>
      <c r="I1802" s="4">
        <v>45821</v>
      </c>
      <c r="J1802" s="4">
        <v>45821</v>
      </c>
      <c r="K1802" s="4">
        <v>45826</v>
      </c>
      <c r="L1802" s="4">
        <v>45822.270601851851</v>
      </c>
      <c r="M1802" s="4">
        <v>45827</v>
      </c>
      <c r="N1802" s="4">
        <v>45822.055347222224</v>
      </c>
      <c r="O1802" s="4" t="s">
        <v>60</v>
      </c>
      <c r="P1802" s="4" t="s">
        <v>60</v>
      </c>
      <c r="Q1802" s="4" t="s">
        <v>60</v>
      </c>
      <c r="R1802" s="4" t="s">
        <v>60</v>
      </c>
      <c r="S1802" s="4" t="s">
        <v>60</v>
      </c>
      <c r="T1802" s="4">
        <v>45828</v>
      </c>
      <c r="U1802" s="4">
        <v>45824.62605324074</v>
      </c>
      <c r="V1802" s="4">
        <v>45826.113252314812</v>
      </c>
      <c r="W1802" s="4">
        <v>45829</v>
      </c>
      <c r="X1802" s="4">
        <v>45826.13795138889</v>
      </c>
      <c r="Y1802" s="4" t="s">
        <v>77</v>
      </c>
      <c r="Z1802" s="4">
        <v>45831</v>
      </c>
      <c r="AA1802" s="4">
        <v>45828.638807870368</v>
      </c>
      <c r="AB1802" s="4" t="s">
        <v>60</v>
      </c>
      <c r="AC1802" s="4">
        <v>45832</v>
      </c>
      <c r="AD1802" s="4">
        <v>45833</v>
      </c>
      <c r="AE1802" s="4">
        <v>45835</v>
      </c>
      <c r="AF1802" s="4"/>
      <c r="AG1802" s="34" t="s">
        <v>62</v>
      </c>
      <c r="AH1802" s="34" t="s">
        <v>196</v>
      </c>
      <c r="AI1802" s="34" t="s">
        <v>488</v>
      </c>
      <c r="AJ1802" s="34" t="s">
        <v>157</v>
      </c>
      <c r="AK1802" s="34" t="s">
        <v>98</v>
      </c>
      <c r="AL1802" s="34" t="s">
        <v>158</v>
      </c>
      <c r="AM1802" s="34" t="s">
        <v>159</v>
      </c>
      <c r="AN1802" s="34">
        <v>90.403310000000005</v>
      </c>
      <c r="AO1802" s="34" t="s">
        <v>68</v>
      </c>
      <c r="AP1802" s="34"/>
      <c r="AQ1802" s="34"/>
      <c r="AR1802" s="34" t="s">
        <v>68</v>
      </c>
      <c r="AS1802" s="34"/>
      <c r="AT1802" s="34"/>
      <c r="AU1802" s="34" t="s">
        <v>231</v>
      </c>
      <c r="AV1802" s="34" t="s">
        <v>232</v>
      </c>
      <c r="AW1802" s="34">
        <v>197.70269999999999</v>
      </c>
      <c r="AX1802" s="34" t="s">
        <v>489</v>
      </c>
      <c r="AY1802" s="34" t="s">
        <v>490</v>
      </c>
      <c r="AZ1802" s="3">
        <v>1669</v>
      </c>
      <c r="BA1802" s="34" t="s">
        <v>60</v>
      </c>
      <c r="BB1802" s="34">
        <v>2613</v>
      </c>
      <c r="BC1802" s="34" t="s">
        <v>60</v>
      </c>
      <c r="BD1802" s="34" t="s">
        <v>60</v>
      </c>
      <c r="BE1802" s="34" t="s">
        <v>60</v>
      </c>
      <c r="BF1802" s="34" t="str">
        <f>IFERROR(VLOOKUP(Data_Power_app[[#This Row],[PRO ODER]],'Result'!H:J,3,0),"")</f>
        <v/>
      </c>
      <c r="BG1802" s="11" t="str">
        <f>IFERROR(VLOOKUP(Data_Power_app[[#This Row],[PRO ODER]]&amp;"LAM",'Real Time'!A:E,4,0),"")</f>
        <v>ML-05</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1911</v>
      </c>
      <c r="B1803" s="34" t="s">
        <v>20175</v>
      </c>
      <c r="C1803" s="34" t="s">
        <v>17324</v>
      </c>
      <c r="D1803" s="34" t="s">
        <v>203</v>
      </c>
      <c r="E1803" s="34" t="s">
        <v>261</v>
      </c>
      <c r="F1803" s="34" t="s">
        <v>72</v>
      </c>
      <c r="G1803" s="34">
        <v>1025</v>
      </c>
      <c r="H1803" s="4">
        <v>45828</v>
      </c>
      <c r="I1803" s="4">
        <v>45828</v>
      </c>
      <c r="J1803" s="4">
        <v>45828</v>
      </c>
      <c r="K1803" s="4">
        <v>45829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4" t="s">
        <v>117</v>
      </c>
      <c r="AH1803" s="34" t="s">
        <v>262</v>
      </c>
      <c r="AI1803" s="34" t="s">
        <v>8945</v>
      </c>
      <c r="AJ1803" s="34" t="s">
        <v>74</v>
      </c>
      <c r="AK1803" s="34" t="s">
        <v>98</v>
      </c>
      <c r="AL1803" s="34" t="s">
        <v>8946</v>
      </c>
      <c r="AM1803" s="34" t="s">
        <v>8947</v>
      </c>
      <c r="AN1803" s="34">
        <v>40.027639999999998</v>
      </c>
      <c r="AO1803" s="34" t="s">
        <v>68</v>
      </c>
      <c r="AP1803" s="34"/>
      <c r="AQ1803" s="34"/>
      <c r="AR1803" s="34" t="s">
        <v>68</v>
      </c>
      <c r="AS1803" s="34"/>
      <c r="AT1803" s="34"/>
      <c r="AU1803" s="34" t="s">
        <v>8948</v>
      </c>
      <c r="AV1803" s="34" t="s">
        <v>8949</v>
      </c>
      <c r="AW1803" s="34">
        <v>48.155520000000003</v>
      </c>
      <c r="AX1803" s="34" t="s">
        <v>8950</v>
      </c>
      <c r="AY1803" s="34" t="s">
        <v>8951</v>
      </c>
      <c r="AZ1803" s="3">
        <v>1025</v>
      </c>
      <c r="BA1803" s="34" t="s">
        <v>194</v>
      </c>
      <c r="BB1803" s="34">
        <v>1025</v>
      </c>
      <c r="BC1803" s="34" t="s">
        <v>60</v>
      </c>
      <c r="BD1803" s="34" t="s">
        <v>60</v>
      </c>
      <c r="BE1803" s="34" t="s">
        <v>267</v>
      </c>
      <c r="BF1803" s="34" t="str">
        <f>IFERROR(VLOOKUP(Data_Power_app[[#This Row],[PRO ODER]],'Result'!H:J,3,0),"")</f>
        <v>LAMINATION 2</v>
      </c>
      <c r="BG1803" s="11" t="str">
        <f>IFERROR(VLOOKUP(Data_Power_app[[#This Row],[PRO ODER]]&amp;"LAM",'Real Time'!A:E,4,0),"")</f>
        <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
      </c>
      <c r="BL1803" s="34"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1912</v>
      </c>
      <c r="B1804" s="34" t="s">
        <v>15462</v>
      </c>
      <c r="C1804" s="34" t="s">
        <v>15463</v>
      </c>
      <c r="D1804" s="34" t="s">
        <v>203</v>
      </c>
      <c r="E1804" s="34" t="s">
        <v>261</v>
      </c>
      <c r="F1804" s="34" t="s">
        <v>72</v>
      </c>
      <c r="G1804" s="34">
        <v>965</v>
      </c>
      <c r="H1804" s="4">
        <v>45827</v>
      </c>
      <c r="I1804" s="4">
        <v>45827</v>
      </c>
      <c r="J1804" s="4">
        <v>45827</v>
      </c>
      <c r="K1804" s="4">
        <v>45828</v>
      </c>
      <c r="L1804" s="4">
        <v>45828.034525462965</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4" t="s">
        <v>138</v>
      </c>
      <c r="AH1804" s="34" t="s">
        <v>262</v>
      </c>
      <c r="AI1804" s="34" t="s">
        <v>15464</v>
      </c>
      <c r="AJ1804" s="34" t="s">
        <v>74</v>
      </c>
      <c r="AK1804" s="34" t="s">
        <v>98</v>
      </c>
      <c r="AL1804" s="34" t="s">
        <v>263</v>
      </c>
      <c r="AM1804" s="34" t="s">
        <v>264</v>
      </c>
      <c r="AN1804" s="34">
        <v>26.835180000000001</v>
      </c>
      <c r="AO1804" s="34" t="s">
        <v>68</v>
      </c>
      <c r="AP1804" s="34"/>
      <c r="AQ1804" s="34"/>
      <c r="AR1804" s="34" t="s">
        <v>68</v>
      </c>
      <c r="AS1804" s="34"/>
      <c r="AT1804" s="34"/>
      <c r="AU1804" s="34" t="s">
        <v>11656</v>
      </c>
      <c r="AV1804" s="34" t="s">
        <v>11657</v>
      </c>
      <c r="AW1804" s="34">
        <v>58.683509999999998</v>
      </c>
      <c r="AX1804" s="34" t="s">
        <v>15465</v>
      </c>
      <c r="AY1804" s="34" t="s">
        <v>637</v>
      </c>
      <c r="AZ1804" s="3">
        <v>965</v>
      </c>
      <c r="BA1804" s="34" t="s">
        <v>194</v>
      </c>
      <c r="BB1804" s="34">
        <v>965</v>
      </c>
      <c r="BC1804" s="34" t="s">
        <v>60</v>
      </c>
      <c r="BD1804" s="34" t="s">
        <v>60</v>
      </c>
      <c r="BE1804" s="34" t="s">
        <v>267</v>
      </c>
      <c r="BF1804" s="34" t="str">
        <f>IFERROR(VLOOKUP(Data_Power_app[[#This Row],[PRO ODER]],'Result'!H:J,3,0),"")</f>
        <v>LAMINATION 3</v>
      </c>
      <c r="BG1804" s="11"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c r="BJ1804" s="34" t="str">
        <f>IFERROR(VLOOKUP(Data_Power_app[[#This Row],[PRO ODER]],'Plan Lean DC'!A:C,3,0),"")</f>
        <v/>
      </c>
      <c r="BK1804" s="34" t="str">
        <f>IFERROR(VLOOKUP(Data_Power_app[[#This Row],[PRO ODER]]&amp;"LEAN_IN",'Real Time'!A:D,4,0),"")</f>
        <v/>
      </c>
      <c r="BL1804" s="34"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1913</v>
      </c>
      <c r="B1805" s="34" t="s">
        <v>20176</v>
      </c>
      <c r="C1805" s="34" t="s">
        <v>17325</v>
      </c>
      <c r="D1805" s="34" t="s">
        <v>203</v>
      </c>
      <c r="E1805" s="34" t="s">
        <v>261</v>
      </c>
      <c r="F1805" s="34" t="s">
        <v>72</v>
      </c>
      <c r="G1805" s="34">
        <v>725</v>
      </c>
      <c r="H1805" s="4">
        <v>45828</v>
      </c>
      <c r="I1805" s="4">
        <v>45828</v>
      </c>
      <c r="J1805" s="4">
        <v>45828</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4" t="s">
        <v>117</v>
      </c>
      <c r="AH1805" s="34" t="s">
        <v>262</v>
      </c>
      <c r="AI1805" s="34" t="s">
        <v>8945</v>
      </c>
      <c r="AJ1805" s="34" t="s">
        <v>74</v>
      </c>
      <c r="AK1805" s="34" t="s">
        <v>98</v>
      </c>
      <c r="AL1805" s="34" t="s">
        <v>8946</v>
      </c>
      <c r="AM1805" s="34" t="s">
        <v>8947</v>
      </c>
      <c r="AN1805" s="34">
        <v>27.991109999999999</v>
      </c>
      <c r="AO1805" s="34" t="s">
        <v>68</v>
      </c>
      <c r="AP1805" s="34"/>
      <c r="AQ1805" s="34"/>
      <c r="AR1805" s="34" t="s">
        <v>68</v>
      </c>
      <c r="AS1805" s="34"/>
      <c r="AT1805" s="34"/>
      <c r="AU1805" s="34" t="s">
        <v>8948</v>
      </c>
      <c r="AV1805" s="34" t="s">
        <v>8949</v>
      </c>
      <c r="AW1805" s="34">
        <v>33.675249999999998</v>
      </c>
      <c r="AX1805" s="34" t="s">
        <v>8950</v>
      </c>
      <c r="AY1805" s="34" t="s">
        <v>8951</v>
      </c>
      <c r="AZ1805" s="3">
        <v>725</v>
      </c>
      <c r="BA1805" s="34" t="s">
        <v>194</v>
      </c>
      <c r="BB1805" s="34">
        <v>725</v>
      </c>
      <c r="BC1805" s="34" t="s">
        <v>60</v>
      </c>
      <c r="BD1805" s="34" t="s">
        <v>60</v>
      </c>
      <c r="BE1805" s="34" t="s">
        <v>267</v>
      </c>
      <c r="BF1805" s="34" t="str">
        <f>IFERROR(VLOOKUP(Data_Power_app[[#This Row],[PRO ODER]],'Result'!H:J,3,0),"")</f>
        <v>LAMINATION 2</v>
      </c>
      <c r="BG1805" s="11" t="str">
        <f>IFERROR(VLOOKUP(Data_Power_app[[#This Row],[PRO ODER]]&amp;"LAM",'Real Time'!A:E,4,0),"")</f>
        <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
      </c>
      <c r="BJ1805" s="34" t="str">
        <f>IFERROR(VLOOKUP(Data_Power_app[[#This Row],[PRO ODER]],'Plan Lean DC'!A:C,3,0),"")</f>
        <v/>
      </c>
      <c r="BK1805" s="34" t="str">
        <f>IFERROR(VLOOKUP(Data_Power_app[[#This Row],[PRO ODER]]&amp;"LEAN_IN",'Real Time'!A:D,4,0),"")</f>
        <v/>
      </c>
      <c r="BL1805" s="34"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1914</v>
      </c>
      <c r="B1806" s="34" t="s">
        <v>20177</v>
      </c>
      <c r="C1806" s="34" t="s">
        <v>17326</v>
      </c>
      <c r="D1806" s="34" t="s">
        <v>203</v>
      </c>
      <c r="E1806" s="34" t="s">
        <v>261</v>
      </c>
      <c r="F1806" s="34" t="s">
        <v>72</v>
      </c>
      <c r="G1806" s="34">
        <v>485</v>
      </c>
      <c r="H1806" s="4">
        <v>45828</v>
      </c>
      <c r="I1806" s="4">
        <v>45828</v>
      </c>
      <c r="J1806" s="4">
        <v>45828</v>
      </c>
      <c r="K1806" s="4">
        <v>45829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4" t="s">
        <v>117</v>
      </c>
      <c r="AH1806" s="34" t="s">
        <v>262</v>
      </c>
      <c r="AI1806" s="34" t="s">
        <v>8945</v>
      </c>
      <c r="AJ1806" s="34" t="s">
        <v>74</v>
      </c>
      <c r="AK1806" s="34" t="s">
        <v>98</v>
      </c>
      <c r="AL1806" s="34" t="s">
        <v>8946</v>
      </c>
      <c r="AM1806" s="34" t="s">
        <v>8947</v>
      </c>
      <c r="AN1806" s="34">
        <v>18.548500000000001</v>
      </c>
      <c r="AO1806" s="34" t="s">
        <v>68</v>
      </c>
      <c r="AP1806" s="34"/>
      <c r="AQ1806" s="34"/>
      <c r="AR1806" s="34" t="s">
        <v>68</v>
      </c>
      <c r="AS1806" s="34"/>
      <c r="AT1806" s="34"/>
      <c r="AU1806" s="34" t="s">
        <v>8948</v>
      </c>
      <c r="AV1806" s="34" t="s">
        <v>8949</v>
      </c>
      <c r="AW1806" s="34">
        <v>22.315259999999999</v>
      </c>
      <c r="AX1806" s="34" t="s">
        <v>8950</v>
      </c>
      <c r="AY1806" s="34" t="s">
        <v>8951</v>
      </c>
      <c r="AZ1806" s="3">
        <v>485</v>
      </c>
      <c r="BA1806" s="34" t="s">
        <v>194</v>
      </c>
      <c r="BB1806" s="34">
        <v>485</v>
      </c>
      <c r="BC1806" s="34" t="s">
        <v>60</v>
      </c>
      <c r="BD1806" s="34" t="s">
        <v>60</v>
      </c>
      <c r="BE1806" s="34" t="s">
        <v>267</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1915</v>
      </c>
      <c r="B1807" s="34" t="s">
        <v>15466</v>
      </c>
      <c r="C1807" s="34" t="s">
        <v>15467</v>
      </c>
      <c r="D1807" s="34" t="s">
        <v>203</v>
      </c>
      <c r="E1807" s="34" t="s">
        <v>261</v>
      </c>
      <c r="F1807" s="34" t="s">
        <v>72</v>
      </c>
      <c r="G1807" s="34">
        <v>725</v>
      </c>
      <c r="H1807" s="4">
        <v>45827</v>
      </c>
      <c r="I1807" s="4">
        <v>45827</v>
      </c>
      <c r="J1807" s="4">
        <v>45827</v>
      </c>
      <c r="K1807" s="4">
        <v>45828</v>
      </c>
      <c r="L1807" s="4">
        <v>45828.034687500003</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4" t="s">
        <v>138</v>
      </c>
      <c r="AH1807" s="34" t="s">
        <v>262</v>
      </c>
      <c r="AI1807" s="34" t="s">
        <v>15464</v>
      </c>
      <c r="AJ1807" s="34" t="s">
        <v>74</v>
      </c>
      <c r="AK1807" s="34" t="s">
        <v>98</v>
      </c>
      <c r="AL1807" s="34" t="s">
        <v>263</v>
      </c>
      <c r="AM1807" s="34" t="s">
        <v>264</v>
      </c>
      <c r="AN1807" s="34">
        <v>20.509129999999999</v>
      </c>
      <c r="AO1807" s="34" t="s">
        <v>68</v>
      </c>
      <c r="AP1807" s="34"/>
      <c r="AQ1807" s="34"/>
      <c r="AR1807" s="34" t="s">
        <v>68</v>
      </c>
      <c r="AS1807" s="34"/>
      <c r="AT1807" s="34"/>
      <c r="AU1807" s="34" t="s">
        <v>11656</v>
      </c>
      <c r="AV1807" s="34" t="s">
        <v>11657</v>
      </c>
      <c r="AW1807" s="34">
        <v>44.849200000000003</v>
      </c>
      <c r="AX1807" s="34" t="s">
        <v>15465</v>
      </c>
      <c r="AY1807" s="34" t="s">
        <v>637</v>
      </c>
      <c r="AZ1807" s="3">
        <v>725</v>
      </c>
      <c r="BA1807" s="34" t="s">
        <v>194</v>
      </c>
      <c r="BB1807" s="34">
        <v>725</v>
      </c>
      <c r="BC1807" s="34" t="s">
        <v>60</v>
      </c>
      <c r="BD1807" s="34" t="s">
        <v>60</v>
      </c>
      <c r="BE1807" s="34" t="s">
        <v>267</v>
      </c>
      <c r="BF1807" s="34" t="str">
        <f>IFERROR(VLOOKUP(Data_Power_app[[#This Row],[PRO ODER]],'Result'!H:J,3,0),"")</f>
        <v>LAMINATION 3</v>
      </c>
      <c r="BG1807" s="11" t="str">
        <f>IFERROR(VLOOKUP(Data_Power_app[[#This Row],[PRO ODER]]&amp;"LAM",'Real Time'!A:E,4,0),"")</f>
        <v>ML-04</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
      </c>
      <c r="BL1807" s="34"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1917</v>
      </c>
      <c r="B1808" s="34" t="s">
        <v>15468</v>
      </c>
      <c r="C1808" s="34" t="s">
        <v>15469</v>
      </c>
      <c r="D1808" s="34" t="s">
        <v>203</v>
      </c>
      <c r="E1808" s="34" t="s">
        <v>261</v>
      </c>
      <c r="F1808" s="34" t="s">
        <v>72</v>
      </c>
      <c r="G1808" s="34">
        <v>2993</v>
      </c>
      <c r="H1808" s="4">
        <v>45827</v>
      </c>
      <c r="I1808" s="4">
        <v>45827</v>
      </c>
      <c r="J1808" s="4">
        <v>45827</v>
      </c>
      <c r="K1808" s="4">
        <v>45828</v>
      </c>
      <c r="L1808" s="4">
        <v>45829.290081018517</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4" t="s">
        <v>138</v>
      </c>
      <c r="AH1808" s="34" t="s">
        <v>262</v>
      </c>
      <c r="AI1808" s="34" t="s">
        <v>15470</v>
      </c>
      <c r="AJ1808" s="34" t="s">
        <v>74</v>
      </c>
      <c r="AK1808" s="34" t="s">
        <v>98</v>
      </c>
      <c r="AL1808" s="34" t="s">
        <v>263</v>
      </c>
      <c r="AM1808" s="34" t="s">
        <v>264</v>
      </c>
      <c r="AN1808" s="34">
        <v>71.574299999999994</v>
      </c>
      <c r="AO1808" s="34" t="s">
        <v>68</v>
      </c>
      <c r="AP1808" s="34"/>
      <c r="AQ1808" s="34"/>
      <c r="AR1808" s="34" t="s">
        <v>68</v>
      </c>
      <c r="AS1808" s="34"/>
      <c r="AT1808" s="34"/>
      <c r="AU1808" s="34" t="s">
        <v>15471</v>
      </c>
      <c r="AV1808" s="34" t="s">
        <v>15472</v>
      </c>
      <c r="AW1808" s="34">
        <v>156.5197</v>
      </c>
      <c r="AX1808" s="34" t="s">
        <v>15473</v>
      </c>
      <c r="AY1808" s="34" t="s">
        <v>15474</v>
      </c>
      <c r="AZ1808" s="3">
        <v>2993</v>
      </c>
      <c r="BA1808" s="34" t="s">
        <v>194</v>
      </c>
      <c r="BB1808" s="34">
        <v>2993</v>
      </c>
      <c r="BC1808" s="34" t="s">
        <v>60</v>
      </c>
      <c r="BD1808" s="34" t="s">
        <v>60</v>
      </c>
      <c r="BE1808" s="34" t="s">
        <v>267</v>
      </c>
      <c r="BF1808" s="34" t="str">
        <f>IFERROR(VLOOKUP(Data_Power_app[[#This Row],[PRO ODER]],'Result'!H:J,3,0),"")</f>
        <v>LAMINATION 3</v>
      </c>
      <c r="BG1808" s="11" t="str">
        <f>IFERROR(VLOOKUP(Data_Power_app[[#This Row],[PRO ODER]]&amp;"LAM",'Real Time'!A:E,4,0),"")</f>
        <v>ML-04</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1918</v>
      </c>
      <c r="B1809" s="34" t="s">
        <v>15475</v>
      </c>
      <c r="C1809" s="34" t="s">
        <v>15476</v>
      </c>
      <c r="D1809" s="34" t="s">
        <v>203</v>
      </c>
      <c r="E1809" s="34" t="s">
        <v>261</v>
      </c>
      <c r="F1809" s="34" t="s">
        <v>72</v>
      </c>
      <c r="G1809" s="34">
        <v>2993</v>
      </c>
      <c r="H1809" s="4">
        <v>45827</v>
      </c>
      <c r="I1809" s="4">
        <v>45827</v>
      </c>
      <c r="J1809" s="4">
        <v>45827</v>
      </c>
      <c r="K1809" s="4">
        <v>45828</v>
      </c>
      <c r="L1809" s="4">
        <v>45829.290231481478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4" t="s">
        <v>138</v>
      </c>
      <c r="AH1809" s="34" t="s">
        <v>262</v>
      </c>
      <c r="AI1809" s="34" t="s">
        <v>15470</v>
      </c>
      <c r="AJ1809" s="34" t="s">
        <v>74</v>
      </c>
      <c r="AK1809" s="34" t="s">
        <v>98</v>
      </c>
      <c r="AL1809" s="34" t="s">
        <v>263</v>
      </c>
      <c r="AM1809" s="34" t="s">
        <v>264</v>
      </c>
      <c r="AN1809" s="34">
        <v>71.648949999999999</v>
      </c>
      <c r="AO1809" s="34" t="s">
        <v>68</v>
      </c>
      <c r="AP1809" s="34"/>
      <c r="AQ1809" s="34"/>
      <c r="AR1809" s="34" t="s">
        <v>68</v>
      </c>
      <c r="AS1809" s="34"/>
      <c r="AT1809" s="34"/>
      <c r="AU1809" s="34" t="s">
        <v>15471</v>
      </c>
      <c r="AV1809" s="34" t="s">
        <v>15472</v>
      </c>
      <c r="AW1809" s="34">
        <v>156.68297000000001</v>
      </c>
      <c r="AX1809" s="34" t="s">
        <v>15473</v>
      </c>
      <c r="AY1809" s="34" t="s">
        <v>15474</v>
      </c>
      <c r="AZ1809" s="3">
        <v>2993</v>
      </c>
      <c r="BA1809" s="34" t="s">
        <v>194</v>
      </c>
      <c r="BB1809" s="34">
        <v>2993</v>
      </c>
      <c r="BC1809" s="34" t="s">
        <v>60</v>
      </c>
      <c r="BD1809" s="34" t="s">
        <v>60</v>
      </c>
      <c r="BE1809" s="34" t="s">
        <v>267</v>
      </c>
      <c r="BF1809" s="34" t="str">
        <f>IFERROR(VLOOKUP(Data_Power_app[[#This Row],[PRO ODER]],'Result'!H:J,3,0),"")</f>
        <v>LAMINATION 3</v>
      </c>
      <c r="BG1809" s="11"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
      </c>
      <c r="BL1809" s="34"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1920</v>
      </c>
      <c r="B1810" s="34" t="s">
        <v>15477</v>
      </c>
      <c r="C1810" s="34" t="s">
        <v>15478</v>
      </c>
      <c r="D1810" s="34" t="s">
        <v>203</v>
      </c>
      <c r="E1810" s="34" t="s">
        <v>261</v>
      </c>
      <c r="F1810" s="34" t="s">
        <v>72</v>
      </c>
      <c r="G1810" s="34">
        <v>3605</v>
      </c>
      <c r="H1810" s="4">
        <v>45827</v>
      </c>
      <c r="I1810" s="4">
        <v>45827</v>
      </c>
      <c r="J1810" s="4">
        <v>45827</v>
      </c>
      <c r="K1810" s="4">
        <v>45828</v>
      </c>
      <c r="L1810" s="4">
        <v>45828.03496527778</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4" t="s">
        <v>138</v>
      </c>
      <c r="AH1810" s="34" t="s">
        <v>262</v>
      </c>
      <c r="AI1810" s="34" t="s">
        <v>15464</v>
      </c>
      <c r="AJ1810" s="34" t="s">
        <v>74</v>
      </c>
      <c r="AK1810" s="34" t="s">
        <v>98</v>
      </c>
      <c r="AL1810" s="34" t="s">
        <v>263</v>
      </c>
      <c r="AM1810" s="34" t="s">
        <v>264</v>
      </c>
      <c r="AN1810" s="34">
        <v>102.95164</v>
      </c>
      <c r="AO1810" s="34" t="s">
        <v>68</v>
      </c>
      <c r="AP1810" s="34"/>
      <c r="AQ1810" s="34"/>
      <c r="AR1810" s="34" t="s">
        <v>68</v>
      </c>
      <c r="AS1810" s="34"/>
      <c r="AT1810" s="34"/>
      <c r="AU1810" s="34" t="s">
        <v>11656</v>
      </c>
      <c r="AV1810" s="34" t="s">
        <v>11657</v>
      </c>
      <c r="AW1810" s="34">
        <v>225.13364000000001</v>
      </c>
      <c r="AX1810" s="34" t="s">
        <v>15465</v>
      </c>
      <c r="AY1810" s="34" t="s">
        <v>637</v>
      </c>
      <c r="AZ1810" s="3">
        <v>3605</v>
      </c>
      <c r="BA1810" s="34" t="s">
        <v>194</v>
      </c>
      <c r="BB1810" s="34">
        <v>3605</v>
      </c>
      <c r="BC1810" s="34" t="s">
        <v>60</v>
      </c>
      <c r="BD1810" s="34" t="s">
        <v>60</v>
      </c>
      <c r="BE1810" s="34" t="s">
        <v>267</v>
      </c>
      <c r="BF1810" s="34" t="str">
        <f>IFERROR(VLOOKUP(Data_Power_app[[#This Row],[PRO ODER]],'Result'!H:J,3,0),"")</f>
        <v>LAMINATION 3</v>
      </c>
      <c r="BG1810" s="11"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1921</v>
      </c>
      <c r="B1811" s="34" t="s">
        <v>15479</v>
      </c>
      <c r="C1811" s="34" t="s">
        <v>15480</v>
      </c>
      <c r="D1811" s="34" t="s">
        <v>203</v>
      </c>
      <c r="E1811" s="34" t="s">
        <v>261</v>
      </c>
      <c r="F1811" s="34" t="s">
        <v>72</v>
      </c>
      <c r="G1811" s="34">
        <v>3089</v>
      </c>
      <c r="H1811" s="4">
        <v>45827</v>
      </c>
      <c r="I1811" s="4">
        <v>45827</v>
      </c>
      <c r="J1811" s="4">
        <v>45827</v>
      </c>
      <c r="K1811" s="4">
        <v>45828</v>
      </c>
      <c r="L1811" s="4">
        <v>45828.034837962965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4" t="s">
        <v>138</v>
      </c>
      <c r="AH1811" s="34" t="s">
        <v>262</v>
      </c>
      <c r="AI1811" s="34" t="s">
        <v>15464</v>
      </c>
      <c r="AJ1811" s="34" t="s">
        <v>74</v>
      </c>
      <c r="AK1811" s="34" t="s">
        <v>98</v>
      </c>
      <c r="AL1811" s="34" t="s">
        <v>263</v>
      </c>
      <c r="AM1811" s="34" t="s">
        <v>264</v>
      </c>
      <c r="AN1811" s="34">
        <v>85.470420000000004</v>
      </c>
      <c r="AO1811" s="34" t="s">
        <v>68</v>
      </c>
      <c r="AP1811" s="34"/>
      <c r="AQ1811" s="34"/>
      <c r="AR1811" s="34" t="s">
        <v>68</v>
      </c>
      <c r="AS1811" s="34"/>
      <c r="AT1811" s="34"/>
      <c r="AU1811" s="34" t="s">
        <v>11656</v>
      </c>
      <c r="AV1811" s="34" t="s">
        <v>11657</v>
      </c>
      <c r="AW1811" s="34">
        <v>186.90989999999999</v>
      </c>
      <c r="AX1811" s="34" t="s">
        <v>15465</v>
      </c>
      <c r="AY1811" s="34" t="s">
        <v>637</v>
      </c>
      <c r="AZ1811" s="3">
        <v>3089</v>
      </c>
      <c r="BA1811" s="34" t="s">
        <v>194</v>
      </c>
      <c r="BB1811" s="34">
        <v>3089</v>
      </c>
      <c r="BC1811" s="34" t="s">
        <v>60</v>
      </c>
      <c r="BD1811" s="34" t="s">
        <v>60</v>
      </c>
      <c r="BE1811" s="34" t="s">
        <v>267</v>
      </c>
      <c r="BF1811" s="34" t="str">
        <f>IFERROR(VLOOKUP(Data_Power_app[[#This Row],[PRO ODER]],'Result'!H:J,3,0),"")</f>
        <v>LAMINATION 3</v>
      </c>
      <c r="BG1811" s="11"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1922</v>
      </c>
      <c r="B1812" s="34" t="s">
        <v>15481</v>
      </c>
      <c r="C1812" s="34" t="s">
        <v>15482</v>
      </c>
      <c r="D1812" s="34" t="s">
        <v>203</v>
      </c>
      <c r="E1812" s="34" t="s">
        <v>261</v>
      </c>
      <c r="F1812" s="34" t="s">
        <v>72</v>
      </c>
      <c r="G1812" s="34">
        <v>1925</v>
      </c>
      <c r="H1812" s="4">
        <v>45827</v>
      </c>
      <c r="I1812" s="4">
        <v>45827</v>
      </c>
      <c r="J1812" s="4">
        <v>45827</v>
      </c>
      <c r="K1812" s="4">
        <v>45828</v>
      </c>
      <c r="L1812" s="4">
        <v>45828.034791666665</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4" t="s">
        <v>138</v>
      </c>
      <c r="AH1812" s="34" t="s">
        <v>262</v>
      </c>
      <c r="AI1812" s="34" t="s">
        <v>15464</v>
      </c>
      <c r="AJ1812" s="34" t="s">
        <v>74</v>
      </c>
      <c r="AK1812" s="34" t="s">
        <v>98</v>
      </c>
      <c r="AL1812" s="34" t="s">
        <v>263</v>
      </c>
      <c r="AM1812" s="34" t="s">
        <v>264</v>
      </c>
      <c r="AN1812" s="34">
        <v>52.38729</v>
      </c>
      <c r="AO1812" s="34" t="s">
        <v>68</v>
      </c>
      <c r="AP1812" s="34"/>
      <c r="AQ1812" s="34"/>
      <c r="AR1812" s="34" t="s">
        <v>68</v>
      </c>
      <c r="AS1812" s="34"/>
      <c r="AT1812" s="34"/>
      <c r="AU1812" s="34" t="s">
        <v>11656</v>
      </c>
      <c r="AV1812" s="34" t="s">
        <v>11657</v>
      </c>
      <c r="AW1812" s="34">
        <v>114.56025</v>
      </c>
      <c r="AX1812" s="34" t="s">
        <v>15465</v>
      </c>
      <c r="AY1812" s="34" t="s">
        <v>637</v>
      </c>
      <c r="AZ1812" s="3">
        <v>1925</v>
      </c>
      <c r="BA1812" s="34" t="s">
        <v>194</v>
      </c>
      <c r="BB1812" s="34">
        <v>1925</v>
      </c>
      <c r="BC1812" s="34" t="s">
        <v>60</v>
      </c>
      <c r="BD1812" s="34" t="s">
        <v>60</v>
      </c>
      <c r="BE1812" s="34" t="s">
        <v>267</v>
      </c>
      <c r="BF1812" s="34" t="str">
        <f>IFERROR(VLOOKUP(Data_Power_app[[#This Row],[PRO ODER]],'Result'!H:J,3,0),"")</f>
        <v>LAMINATION 3</v>
      </c>
      <c r="BG1812" s="11"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1923</v>
      </c>
      <c r="B1813" s="34" t="s">
        <v>15483</v>
      </c>
      <c r="C1813" s="34" t="s">
        <v>15484</v>
      </c>
      <c r="D1813" s="34" t="s">
        <v>203</v>
      </c>
      <c r="E1813" s="34" t="s">
        <v>261</v>
      </c>
      <c r="F1813" s="34" t="s">
        <v>72</v>
      </c>
      <c r="G1813" s="34">
        <v>695</v>
      </c>
      <c r="H1813" s="4">
        <v>45827</v>
      </c>
      <c r="I1813" s="4">
        <v>45827</v>
      </c>
      <c r="J1813" s="4">
        <v>45827</v>
      </c>
      <c r="K1813" s="4">
        <v>45828</v>
      </c>
      <c r="L1813" s="4">
        <v>45828.149537037039</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4" t="s">
        <v>138</v>
      </c>
      <c r="AH1813" s="34" t="s">
        <v>262</v>
      </c>
      <c r="AI1813" s="34" t="s">
        <v>358</v>
      </c>
      <c r="AJ1813" s="34" t="s">
        <v>74</v>
      </c>
      <c r="AK1813" s="34" t="s">
        <v>98</v>
      </c>
      <c r="AL1813" s="34" t="s">
        <v>263</v>
      </c>
      <c r="AM1813" s="34" t="s">
        <v>264</v>
      </c>
      <c r="AN1813" s="34">
        <v>17.501149999999999</v>
      </c>
      <c r="AO1813" s="34" t="s">
        <v>68</v>
      </c>
      <c r="AP1813" s="34"/>
      <c r="AQ1813" s="34"/>
      <c r="AR1813" s="34" t="s">
        <v>68</v>
      </c>
      <c r="AS1813" s="34"/>
      <c r="AT1813" s="34"/>
      <c r="AU1813" s="34" t="s">
        <v>265</v>
      </c>
      <c r="AV1813" s="34" t="s">
        <v>266</v>
      </c>
      <c r="AW1813" s="34">
        <v>38.271700000000003</v>
      </c>
      <c r="AX1813" s="34" t="s">
        <v>359</v>
      </c>
      <c r="AY1813" s="34" t="s">
        <v>360</v>
      </c>
      <c r="AZ1813" s="3">
        <v>695</v>
      </c>
      <c r="BA1813" s="34" t="s">
        <v>194</v>
      </c>
      <c r="BB1813" s="34">
        <v>695</v>
      </c>
      <c r="BC1813" s="34" t="s">
        <v>60</v>
      </c>
      <c r="BD1813" s="34" t="s">
        <v>60</v>
      </c>
      <c r="BE1813" s="34" t="s">
        <v>267</v>
      </c>
      <c r="BF1813" s="34" t="str">
        <f>IFERROR(VLOOKUP(Data_Power_app[[#This Row],[PRO ODER]],'Result'!H:J,3,0),"")</f>
        <v>LAMINATION 3</v>
      </c>
      <c r="BG1813" s="11"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1924</v>
      </c>
      <c r="B1814" s="34" t="s">
        <v>20178</v>
      </c>
      <c r="C1814" s="34" t="s">
        <v>17687</v>
      </c>
      <c r="D1814" s="34" t="s">
        <v>203</v>
      </c>
      <c r="E1814" s="34" t="s">
        <v>261</v>
      </c>
      <c r="F1814" s="34" t="s">
        <v>72</v>
      </c>
      <c r="G1814" s="34">
        <v>809</v>
      </c>
      <c r="H1814" s="4">
        <v>45831</v>
      </c>
      <c r="I1814" s="4">
        <v>45828</v>
      </c>
      <c r="J1814" s="4">
        <v>45829</v>
      </c>
      <c r="K1814" s="4">
        <v>45832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4" t="s">
        <v>117</v>
      </c>
      <c r="AH1814" s="34" t="s">
        <v>262</v>
      </c>
      <c r="AI1814" s="34" t="s">
        <v>8945</v>
      </c>
      <c r="AJ1814" s="34" t="s">
        <v>74</v>
      </c>
      <c r="AK1814" s="34" t="s">
        <v>98</v>
      </c>
      <c r="AL1814" s="34" t="s">
        <v>8946</v>
      </c>
      <c r="AM1814" s="34" t="s">
        <v>8947</v>
      </c>
      <c r="AN1814" s="34">
        <v>28.381889999999999</v>
      </c>
      <c r="AO1814" s="34" t="s">
        <v>68</v>
      </c>
      <c r="AP1814" s="34"/>
      <c r="AQ1814" s="34"/>
      <c r="AR1814" s="34" t="s">
        <v>68</v>
      </c>
      <c r="AS1814" s="34"/>
      <c r="AT1814" s="34"/>
      <c r="AU1814" s="34" t="s">
        <v>8948</v>
      </c>
      <c r="AV1814" s="34" t="s">
        <v>8949</v>
      </c>
      <c r="AW1814" s="34">
        <v>34.144799999999996</v>
      </c>
      <c r="AX1814" s="34" t="s">
        <v>8950</v>
      </c>
      <c r="AY1814" s="34" t="s">
        <v>8951</v>
      </c>
      <c r="AZ1814" s="3">
        <v>809</v>
      </c>
      <c r="BA1814" s="34" t="s">
        <v>194</v>
      </c>
      <c r="BB1814" s="34">
        <v>809</v>
      </c>
      <c r="BC1814" s="34" t="s">
        <v>60</v>
      </c>
      <c r="BD1814" s="34" t="s">
        <v>60</v>
      </c>
      <c r="BE1814" s="34" t="s">
        <v>267</v>
      </c>
      <c r="BF1814" s="34" t="str">
        <f>IFERROR(VLOOKUP(Data_Power_app[[#This Row],[PRO ODER]],'Result'!H:J,3,0),"")</f>
        <v>LAMINATION 2</v>
      </c>
      <c r="BG1814" s="11" t="str">
        <f>IFERROR(VLOOKUP(Data_Power_app[[#This Row],[PRO ODER]]&amp;"LAM",'Real Time'!A:E,4,0),"")</f>
        <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1925</v>
      </c>
      <c r="B1815" s="34" t="s">
        <v>6604</v>
      </c>
      <c r="C1815" s="34" t="s">
        <v>6605</v>
      </c>
      <c r="D1815" s="34" t="s">
        <v>84</v>
      </c>
      <c r="E1815" s="34" t="s">
        <v>155</v>
      </c>
      <c r="F1815" s="34" t="s">
        <v>59</v>
      </c>
      <c r="G1815" s="34">
        <v>3522</v>
      </c>
      <c r="H1815" s="4">
        <v>45822</v>
      </c>
      <c r="I1815" s="4">
        <v>45821</v>
      </c>
      <c r="J1815" s="4">
        <v>45821</v>
      </c>
      <c r="K1815" s="4">
        <v>45826</v>
      </c>
      <c r="L1815" s="4">
        <v>45822.825428240743</v>
      </c>
      <c r="M1815" s="4">
        <v>45827</v>
      </c>
      <c r="N1815" s="4">
        <v>45824.894768518519</v>
      </c>
      <c r="O1815" s="4" t="s">
        <v>60</v>
      </c>
      <c r="P1815" s="4" t="s">
        <v>60</v>
      </c>
      <c r="Q1815" s="4" t="s">
        <v>60</v>
      </c>
      <c r="R1815" s="4" t="s">
        <v>60</v>
      </c>
      <c r="S1815" s="4" t="s">
        <v>60</v>
      </c>
      <c r="T1815" s="4">
        <v>45828</v>
      </c>
      <c r="U1815" s="4">
        <v>45826.129155092596</v>
      </c>
      <c r="V1815" s="4">
        <v>45828.134293981479</v>
      </c>
      <c r="W1815" s="4">
        <v>45829</v>
      </c>
      <c r="X1815" s="4">
        <v>45829.735358796293</v>
      </c>
      <c r="Y1815" s="4" t="s">
        <v>77</v>
      </c>
      <c r="Z1815" s="4">
        <v>45831</v>
      </c>
      <c r="AA1815" s="4">
        <v>45829.16238425926</v>
      </c>
      <c r="AB1815" s="4" t="s">
        <v>60</v>
      </c>
      <c r="AC1815" s="4">
        <v>45832</v>
      </c>
      <c r="AD1815" s="4">
        <v>45833</v>
      </c>
      <c r="AE1815" s="4">
        <v>45835</v>
      </c>
      <c r="AF1815" s="4"/>
      <c r="AG1815" s="34" t="s">
        <v>62</v>
      </c>
      <c r="AH1815" s="34" t="s">
        <v>196</v>
      </c>
      <c r="AI1815" s="34" t="s">
        <v>1330</v>
      </c>
      <c r="AJ1815" s="34" t="s">
        <v>157</v>
      </c>
      <c r="AK1815" s="34" t="s">
        <v>98</v>
      </c>
      <c r="AL1815" s="34" t="s">
        <v>158</v>
      </c>
      <c r="AM1815" s="34" t="s">
        <v>159</v>
      </c>
      <c r="AN1815" s="34">
        <v>122.72835000000001</v>
      </c>
      <c r="AO1815" s="34" t="s">
        <v>68</v>
      </c>
      <c r="AP1815" s="34"/>
      <c r="AQ1815" s="34"/>
      <c r="AR1815" s="34" t="s">
        <v>68</v>
      </c>
      <c r="AS1815" s="34"/>
      <c r="AT1815" s="34"/>
      <c r="AU1815" s="34" t="s">
        <v>1331</v>
      </c>
      <c r="AV1815" s="34" t="s">
        <v>1332</v>
      </c>
      <c r="AW1815" s="34">
        <v>268.39263999999997</v>
      </c>
      <c r="AX1815" s="34" t="s">
        <v>1333</v>
      </c>
      <c r="AY1815" s="34" t="s">
        <v>1334</v>
      </c>
      <c r="AZ1815" s="3">
        <v>2314</v>
      </c>
      <c r="BA1815" s="34" t="s">
        <v>60</v>
      </c>
      <c r="BB1815" s="34">
        <v>3522</v>
      </c>
      <c r="BC1815" s="34" t="s">
        <v>60</v>
      </c>
      <c r="BD1815" s="34" t="s">
        <v>60</v>
      </c>
      <c r="BE1815" s="34" t="s">
        <v>60</v>
      </c>
      <c r="BF1815" s="34" t="str">
        <f>IFERROR(VLOOKUP(Data_Power_app[[#This Row],[PRO ODER]],'Result'!H:J,3,0),"")</f>
        <v>LAMINATION 5</v>
      </c>
      <c r="BG1815" s="11" t="str">
        <f>IFERROR(VLOOKUP(Data_Power_app[[#This Row],[PRO ODER]]&amp;"LAM",'Real Time'!A:E,4,0),"")</f>
        <v>ML-05</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LEANLINE1_2</v>
      </c>
      <c r="BL1815" s="34"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1926</v>
      </c>
      <c r="B1816" s="34" t="s">
        <v>6606</v>
      </c>
      <c r="C1816" s="34" t="s">
        <v>6607</v>
      </c>
      <c r="D1816" s="34" t="s">
        <v>84</v>
      </c>
      <c r="E1816" s="34" t="s">
        <v>155</v>
      </c>
      <c r="F1816" s="34" t="s">
        <v>59</v>
      </c>
      <c r="G1816" s="34">
        <v>5788</v>
      </c>
      <c r="H1816" s="4">
        <v>45822</v>
      </c>
      <c r="I1816" s="4">
        <v>45821</v>
      </c>
      <c r="J1816" s="4">
        <v>45826</v>
      </c>
      <c r="K1816" s="4">
        <v>45826</v>
      </c>
      <c r="L1816" s="4">
        <v>45821.221307870372</v>
      </c>
      <c r="M1816" s="4">
        <v>45827</v>
      </c>
      <c r="N1816" s="4">
        <v>45822.893831018519</v>
      </c>
      <c r="O1816" s="4" t="s">
        <v>60</v>
      </c>
      <c r="P1816" s="4" t="s">
        <v>60</v>
      </c>
      <c r="Q1816" s="4" t="s">
        <v>60</v>
      </c>
      <c r="R1816" s="4" t="s">
        <v>60</v>
      </c>
      <c r="S1816" s="4" t="s">
        <v>60</v>
      </c>
      <c r="T1816" s="4">
        <v>45828</v>
      </c>
      <c r="U1816" s="4">
        <v>45828.935057870367</v>
      </c>
      <c r="V1816" s="4"/>
      <c r="W1816" s="4">
        <v>45829</v>
      </c>
      <c r="X1816" s="4"/>
      <c r="Y1816" s="4" t="s">
        <v>60</v>
      </c>
      <c r="Z1816" s="4">
        <v>45831</v>
      </c>
      <c r="AA1816" s="4"/>
      <c r="AB1816" s="4" t="s">
        <v>60</v>
      </c>
      <c r="AC1816" s="4">
        <v>45832</v>
      </c>
      <c r="AD1816" s="4">
        <v>45833</v>
      </c>
      <c r="AE1816" s="4">
        <v>45835</v>
      </c>
      <c r="AF1816" s="4"/>
      <c r="AG1816" s="34" t="s">
        <v>223</v>
      </c>
      <c r="AH1816" s="34" t="s">
        <v>196</v>
      </c>
      <c r="AI1816" s="34" t="s">
        <v>487</v>
      </c>
      <c r="AJ1816" s="34" t="s">
        <v>157</v>
      </c>
      <c r="AK1816" s="34" t="s">
        <v>65</v>
      </c>
      <c r="AL1816" s="34" t="s">
        <v>158</v>
      </c>
      <c r="AM1816" s="34" t="s">
        <v>159</v>
      </c>
      <c r="AN1816" s="34">
        <v>174.83856</v>
      </c>
      <c r="AO1816" s="34" t="s">
        <v>68</v>
      </c>
      <c r="AP1816" s="34"/>
      <c r="AQ1816" s="34"/>
      <c r="AR1816" s="34" t="s">
        <v>68</v>
      </c>
      <c r="AS1816" s="34"/>
      <c r="AT1816" s="34"/>
      <c r="AU1816" s="34" t="s">
        <v>231</v>
      </c>
      <c r="AV1816" s="34" t="s">
        <v>232</v>
      </c>
      <c r="AW1816" s="34">
        <v>382.36444999999998</v>
      </c>
      <c r="AX1816" s="34" t="s">
        <v>2828</v>
      </c>
      <c r="AY1816" s="34" t="s">
        <v>2829</v>
      </c>
      <c r="AZ1816" s="3">
        <v>5605</v>
      </c>
      <c r="BA1816" s="34" t="s">
        <v>60</v>
      </c>
      <c r="BB1816" s="34">
        <v>5788</v>
      </c>
      <c r="BC1816" s="34" t="s">
        <v>60</v>
      </c>
      <c r="BD1816" s="34" t="s">
        <v>60</v>
      </c>
      <c r="BE1816" s="34" t="s">
        <v>60</v>
      </c>
      <c r="BF1816" s="34" t="str">
        <f>IFERROR(VLOOKUP(Data_Power_app[[#This Row],[PRO ODER]],'Result'!H:J,3,0),"")</f>
        <v/>
      </c>
      <c r="BG1816" s="11" t="str">
        <f>IFERROR(VLOOKUP(Data_Power_app[[#This Row],[PRO ODER]]&amp;"LAM",'Real Time'!A:E,4,0),"")</f>
        <v>ML-05</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1927</v>
      </c>
      <c r="B1817" s="34" t="s">
        <v>15490</v>
      </c>
      <c r="C1817" s="34" t="s">
        <v>15491</v>
      </c>
      <c r="D1817" s="34" t="s">
        <v>84</v>
      </c>
      <c r="E1817" s="34" t="s">
        <v>155</v>
      </c>
      <c r="F1817" s="34" t="s">
        <v>72</v>
      </c>
      <c r="G1817" s="34">
        <v>465</v>
      </c>
      <c r="H1817" s="4">
        <v>45827</v>
      </c>
      <c r="I1817" s="4">
        <v>45827</v>
      </c>
      <c r="J1817" s="4">
        <v>45827</v>
      </c>
      <c r="K1817" s="4">
        <v>45828</v>
      </c>
      <c r="L1817" s="4">
        <v>45828.144305555557</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4" t="s">
        <v>138</v>
      </c>
      <c r="AH1817" s="34" t="s">
        <v>11802</v>
      </c>
      <c r="AI1817" s="34" t="s">
        <v>15492</v>
      </c>
      <c r="AJ1817" s="34" t="s">
        <v>74</v>
      </c>
      <c r="AK1817" s="34" t="s">
        <v>65</v>
      </c>
      <c r="AL1817" s="34" t="s">
        <v>296</v>
      </c>
      <c r="AM1817" s="34" t="s">
        <v>297</v>
      </c>
      <c r="AN1817" s="34">
        <v>9.3433299999999999</v>
      </c>
      <c r="AO1817" s="34" t="s">
        <v>68</v>
      </c>
      <c r="AP1817" s="34"/>
      <c r="AQ1817" s="34"/>
      <c r="AR1817" s="34" t="s">
        <v>68</v>
      </c>
      <c r="AS1817" s="34"/>
      <c r="AT1817" s="34"/>
      <c r="AU1817" s="34" t="s">
        <v>1266</v>
      </c>
      <c r="AV1817" s="34" t="s">
        <v>1267</v>
      </c>
      <c r="AW1817" s="34">
        <v>20.430409999999998</v>
      </c>
      <c r="AX1817" s="34" t="s">
        <v>15493</v>
      </c>
      <c r="AY1817" s="34" t="s">
        <v>15494</v>
      </c>
      <c r="AZ1817" s="3">
        <v>465</v>
      </c>
      <c r="BA1817" s="34" t="s">
        <v>60</v>
      </c>
      <c r="BB1817" s="34">
        <v>465</v>
      </c>
      <c r="BC1817" s="34" t="s">
        <v>60</v>
      </c>
      <c r="BD1817" s="34" t="s">
        <v>60</v>
      </c>
      <c r="BE1817" s="34" t="s">
        <v>60</v>
      </c>
      <c r="BF1817" s="34" t="str">
        <f>IFERROR(VLOOKUP(Data_Power_app[[#This Row],[PRO ODER]],'Result'!H:J,3,0),"")</f>
        <v>LAMINATION 3</v>
      </c>
      <c r="BG1817" s="11" t="str">
        <f>IFERROR(VLOOKUP(Data_Power_app[[#This Row],[PRO ODER]]&amp;"LAM",'Real Time'!A:E,4,0),"")</f>
        <v>ML-07</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1928</v>
      </c>
      <c r="B1818" s="34" t="s">
        <v>20179</v>
      </c>
      <c r="C1818" s="34" t="s">
        <v>19138</v>
      </c>
      <c r="D1818" s="34" t="s">
        <v>84</v>
      </c>
      <c r="E1818" s="34" t="s">
        <v>155</v>
      </c>
      <c r="F1818" s="34" t="s">
        <v>72</v>
      </c>
      <c r="G1818" s="34">
        <v>4083</v>
      </c>
      <c r="H1818" s="4">
        <v>45828</v>
      </c>
      <c r="I1818" s="4">
        <v>45828</v>
      </c>
      <c r="J1818" s="4">
        <v>45828</v>
      </c>
      <c r="K1818" s="4">
        <v>45829</v>
      </c>
      <c r="L1818" s="4">
        <v>45829.355833333335</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45835</v>
      </c>
      <c r="AF1818" s="4"/>
      <c r="AG1818" s="34" t="s">
        <v>138</v>
      </c>
      <c r="AH1818" s="34" t="s">
        <v>291</v>
      </c>
      <c r="AI1818" s="34" t="s">
        <v>4023</v>
      </c>
      <c r="AJ1818" s="34" t="s">
        <v>74</v>
      </c>
      <c r="AK1818" s="34" t="s">
        <v>98</v>
      </c>
      <c r="AL1818" s="34" t="s">
        <v>292</v>
      </c>
      <c r="AM1818" s="34" t="s">
        <v>293</v>
      </c>
      <c r="AN1818" s="34">
        <v>94.96284</v>
      </c>
      <c r="AO1818" s="34" t="s">
        <v>68</v>
      </c>
      <c r="AP1818" s="34"/>
      <c r="AQ1818" s="34"/>
      <c r="AR1818" s="34" t="s">
        <v>68</v>
      </c>
      <c r="AS1818" s="34"/>
      <c r="AT1818" s="34"/>
      <c r="AU1818" s="34" t="s">
        <v>4024</v>
      </c>
      <c r="AV1818" s="34" t="s">
        <v>4025</v>
      </c>
      <c r="AW1818" s="34">
        <v>207.68626</v>
      </c>
      <c r="AX1818" s="34" t="s">
        <v>4026</v>
      </c>
      <c r="AY1818" s="34" t="s">
        <v>4027</v>
      </c>
      <c r="AZ1818" s="3">
        <v>4083</v>
      </c>
      <c r="BA1818" s="34" t="s">
        <v>194</v>
      </c>
      <c r="BB1818" s="34">
        <v>4083</v>
      </c>
      <c r="BC1818" s="34" t="s">
        <v>60</v>
      </c>
      <c r="BD1818" s="34" t="s">
        <v>60</v>
      </c>
      <c r="BE1818" s="34" t="s">
        <v>294</v>
      </c>
      <c r="BF1818" s="34" t="str">
        <f>IFERROR(VLOOKUP(Data_Power_app[[#This Row],[PRO ODER]],'Result'!H:J,3,0),"")</f>
        <v/>
      </c>
      <c r="BG1818" s="11" t="str">
        <f>IFERROR(VLOOKUP(Data_Power_app[[#This Row],[PRO ODER]]&amp;"LAM",'Real Time'!A:E,4,0),"")</f>
        <v>ML-07</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1929</v>
      </c>
      <c r="B1819" s="34" t="s">
        <v>15495</v>
      </c>
      <c r="C1819" s="34" t="s">
        <v>15496</v>
      </c>
      <c r="D1819" s="34" t="s">
        <v>84</v>
      </c>
      <c r="E1819" s="34" t="s">
        <v>155</v>
      </c>
      <c r="F1819" s="34" t="s">
        <v>72</v>
      </c>
      <c r="G1819" s="34">
        <v>4092</v>
      </c>
      <c r="H1819" s="4">
        <v>45827</v>
      </c>
      <c r="I1819" s="4">
        <v>45827</v>
      </c>
      <c r="J1819" s="4">
        <v>45827</v>
      </c>
      <c r="K1819" s="4">
        <v>45828</v>
      </c>
      <c r="L1819" s="4">
        <v>45828.675949074073</v>
      </c>
      <c r="M1819" s="4" t="s">
        <v>60</v>
      </c>
      <c r="N1819" s="4"/>
      <c r="O1819" s="4" t="s">
        <v>60</v>
      </c>
      <c r="P1819" s="4" t="s">
        <v>60</v>
      </c>
      <c r="Q1819" s="4" t="s">
        <v>60</v>
      </c>
      <c r="R1819" s="4" t="s">
        <v>60</v>
      </c>
      <c r="S1819" s="4" t="s">
        <v>60</v>
      </c>
      <c r="T1819" s="4" t="s">
        <v>60</v>
      </c>
      <c r="U1819" s="4"/>
      <c r="V1819" s="4"/>
      <c r="W1819" s="4"/>
      <c r="X1819" s="4">
        <v>45829.710694444446</v>
      </c>
      <c r="Y1819" s="4" t="s">
        <v>122</v>
      </c>
      <c r="Z1819" s="4" t="s">
        <v>60</v>
      </c>
      <c r="AA1819" s="4">
        <v>45829.711319444446</v>
      </c>
      <c r="AB1819" s="4" t="s">
        <v>60</v>
      </c>
      <c r="AC1819" s="4" t="s">
        <v>60</v>
      </c>
      <c r="AD1819" s="4">
        <v>45833</v>
      </c>
      <c r="AE1819" s="4">
        <v>45835</v>
      </c>
      <c r="AF1819" s="4"/>
      <c r="AG1819" s="34" t="s">
        <v>62</v>
      </c>
      <c r="AH1819" s="34" t="s">
        <v>506</v>
      </c>
      <c r="AI1819" s="34" t="s">
        <v>1625</v>
      </c>
      <c r="AJ1819" s="34" t="s">
        <v>74</v>
      </c>
      <c r="AK1819" s="34" t="s">
        <v>98</v>
      </c>
      <c r="AL1819" s="34" t="s">
        <v>507</v>
      </c>
      <c r="AM1819" s="34" t="s">
        <v>508</v>
      </c>
      <c r="AN1819" s="34">
        <v>96.055989999999994</v>
      </c>
      <c r="AO1819" s="34" t="s">
        <v>68</v>
      </c>
      <c r="AP1819" s="34"/>
      <c r="AQ1819" s="34"/>
      <c r="AR1819" s="34" t="s">
        <v>68</v>
      </c>
      <c r="AS1819" s="34"/>
      <c r="AT1819" s="34"/>
      <c r="AU1819" s="34" t="s">
        <v>170</v>
      </c>
      <c r="AV1819" s="34" t="s">
        <v>171</v>
      </c>
      <c r="AW1819" s="34">
        <v>210.0659</v>
      </c>
      <c r="AX1819" s="34" t="s">
        <v>1626</v>
      </c>
      <c r="AY1819" s="34" t="s">
        <v>1627</v>
      </c>
      <c r="AZ1819" s="3">
        <v>4092</v>
      </c>
      <c r="BA1819" s="34" t="s">
        <v>60</v>
      </c>
      <c r="BB1819" s="34">
        <v>4092</v>
      </c>
      <c r="BC1819" s="34" t="s">
        <v>60</v>
      </c>
      <c r="BD1819" s="34" t="s">
        <v>60</v>
      </c>
      <c r="BE1819" s="34" t="s">
        <v>60</v>
      </c>
      <c r="BF1819" s="34" t="str">
        <f>IFERROR(VLOOKUP(Data_Power_app[[#This Row],[PRO ODER]],'Result'!H:J,3,0),"")</f>
        <v>LAMINATION 2</v>
      </c>
      <c r="BG1819" s="11" t="str">
        <f>IFERROR(VLOOKUP(Data_Power_app[[#This Row],[PRO ODER]]&amp;"LAM",'Real Time'!A:E,4,0),"")</f>
        <v>ML-02</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LEAN-09</v>
      </c>
      <c r="BL1819" s="34"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1930</v>
      </c>
      <c r="B1820" s="34" t="s">
        <v>15497</v>
      </c>
      <c r="C1820" s="34" t="s">
        <v>15498</v>
      </c>
      <c r="D1820" s="34" t="s">
        <v>84</v>
      </c>
      <c r="E1820" s="34" t="s">
        <v>177</v>
      </c>
      <c r="F1820" s="34" t="s">
        <v>72</v>
      </c>
      <c r="G1820" s="34">
        <v>756</v>
      </c>
      <c r="H1820" s="4">
        <v>45827</v>
      </c>
      <c r="I1820" s="4">
        <v>45827</v>
      </c>
      <c r="J1820" s="4" t="s">
        <v>68</v>
      </c>
      <c r="K1820" s="4">
        <v>45828</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4" t="s">
        <v>117</v>
      </c>
      <c r="AH1820" s="34" t="s">
        <v>1185</v>
      </c>
      <c r="AI1820" s="34" t="s">
        <v>8913</v>
      </c>
      <c r="AJ1820" s="34" t="s">
        <v>74</v>
      </c>
      <c r="AK1820" s="34" t="s">
        <v>245</v>
      </c>
      <c r="AL1820" s="34" t="s">
        <v>229</v>
      </c>
      <c r="AM1820" s="34" t="s">
        <v>230</v>
      </c>
      <c r="AN1820" s="34">
        <v>15.618370000000001</v>
      </c>
      <c r="AO1820" s="34" t="s">
        <v>68</v>
      </c>
      <c r="AP1820" s="34"/>
      <c r="AQ1820" s="34"/>
      <c r="AR1820" s="34" t="s">
        <v>68</v>
      </c>
      <c r="AS1820" s="34"/>
      <c r="AT1820" s="34"/>
      <c r="AU1820" s="34" t="s">
        <v>8914</v>
      </c>
      <c r="AV1820" s="34" t="s">
        <v>8915</v>
      </c>
      <c r="AW1820" s="34">
        <v>34.156970000000001</v>
      </c>
      <c r="AX1820" s="34" t="s">
        <v>68</v>
      </c>
      <c r="AY1820" s="34" t="s">
        <v>68</v>
      </c>
      <c r="AZ1820" s="3" t="s">
        <v>68</v>
      </c>
      <c r="BA1820" s="34" t="s">
        <v>60</v>
      </c>
      <c r="BB1820" s="34">
        <v>756</v>
      </c>
      <c r="BC1820" s="34" t="s">
        <v>60</v>
      </c>
      <c r="BD1820" s="34" t="s">
        <v>60</v>
      </c>
      <c r="BE1820" s="34" t="s">
        <v>60</v>
      </c>
      <c r="BF1820" s="34" t="str">
        <f>IFERROR(VLOOKUP(Data_Power_app[[#This Row],[PRO ODER]],'Result'!H:J,3,0),"")</f>
        <v>LAMINATION 3</v>
      </c>
      <c r="BG1820" s="11" t="str">
        <f>IFERROR(VLOOKUP(Data_Power_app[[#This Row],[PRO ODER]]&amp;"LAM",'Real Time'!A:E,4,0),"")</f>
        <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1931</v>
      </c>
      <c r="B1821" s="34" t="s">
        <v>15499</v>
      </c>
      <c r="C1821" s="34" t="s">
        <v>15500</v>
      </c>
      <c r="D1821" s="34" t="s">
        <v>84</v>
      </c>
      <c r="E1821" s="34" t="s">
        <v>150</v>
      </c>
      <c r="F1821" s="34" t="s">
        <v>72</v>
      </c>
      <c r="G1821" s="34">
        <v>174</v>
      </c>
      <c r="H1821" s="4">
        <v>45827</v>
      </c>
      <c r="I1821" s="4">
        <v>45827</v>
      </c>
      <c r="J1821" s="4" t="s">
        <v>60</v>
      </c>
      <c r="K1821" s="4">
        <v>45828</v>
      </c>
      <c r="L1821" s="4">
        <v>45828.646516203706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45835</v>
      </c>
      <c r="AF1821" s="4"/>
      <c r="AG1821" s="34" t="s">
        <v>992</v>
      </c>
      <c r="AH1821" s="34" t="s">
        <v>461</v>
      </c>
      <c r="AI1821" s="34" t="s">
        <v>15501</v>
      </c>
      <c r="AJ1821" s="34" t="s">
        <v>74</v>
      </c>
      <c r="AK1821" s="34" t="s">
        <v>98</v>
      </c>
      <c r="AL1821" s="34" t="s">
        <v>148</v>
      </c>
      <c r="AM1821" s="34" t="s">
        <v>149</v>
      </c>
      <c r="AN1821" s="34">
        <v>4.8480800000000004</v>
      </c>
      <c r="AO1821" s="34" t="s">
        <v>68</v>
      </c>
      <c r="AP1821" s="34"/>
      <c r="AQ1821" s="34"/>
      <c r="AR1821" s="34" t="s">
        <v>68</v>
      </c>
      <c r="AS1821" s="34"/>
      <c r="AT1821" s="34"/>
      <c r="AU1821" s="34" t="s">
        <v>231</v>
      </c>
      <c r="AV1821" s="34" t="s">
        <v>232</v>
      </c>
      <c r="AW1821" s="34">
        <v>10.602650000000001</v>
      </c>
      <c r="AX1821" s="34" t="s">
        <v>1701</v>
      </c>
      <c r="AY1821" s="34" t="s">
        <v>1702</v>
      </c>
      <c r="AZ1821" s="3">
        <v>169</v>
      </c>
      <c r="BA1821" s="34" t="s">
        <v>194</v>
      </c>
      <c r="BB1821" s="34">
        <v>174</v>
      </c>
      <c r="BC1821" s="34" t="s">
        <v>60</v>
      </c>
      <c r="BD1821" s="34" t="s">
        <v>60</v>
      </c>
      <c r="BE1821" s="34" t="s">
        <v>462</v>
      </c>
      <c r="BF1821" s="34" t="str">
        <f>IFERROR(VLOOKUP(Data_Power_app[[#This Row],[PRO ODER]],'Result'!H:J,3,0),"")</f>
        <v>LAMINATION 3</v>
      </c>
      <c r="BG1821" s="11"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1932</v>
      </c>
      <c r="B1822" s="34" t="s">
        <v>15502</v>
      </c>
      <c r="C1822" s="34" t="s">
        <v>15503</v>
      </c>
      <c r="D1822" s="34" t="s">
        <v>84</v>
      </c>
      <c r="E1822" s="34" t="s">
        <v>146</v>
      </c>
      <c r="F1822" s="34" t="s">
        <v>72</v>
      </c>
      <c r="G1822" s="34">
        <v>5734</v>
      </c>
      <c r="H1822" s="4">
        <v>45827</v>
      </c>
      <c r="I1822" s="4">
        <v>45827</v>
      </c>
      <c r="J1822" s="4">
        <v>45827</v>
      </c>
      <c r="K1822" s="4">
        <v>45828</v>
      </c>
      <c r="L1822" s="4">
        <v>45828.762025462966</v>
      </c>
      <c r="M1822" s="4" t="s">
        <v>60</v>
      </c>
      <c r="N1822" s="4"/>
      <c r="O1822" s="4" t="s">
        <v>60</v>
      </c>
      <c r="P1822" s="4" t="s">
        <v>60</v>
      </c>
      <c r="Q1822" s="4" t="s">
        <v>60</v>
      </c>
      <c r="R1822" s="4" t="s">
        <v>60</v>
      </c>
      <c r="S1822" s="4" t="s">
        <v>60</v>
      </c>
      <c r="T1822" s="4" t="s">
        <v>60</v>
      </c>
      <c r="U1822" s="4"/>
      <c r="V1822" s="4"/>
      <c r="W1822" s="4"/>
      <c r="X1822" s="4">
        <v>45831.362523148149</v>
      </c>
      <c r="Y1822" s="4" t="s">
        <v>237</v>
      </c>
      <c r="Z1822" s="4" t="s">
        <v>60</v>
      </c>
      <c r="AA1822" s="4"/>
      <c r="AB1822" s="4" t="s">
        <v>60</v>
      </c>
      <c r="AC1822" s="4" t="s">
        <v>60</v>
      </c>
      <c r="AD1822" s="4">
        <v>45833</v>
      </c>
      <c r="AE1822" s="4">
        <v>45835</v>
      </c>
      <c r="AF1822" s="4"/>
      <c r="AG1822" s="34" t="s">
        <v>246</v>
      </c>
      <c r="AH1822" s="34" t="s">
        <v>147</v>
      </c>
      <c r="AI1822" s="34" t="s">
        <v>11761</v>
      </c>
      <c r="AJ1822" s="34" t="s">
        <v>74</v>
      </c>
      <c r="AK1822" s="34" t="s">
        <v>98</v>
      </c>
      <c r="AL1822" s="34" t="s">
        <v>148</v>
      </c>
      <c r="AM1822" s="34" t="s">
        <v>149</v>
      </c>
      <c r="AN1822" s="34">
        <v>157.75846999999999</v>
      </c>
      <c r="AO1822" s="34" t="s">
        <v>68</v>
      </c>
      <c r="AP1822" s="34"/>
      <c r="AQ1822" s="34"/>
      <c r="AR1822" s="34" t="s">
        <v>68</v>
      </c>
      <c r="AS1822" s="34"/>
      <c r="AT1822" s="34"/>
      <c r="AU1822" s="34" t="s">
        <v>11762</v>
      </c>
      <c r="AV1822" s="34" t="s">
        <v>11763</v>
      </c>
      <c r="AW1822" s="34">
        <v>345.01184000000001</v>
      </c>
      <c r="AX1822" s="34" t="s">
        <v>11764</v>
      </c>
      <c r="AY1822" s="34" t="s">
        <v>11765</v>
      </c>
      <c r="AZ1822" s="3">
        <v>4470</v>
      </c>
      <c r="BA1822" s="34" t="s">
        <v>60</v>
      </c>
      <c r="BB1822" s="34">
        <v>5734</v>
      </c>
      <c r="BC1822" s="34" t="s">
        <v>60</v>
      </c>
      <c r="BD1822" s="34" t="s">
        <v>60</v>
      </c>
      <c r="BE1822" s="34" t="s">
        <v>60</v>
      </c>
      <c r="BF1822" s="34" t="str">
        <f>IFERROR(VLOOKUP(Data_Power_app[[#This Row],[PRO ODER]],'Result'!H:J,3,0),"")</f>
        <v>LAMINATION 3</v>
      </c>
      <c r="BG1822" s="11"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LEAN-05</v>
      </c>
      <c r="BL1822" s="34"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1933</v>
      </c>
      <c r="B1823" s="34" t="s">
        <v>11842</v>
      </c>
      <c r="C1823" s="34" t="s">
        <v>11843</v>
      </c>
      <c r="D1823" s="34" t="s">
        <v>947</v>
      </c>
      <c r="E1823" s="34" t="s">
        <v>1047</v>
      </c>
      <c r="F1823" s="34" t="s">
        <v>72</v>
      </c>
      <c r="G1823" s="34">
        <v>2</v>
      </c>
      <c r="H1823" s="4">
        <v>45829</v>
      </c>
      <c r="I1823" s="4">
        <v>45826</v>
      </c>
      <c r="J1823" s="4">
        <v>45826</v>
      </c>
      <c r="K1823" s="4">
        <v>45831</v>
      </c>
      <c r="L1823" s="4">
        <v>45826.097303240742</v>
      </c>
      <c r="M1823" s="4" t="s">
        <v>60</v>
      </c>
      <c r="N1823" s="4"/>
      <c r="O1823" s="4" t="s">
        <v>60</v>
      </c>
      <c r="P1823" s="4" t="s">
        <v>60</v>
      </c>
      <c r="Q1823" s="4" t="s">
        <v>60</v>
      </c>
      <c r="R1823" s="4" t="s">
        <v>60</v>
      </c>
      <c r="S1823" s="4" t="s">
        <v>60</v>
      </c>
      <c r="T1823" s="4" t="s">
        <v>60</v>
      </c>
      <c r="U1823" s="4"/>
      <c r="V1823" s="4"/>
      <c r="W1823" s="4"/>
      <c r="X1823" s="4">
        <v>45827.653807870367</v>
      </c>
      <c r="Y1823" s="4" t="s">
        <v>122</v>
      </c>
      <c r="Z1823" s="4" t="s">
        <v>60</v>
      </c>
      <c r="AA1823" s="4">
        <v>45827.655266203707</v>
      </c>
      <c r="AB1823" s="4" t="s">
        <v>60</v>
      </c>
      <c r="AC1823" s="4" t="s">
        <v>60</v>
      </c>
      <c r="AD1823" s="4">
        <v>45833</v>
      </c>
      <c r="AE1823" s="4">
        <v>45835</v>
      </c>
      <c r="AF1823" s="4">
        <v>45828</v>
      </c>
      <c r="AG1823" s="34" t="s">
        <v>828</v>
      </c>
      <c r="AH1823" s="34" t="s">
        <v>1048</v>
      </c>
      <c r="AI1823" s="34" t="s">
        <v>11844</v>
      </c>
      <c r="AJ1823" s="34" t="s">
        <v>74</v>
      </c>
      <c r="AK1823" s="34" t="s">
        <v>486</v>
      </c>
      <c r="AL1823" s="34" t="s">
        <v>948</v>
      </c>
      <c r="AM1823" s="34" t="s">
        <v>949</v>
      </c>
      <c r="AN1823" s="34">
        <v>3.0079999999999999E-2</v>
      </c>
      <c r="AO1823" s="34" t="s">
        <v>68</v>
      </c>
      <c r="AP1823" s="34"/>
      <c r="AQ1823" s="34"/>
      <c r="AR1823" s="34" t="s">
        <v>68</v>
      </c>
      <c r="AS1823" s="34"/>
      <c r="AT1823" s="34"/>
      <c r="AU1823" s="34" t="s">
        <v>11845</v>
      </c>
      <c r="AV1823" s="34" t="s">
        <v>11846</v>
      </c>
      <c r="AW1823" s="34">
        <v>6.5780000000000005E-2</v>
      </c>
      <c r="AX1823" s="34" t="s">
        <v>2535</v>
      </c>
      <c r="AY1823" s="34" t="s">
        <v>2536</v>
      </c>
      <c r="AZ1823" s="3">
        <v>2</v>
      </c>
      <c r="BA1823" s="34" t="s">
        <v>194</v>
      </c>
      <c r="BB1823" s="34">
        <v>0</v>
      </c>
      <c r="BC1823" s="34" t="s">
        <v>60</v>
      </c>
      <c r="BD1823" s="34" t="s">
        <v>60</v>
      </c>
      <c r="BE1823" s="34" t="s">
        <v>1049</v>
      </c>
      <c r="BF1823" s="34" t="str">
        <f>IFERROR(VLOOKUP(Data_Power_app[[#This Row],[PRO ODER]],'Result'!H:J,3,0),"")</f>
        <v>LAMINATION 3</v>
      </c>
      <c r="BG1823" s="11" t="str">
        <f>IFERROR(VLOOKUP(Data_Power_app[[#This Row],[PRO ODER]]&amp;"LAM",'Real Time'!A:E,4,0),"")</f>
        <v>ML-03</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LEAN-09</v>
      </c>
      <c r="BL1823" s="34"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1934</v>
      </c>
      <c r="B1824" s="34" t="s">
        <v>15504</v>
      </c>
      <c r="C1824" s="34" t="s">
        <v>15505</v>
      </c>
      <c r="D1824" s="34" t="s">
        <v>115</v>
      </c>
      <c r="E1824" s="34" t="s">
        <v>116</v>
      </c>
      <c r="F1824" s="34" t="s">
        <v>72</v>
      </c>
      <c r="G1824" s="34">
        <v>12</v>
      </c>
      <c r="H1824" s="4">
        <v>45827</v>
      </c>
      <c r="I1824" s="4">
        <v>45827</v>
      </c>
      <c r="J1824" s="4">
        <v>45827</v>
      </c>
      <c r="K1824" s="4">
        <v>45828</v>
      </c>
      <c r="L1824" s="4">
        <v>45828.940729166665</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4" t="s">
        <v>138</v>
      </c>
      <c r="AH1824" s="34" t="s">
        <v>118</v>
      </c>
      <c r="AI1824" s="34" t="s">
        <v>7749</v>
      </c>
      <c r="AJ1824" s="34" t="s">
        <v>74</v>
      </c>
      <c r="AK1824" s="34" t="s">
        <v>98</v>
      </c>
      <c r="AL1824" s="34" t="s">
        <v>4140</v>
      </c>
      <c r="AM1824" s="34" t="s">
        <v>4141</v>
      </c>
      <c r="AN1824" s="34">
        <v>0.28023999999999999</v>
      </c>
      <c r="AO1824" s="34" t="s">
        <v>68</v>
      </c>
      <c r="AP1824" s="34"/>
      <c r="AQ1824" s="34"/>
      <c r="AR1824" s="34" t="s">
        <v>68</v>
      </c>
      <c r="AS1824" s="34"/>
      <c r="AT1824" s="34"/>
      <c r="AU1824" s="34" t="s">
        <v>7750</v>
      </c>
      <c r="AV1824" s="34" t="s">
        <v>7751</v>
      </c>
      <c r="AW1824" s="34">
        <v>0.61285999999999996</v>
      </c>
      <c r="AX1824" s="34" t="s">
        <v>7752</v>
      </c>
      <c r="AY1824" s="34" t="s">
        <v>7753</v>
      </c>
      <c r="AZ1824" s="3">
        <v>12</v>
      </c>
      <c r="BA1824" s="34" t="s">
        <v>60</v>
      </c>
      <c r="BB1824" s="34">
        <v>12</v>
      </c>
      <c r="BC1824" s="34" t="s">
        <v>60</v>
      </c>
      <c r="BD1824" s="34" t="s">
        <v>60</v>
      </c>
      <c r="BE1824" s="34" t="s">
        <v>60</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1935</v>
      </c>
      <c r="B1825" s="34" t="s">
        <v>15506</v>
      </c>
      <c r="C1825" s="34" t="s">
        <v>15507</v>
      </c>
      <c r="D1825" s="34" t="s">
        <v>115</v>
      </c>
      <c r="E1825" s="34" t="s">
        <v>116</v>
      </c>
      <c r="F1825" s="34" t="s">
        <v>72</v>
      </c>
      <c r="G1825" s="34">
        <v>62</v>
      </c>
      <c r="H1825" s="4">
        <v>45827</v>
      </c>
      <c r="I1825" s="4">
        <v>45827</v>
      </c>
      <c r="J1825" s="4">
        <v>45827</v>
      </c>
      <c r="K1825" s="4">
        <v>45828</v>
      </c>
      <c r="L1825" s="4">
        <v>45828.940833333334</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4" t="s">
        <v>138</v>
      </c>
      <c r="AH1825" s="34" t="s">
        <v>118</v>
      </c>
      <c r="AI1825" s="34" t="s">
        <v>15508</v>
      </c>
      <c r="AJ1825" s="34" t="s">
        <v>74</v>
      </c>
      <c r="AK1825" s="34" t="s">
        <v>98</v>
      </c>
      <c r="AL1825" s="34" t="s">
        <v>4140</v>
      </c>
      <c r="AM1825" s="34" t="s">
        <v>4141</v>
      </c>
      <c r="AN1825" s="34">
        <v>1.4798100000000001</v>
      </c>
      <c r="AO1825" s="34" t="s">
        <v>68</v>
      </c>
      <c r="AP1825" s="34"/>
      <c r="AQ1825" s="34"/>
      <c r="AR1825" s="34" t="s">
        <v>68</v>
      </c>
      <c r="AS1825" s="34"/>
      <c r="AT1825" s="34"/>
      <c r="AU1825" s="34" t="s">
        <v>7750</v>
      </c>
      <c r="AV1825" s="34" t="s">
        <v>7751</v>
      </c>
      <c r="AW1825" s="34">
        <v>3.2363</v>
      </c>
      <c r="AX1825" s="34" t="s">
        <v>15509</v>
      </c>
      <c r="AY1825" s="34" t="s">
        <v>15510</v>
      </c>
      <c r="AZ1825" s="3">
        <v>62</v>
      </c>
      <c r="BA1825" s="34" t="s">
        <v>60</v>
      </c>
      <c r="BB1825" s="34">
        <v>62</v>
      </c>
      <c r="BC1825" s="34" t="s">
        <v>60</v>
      </c>
      <c r="BD1825" s="34" t="s">
        <v>60</v>
      </c>
      <c r="BE1825" s="34" t="s">
        <v>60</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1936</v>
      </c>
      <c r="B1826" s="34" t="s">
        <v>15511</v>
      </c>
      <c r="C1826" s="34" t="s">
        <v>15512</v>
      </c>
      <c r="D1826" s="34" t="s">
        <v>115</v>
      </c>
      <c r="E1826" s="34" t="s">
        <v>116</v>
      </c>
      <c r="F1826" s="34" t="s">
        <v>72</v>
      </c>
      <c r="G1826" s="34">
        <v>12</v>
      </c>
      <c r="H1826" s="4">
        <v>45827</v>
      </c>
      <c r="I1826" s="4">
        <v>45827</v>
      </c>
      <c r="J1826" s="4">
        <v>45827</v>
      </c>
      <c r="K1826" s="4">
        <v>45828</v>
      </c>
      <c r="L1826" s="4">
        <v>45828.886550925927</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45833</v>
      </c>
      <c r="AE1826" s="4">
        <v>45835</v>
      </c>
      <c r="AF1826" s="4"/>
      <c r="AG1826" s="34" t="s">
        <v>138</v>
      </c>
      <c r="AH1826" s="34" t="s">
        <v>118</v>
      </c>
      <c r="AI1826" s="34" t="s">
        <v>15513</v>
      </c>
      <c r="AJ1826" s="34" t="s">
        <v>74</v>
      </c>
      <c r="AK1826" s="34" t="s">
        <v>98</v>
      </c>
      <c r="AL1826" s="34" t="s">
        <v>4140</v>
      </c>
      <c r="AM1826" s="34" t="s">
        <v>4141</v>
      </c>
      <c r="AN1826" s="34">
        <v>0.28023999999999999</v>
      </c>
      <c r="AO1826" s="34" t="s">
        <v>68</v>
      </c>
      <c r="AP1826" s="34"/>
      <c r="AQ1826" s="34"/>
      <c r="AR1826" s="34" t="s">
        <v>68</v>
      </c>
      <c r="AS1826" s="34"/>
      <c r="AT1826" s="34"/>
      <c r="AU1826" s="34" t="s">
        <v>15514</v>
      </c>
      <c r="AV1826" s="34" t="s">
        <v>15515</v>
      </c>
      <c r="AW1826" s="34">
        <v>0.61285999999999996</v>
      </c>
      <c r="AX1826" s="34" t="s">
        <v>4151</v>
      </c>
      <c r="AY1826" s="34" t="s">
        <v>4152</v>
      </c>
      <c r="AZ1826" s="3">
        <v>12</v>
      </c>
      <c r="BA1826" s="34" t="s">
        <v>60</v>
      </c>
      <c r="BB1826" s="34">
        <v>12</v>
      </c>
      <c r="BC1826" s="34" t="s">
        <v>60</v>
      </c>
      <c r="BD1826" s="34" t="s">
        <v>60</v>
      </c>
      <c r="BE1826" s="34" t="s">
        <v>60</v>
      </c>
      <c r="BF1826" s="34" t="str">
        <f>IFERROR(VLOOKUP(Data_Power_app[[#This Row],[PRO ODER]],'Result'!H:J,3,0),"")</f>
        <v>LAMINATION 2</v>
      </c>
      <c r="BG1826" s="11" t="str">
        <f>IFERROR(VLOOKUP(Data_Power_app[[#This Row],[PRO ODER]]&amp;"LAM",'Real Time'!A:E,4,0),"")</f>
        <v>ML-01</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1937</v>
      </c>
      <c r="B1827" s="34" t="s">
        <v>15516</v>
      </c>
      <c r="C1827" s="34" t="s">
        <v>15517</v>
      </c>
      <c r="D1827" s="34" t="s">
        <v>115</v>
      </c>
      <c r="E1827" s="34" t="s">
        <v>116</v>
      </c>
      <c r="F1827" s="34" t="s">
        <v>72</v>
      </c>
      <c r="G1827" s="34">
        <v>14</v>
      </c>
      <c r="H1827" s="4">
        <v>45827</v>
      </c>
      <c r="I1827" s="4">
        <v>45827</v>
      </c>
      <c r="J1827" s="4">
        <v>45827</v>
      </c>
      <c r="K1827" s="4">
        <v>45828</v>
      </c>
      <c r="L1827" s="4">
        <v>45828.942766203705</v>
      </c>
      <c r="M1827" s="4" t="s">
        <v>60</v>
      </c>
      <c r="N1827" s="4"/>
      <c r="O1827" s="4" t="s">
        <v>60</v>
      </c>
      <c r="P1827" s="4" t="s">
        <v>60</v>
      </c>
      <c r="Q1827" s="4" t="s">
        <v>60</v>
      </c>
      <c r="R1827" s="4" t="s">
        <v>60</v>
      </c>
      <c r="S1827" s="4" t="s">
        <v>60</v>
      </c>
      <c r="T1827" s="4" t="s">
        <v>60</v>
      </c>
      <c r="U1827" s="4"/>
      <c r="V1827" s="4"/>
      <c r="W1827" s="4"/>
      <c r="X1827" s="4">
        <v>45831.387233796297</v>
      </c>
      <c r="Y1827" s="4" t="s">
        <v>200</v>
      </c>
      <c r="Z1827" s="4" t="s">
        <v>60</v>
      </c>
      <c r="AA1827" s="4">
        <v>45831.392442129632</v>
      </c>
      <c r="AB1827" s="4" t="s">
        <v>60</v>
      </c>
      <c r="AC1827" s="4" t="s">
        <v>60</v>
      </c>
      <c r="AD1827" s="4">
        <v>45833</v>
      </c>
      <c r="AE1827" s="4">
        <v>45835</v>
      </c>
      <c r="AF1827" s="4"/>
      <c r="AG1827" s="34" t="s">
        <v>62</v>
      </c>
      <c r="AH1827" s="34" t="s">
        <v>5464</v>
      </c>
      <c r="AI1827" s="34" t="s">
        <v>6035</v>
      </c>
      <c r="AJ1827" s="34" t="s">
        <v>74</v>
      </c>
      <c r="AK1827" s="34" t="s">
        <v>98</v>
      </c>
      <c r="AL1827" s="34" t="s">
        <v>5466</v>
      </c>
      <c r="AM1827" s="34" t="s">
        <v>5467</v>
      </c>
      <c r="AN1827" s="34">
        <v>0.3967</v>
      </c>
      <c r="AO1827" s="34" t="s">
        <v>68</v>
      </c>
      <c r="AP1827" s="34"/>
      <c r="AQ1827" s="34"/>
      <c r="AR1827" s="34" t="s">
        <v>68</v>
      </c>
      <c r="AS1827" s="34"/>
      <c r="AT1827" s="34"/>
      <c r="AU1827" s="34" t="s">
        <v>6036</v>
      </c>
      <c r="AV1827" s="34" t="s">
        <v>6037</v>
      </c>
      <c r="AW1827" s="34">
        <v>0.86751999999999996</v>
      </c>
      <c r="AX1827" s="34" t="s">
        <v>6038</v>
      </c>
      <c r="AY1827" s="34" t="s">
        <v>6039</v>
      </c>
      <c r="AZ1827" s="3">
        <v>14</v>
      </c>
      <c r="BA1827" s="34" t="s">
        <v>60</v>
      </c>
      <c r="BB1827" s="34">
        <v>14</v>
      </c>
      <c r="BC1827" s="34" t="s">
        <v>60</v>
      </c>
      <c r="BD1827" s="34" t="s">
        <v>60</v>
      </c>
      <c r="BE1827" s="34" t="s">
        <v>60</v>
      </c>
      <c r="BF1827" s="34" t="str">
        <f>IFERROR(VLOOKUP(Data_Power_app[[#This Row],[PRO ODER]],'Result'!H:J,3,0),"")</f>
        <v>LAMINATION 2</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c r="BJ1827" s="34" t="str">
        <f>IFERROR(VLOOKUP(Data_Power_app[[#This Row],[PRO ODER]],'Plan Lean DC'!A:C,3,0),"")</f>
        <v/>
      </c>
      <c r="BK1827" s="34" t="str">
        <f>IFERROR(VLOOKUP(Data_Power_app[[#This Row],[PRO ODER]]&amp;"LEAN_IN",'Real Time'!A:D,4,0),"")</f>
        <v>LEAN-08</v>
      </c>
      <c r="BL1827" s="34"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1938</v>
      </c>
      <c r="B1828" s="34" t="s">
        <v>15518</v>
      </c>
      <c r="C1828" s="34" t="s">
        <v>15519</v>
      </c>
      <c r="D1828" s="34" t="s">
        <v>115</v>
      </c>
      <c r="E1828" s="34" t="s">
        <v>116</v>
      </c>
      <c r="F1828" s="34" t="s">
        <v>72</v>
      </c>
      <c r="G1828" s="34">
        <v>12</v>
      </c>
      <c r="H1828" s="4">
        <v>45827</v>
      </c>
      <c r="I1828" s="4">
        <v>45827</v>
      </c>
      <c r="J1828" s="4">
        <v>45827</v>
      </c>
      <c r="K1828" s="4">
        <v>45828</v>
      </c>
      <c r="L1828" s="4">
        <v>45828.942789351851</v>
      </c>
      <c r="M1828" s="4" t="s">
        <v>60</v>
      </c>
      <c r="N1828" s="4"/>
      <c r="O1828" s="4" t="s">
        <v>60</v>
      </c>
      <c r="P1828" s="4" t="s">
        <v>60</v>
      </c>
      <c r="Q1828" s="4" t="s">
        <v>60</v>
      </c>
      <c r="R1828" s="4" t="s">
        <v>60</v>
      </c>
      <c r="S1828" s="4" t="s">
        <v>60</v>
      </c>
      <c r="T1828" s="4" t="s">
        <v>60</v>
      </c>
      <c r="U1828" s="4"/>
      <c r="V1828" s="4"/>
      <c r="W1828" s="4"/>
      <c r="X1828" s="4">
        <v>45831.38726851852</v>
      </c>
      <c r="Y1828" s="4" t="s">
        <v>200</v>
      </c>
      <c r="Z1828" s="4" t="s">
        <v>60</v>
      </c>
      <c r="AA1828" s="4">
        <v>45831.392523148148</v>
      </c>
      <c r="AB1828" s="4" t="s">
        <v>60</v>
      </c>
      <c r="AC1828" s="4" t="s">
        <v>60</v>
      </c>
      <c r="AD1828" s="4">
        <v>45833</v>
      </c>
      <c r="AE1828" s="4">
        <v>45835</v>
      </c>
      <c r="AF1828" s="4"/>
      <c r="AG1828" s="34" t="s">
        <v>62</v>
      </c>
      <c r="AH1828" s="34" t="s">
        <v>5464</v>
      </c>
      <c r="AI1828" s="34" t="s">
        <v>6035</v>
      </c>
      <c r="AJ1828" s="34" t="s">
        <v>74</v>
      </c>
      <c r="AK1828" s="34" t="s">
        <v>98</v>
      </c>
      <c r="AL1828" s="34" t="s">
        <v>5466</v>
      </c>
      <c r="AM1828" s="34" t="s">
        <v>5467</v>
      </c>
      <c r="AN1828" s="34">
        <v>0.34001999999999999</v>
      </c>
      <c r="AO1828" s="34" t="s">
        <v>68</v>
      </c>
      <c r="AP1828" s="34"/>
      <c r="AQ1828" s="34"/>
      <c r="AR1828" s="34" t="s">
        <v>68</v>
      </c>
      <c r="AS1828" s="34"/>
      <c r="AT1828" s="34"/>
      <c r="AU1828" s="34" t="s">
        <v>6036</v>
      </c>
      <c r="AV1828" s="34" t="s">
        <v>6037</v>
      </c>
      <c r="AW1828" s="34">
        <v>0.74358000000000002</v>
      </c>
      <c r="AX1828" s="34" t="s">
        <v>6038</v>
      </c>
      <c r="AY1828" s="34" t="s">
        <v>6039</v>
      </c>
      <c r="AZ1828" s="3">
        <v>12</v>
      </c>
      <c r="BA1828" s="34" t="s">
        <v>60</v>
      </c>
      <c r="BB1828" s="34">
        <v>12</v>
      </c>
      <c r="BC1828" s="34" t="s">
        <v>60</v>
      </c>
      <c r="BD1828" s="34" t="s">
        <v>60</v>
      </c>
      <c r="BE1828" s="34" t="s">
        <v>60</v>
      </c>
      <c r="BF1828" s="34" t="str">
        <f>IFERROR(VLOOKUP(Data_Power_app[[#This Row],[PRO ODER]],'Result'!H:J,3,0),"")</f>
        <v>LAMINATION 2</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c r="BJ1828" s="34" t="str">
        <f>IFERROR(VLOOKUP(Data_Power_app[[#This Row],[PRO ODER]],'Plan Lean DC'!A:C,3,0),"")</f>
        <v/>
      </c>
      <c r="BK1828" s="34" t="str">
        <f>IFERROR(VLOOKUP(Data_Power_app[[#This Row],[PRO ODER]]&amp;"LEAN_IN",'Real Time'!A:D,4,0),"")</f>
        <v>LEAN-08</v>
      </c>
      <c r="BL1828" s="34"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1939</v>
      </c>
      <c r="B1829" s="34" t="s">
        <v>15520</v>
      </c>
      <c r="C1829" s="34" t="s">
        <v>15521</v>
      </c>
      <c r="D1829" s="34" t="s">
        <v>115</v>
      </c>
      <c r="E1829" s="34" t="s">
        <v>116</v>
      </c>
      <c r="F1829" s="34" t="s">
        <v>72</v>
      </c>
      <c r="G1829" s="34">
        <v>10</v>
      </c>
      <c r="H1829" s="4">
        <v>45827</v>
      </c>
      <c r="I1829" s="4">
        <v>45827</v>
      </c>
      <c r="J1829" s="4">
        <v>45827</v>
      </c>
      <c r="K1829" s="4">
        <v>45828</v>
      </c>
      <c r="L1829" s="4">
        <v>45828.938333333332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4" t="s">
        <v>138</v>
      </c>
      <c r="AH1829" s="34" t="s">
        <v>118</v>
      </c>
      <c r="AI1829" s="34" t="s">
        <v>7746</v>
      </c>
      <c r="AJ1829" s="34" t="s">
        <v>74</v>
      </c>
      <c r="AK1829" s="34" t="s">
        <v>98</v>
      </c>
      <c r="AL1829" s="34" t="s">
        <v>4140</v>
      </c>
      <c r="AM1829" s="34" t="s">
        <v>4141</v>
      </c>
      <c r="AN1829" s="34">
        <v>0.23352999999999999</v>
      </c>
      <c r="AO1829" s="34" t="s">
        <v>68</v>
      </c>
      <c r="AP1829" s="34"/>
      <c r="AQ1829" s="34"/>
      <c r="AR1829" s="34" t="s">
        <v>68</v>
      </c>
      <c r="AS1829" s="34"/>
      <c r="AT1829" s="34"/>
      <c r="AU1829" s="34" t="s">
        <v>4142</v>
      </c>
      <c r="AV1829" s="34" t="s">
        <v>4143</v>
      </c>
      <c r="AW1829" s="34">
        <v>0.51071999999999995</v>
      </c>
      <c r="AX1829" s="34" t="s">
        <v>7747</v>
      </c>
      <c r="AY1829" s="34" t="s">
        <v>7748</v>
      </c>
      <c r="AZ1829" s="3">
        <v>10</v>
      </c>
      <c r="BA1829" s="34" t="s">
        <v>60</v>
      </c>
      <c r="BB1829" s="34">
        <v>10</v>
      </c>
      <c r="BC1829" s="34" t="s">
        <v>60</v>
      </c>
      <c r="BD1829" s="34" t="s">
        <v>60</v>
      </c>
      <c r="BE1829" s="34" t="s">
        <v>60</v>
      </c>
      <c r="BF1829" s="34" t="str">
        <f>IFERROR(VLOOKUP(Data_Power_app[[#This Row],[PRO ODER]],'Result'!H:J,3,0),"")</f>
        <v>LAMINATION 2</v>
      </c>
      <c r="BG1829" s="11" t="str">
        <f>IFERROR(VLOOKUP(Data_Power_app[[#This Row],[PRO ODER]]&amp;"LAM",'Real Time'!A:E,4,0),"")</f>
        <v>ML-01</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1940</v>
      </c>
      <c r="B1830" s="34" t="s">
        <v>20180</v>
      </c>
      <c r="C1830" s="34" t="s">
        <v>17327</v>
      </c>
      <c r="D1830" s="34" t="s">
        <v>115</v>
      </c>
      <c r="E1830" s="34" t="s">
        <v>116</v>
      </c>
      <c r="F1830" s="34" t="s">
        <v>72</v>
      </c>
      <c r="G1830" s="34">
        <v>10</v>
      </c>
      <c r="H1830" s="4">
        <v>45828</v>
      </c>
      <c r="I1830" s="4">
        <v>45828</v>
      </c>
      <c r="J1830" s="4">
        <v>45828</v>
      </c>
      <c r="K1830" s="4">
        <v>45829</v>
      </c>
      <c r="L1830" s="4">
        <v>45829.180763888886</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45833</v>
      </c>
      <c r="AE1830" s="4">
        <v>45835</v>
      </c>
      <c r="AF1830" s="4"/>
      <c r="AG1830" s="34" t="s">
        <v>138</v>
      </c>
      <c r="AH1830" s="34" t="s">
        <v>118</v>
      </c>
      <c r="AI1830" s="34" t="s">
        <v>20181</v>
      </c>
      <c r="AJ1830" s="34" t="s">
        <v>74</v>
      </c>
      <c r="AK1830" s="34" t="s">
        <v>98</v>
      </c>
      <c r="AL1830" s="34" t="s">
        <v>4140</v>
      </c>
      <c r="AM1830" s="34" t="s">
        <v>4141</v>
      </c>
      <c r="AN1830" s="34">
        <v>0.23352999999999999</v>
      </c>
      <c r="AO1830" s="34" t="s">
        <v>68</v>
      </c>
      <c r="AP1830" s="34"/>
      <c r="AQ1830" s="34"/>
      <c r="AR1830" s="34" t="s">
        <v>68</v>
      </c>
      <c r="AS1830" s="34"/>
      <c r="AT1830" s="34"/>
      <c r="AU1830" s="34" t="s">
        <v>20182</v>
      </c>
      <c r="AV1830" s="34" t="s">
        <v>20183</v>
      </c>
      <c r="AW1830" s="34">
        <v>0.51071999999999995</v>
      </c>
      <c r="AX1830" s="34" t="s">
        <v>20184</v>
      </c>
      <c r="AY1830" s="34" t="s">
        <v>20185</v>
      </c>
      <c r="AZ1830" s="3">
        <v>10</v>
      </c>
      <c r="BA1830" s="34" t="s">
        <v>60</v>
      </c>
      <c r="BB1830" s="34">
        <v>10</v>
      </c>
      <c r="BC1830" s="34" t="s">
        <v>60</v>
      </c>
      <c r="BD1830" s="34" t="s">
        <v>60</v>
      </c>
      <c r="BE1830" s="34" t="s">
        <v>60</v>
      </c>
      <c r="BF1830" s="34" t="str">
        <f>IFERROR(VLOOKUP(Data_Power_app[[#This Row],[PRO ODER]],'Result'!H:J,3,0),"")</f>
        <v>LAMINATION 1</v>
      </c>
      <c r="BG1830" s="11" t="str">
        <f>IFERROR(VLOOKUP(Data_Power_app[[#This Row],[PRO ODER]]&amp;"LAM",'Real Time'!A:E,4,0),"")</f>
        <v>ML-01</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c r="BJ1830" s="34" t="str">
        <f>IFERROR(VLOOKUP(Data_Power_app[[#This Row],[PRO ODER]],'Plan Lean DC'!A:C,3,0),"")</f>
        <v/>
      </c>
      <c r="BK1830" s="34" t="str">
        <f>IFERROR(VLOOKUP(Data_Power_app[[#This Row],[PRO ODER]]&amp;"LEAN_IN",'Real Time'!A:D,4,0),"")</f>
        <v/>
      </c>
      <c r="BL1830" s="34"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1941</v>
      </c>
      <c r="B1831" s="34" t="s">
        <v>15522</v>
      </c>
      <c r="C1831" s="34" t="s">
        <v>15523</v>
      </c>
      <c r="D1831" s="34" t="s">
        <v>115</v>
      </c>
      <c r="E1831" s="34" t="s">
        <v>116</v>
      </c>
      <c r="F1831" s="34" t="s">
        <v>72</v>
      </c>
      <c r="G1831" s="34">
        <v>28</v>
      </c>
      <c r="H1831" s="4">
        <v>45827</v>
      </c>
      <c r="I1831" s="4">
        <v>45827</v>
      </c>
      <c r="J1831" s="4">
        <v>45827</v>
      </c>
      <c r="K1831" s="4">
        <v>45828</v>
      </c>
      <c r="L1831" s="4">
        <v>45828.940775462965</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4" t="s">
        <v>138</v>
      </c>
      <c r="AH1831" s="34" t="s">
        <v>118</v>
      </c>
      <c r="AI1831" s="34" t="s">
        <v>7766</v>
      </c>
      <c r="AJ1831" s="34" t="s">
        <v>74</v>
      </c>
      <c r="AK1831" s="34" t="s">
        <v>98</v>
      </c>
      <c r="AL1831" s="34" t="s">
        <v>4140</v>
      </c>
      <c r="AM1831" s="34" t="s">
        <v>4141</v>
      </c>
      <c r="AN1831" s="34">
        <v>0.65388000000000002</v>
      </c>
      <c r="AO1831" s="34" t="s">
        <v>68</v>
      </c>
      <c r="AP1831" s="34"/>
      <c r="AQ1831" s="34"/>
      <c r="AR1831" s="34" t="s">
        <v>68</v>
      </c>
      <c r="AS1831" s="34"/>
      <c r="AT1831" s="34"/>
      <c r="AU1831" s="34" t="s">
        <v>7750</v>
      </c>
      <c r="AV1831" s="34" t="s">
        <v>7751</v>
      </c>
      <c r="AW1831" s="34">
        <v>1.43</v>
      </c>
      <c r="AX1831" s="34" t="s">
        <v>4687</v>
      </c>
      <c r="AY1831" s="34" t="s">
        <v>4688</v>
      </c>
      <c r="AZ1831" s="3">
        <v>28</v>
      </c>
      <c r="BA1831" s="34" t="s">
        <v>60</v>
      </c>
      <c r="BB1831" s="34">
        <v>28</v>
      </c>
      <c r="BC1831" s="34" t="s">
        <v>60</v>
      </c>
      <c r="BD1831" s="34" t="s">
        <v>60</v>
      </c>
      <c r="BE1831" s="34" t="s">
        <v>60</v>
      </c>
      <c r="BF1831" s="34" t="str">
        <f>IFERROR(VLOOKUP(Data_Power_app[[#This Row],[PRO ODER]],'Result'!H:J,3,0),"")</f>
        <v>LAMINATION 2</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
      </c>
      <c r="BL1831" s="34"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1942</v>
      </c>
      <c r="B1832" s="34" t="s">
        <v>15524</v>
      </c>
      <c r="C1832" s="34" t="s">
        <v>15525</v>
      </c>
      <c r="D1832" s="34" t="s">
        <v>115</v>
      </c>
      <c r="E1832" s="34" t="s">
        <v>116</v>
      </c>
      <c r="F1832" s="34" t="s">
        <v>72</v>
      </c>
      <c r="G1832" s="34">
        <v>46</v>
      </c>
      <c r="H1832" s="4">
        <v>45827</v>
      </c>
      <c r="I1832" s="4">
        <v>45827</v>
      </c>
      <c r="J1832" s="4">
        <v>45827</v>
      </c>
      <c r="K1832" s="4">
        <v>45828</v>
      </c>
      <c r="L1832" s="4">
        <v>45828.938379629632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45833</v>
      </c>
      <c r="AE1832" s="4">
        <v>45835</v>
      </c>
      <c r="AF1832" s="4"/>
      <c r="AG1832" s="34" t="s">
        <v>138</v>
      </c>
      <c r="AH1832" s="34" t="s">
        <v>118</v>
      </c>
      <c r="AI1832" s="34" t="s">
        <v>15526</v>
      </c>
      <c r="AJ1832" s="34" t="s">
        <v>74</v>
      </c>
      <c r="AK1832" s="34" t="s">
        <v>98</v>
      </c>
      <c r="AL1832" s="34" t="s">
        <v>4140</v>
      </c>
      <c r="AM1832" s="34" t="s">
        <v>4141</v>
      </c>
      <c r="AN1832" s="34">
        <v>1.07423</v>
      </c>
      <c r="AO1832" s="34" t="s">
        <v>68</v>
      </c>
      <c r="AP1832" s="34"/>
      <c r="AQ1832" s="34"/>
      <c r="AR1832" s="34" t="s">
        <v>68</v>
      </c>
      <c r="AS1832" s="34"/>
      <c r="AT1832" s="34"/>
      <c r="AU1832" s="34" t="s">
        <v>4142</v>
      </c>
      <c r="AV1832" s="34" t="s">
        <v>4143</v>
      </c>
      <c r="AW1832" s="34">
        <v>2.3492799999999998</v>
      </c>
      <c r="AX1832" s="34" t="s">
        <v>15527</v>
      </c>
      <c r="AY1832" s="34" t="s">
        <v>15528</v>
      </c>
      <c r="AZ1832" s="3">
        <v>46</v>
      </c>
      <c r="BA1832" s="34" t="s">
        <v>60</v>
      </c>
      <c r="BB1832" s="34">
        <v>46</v>
      </c>
      <c r="BC1832" s="34" t="s">
        <v>60</v>
      </c>
      <c r="BD1832" s="34" t="s">
        <v>60</v>
      </c>
      <c r="BE1832" s="34" t="s">
        <v>60</v>
      </c>
      <c r="BF1832" s="34" t="str">
        <f>IFERROR(VLOOKUP(Data_Power_app[[#This Row],[PRO ODER]],'Result'!H:J,3,0),"")</f>
        <v>LAMINATION 2</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
      </c>
      <c r="BL1832" s="34"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1943</v>
      </c>
      <c r="B1833" s="34" t="s">
        <v>15529</v>
      </c>
      <c r="C1833" s="34" t="s">
        <v>15530</v>
      </c>
      <c r="D1833" s="34" t="s">
        <v>115</v>
      </c>
      <c r="E1833" s="34" t="s">
        <v>116</v>
      </c>
      <c r="F1833" s="34" t="s">
        <v>72</v>
      </c>
      <c r="G1833" s="34">
        <v>66</v>
      </c>
      <c r="H1833" s="4">
        <v>45827</v>
      </c>
      <c r="I1833" s="4">
        <v>45827</v>
      </c>
      <c r="J1833" s="4">
        <v>45827</v>
      </c>
      <c r="K1833" s="4">
        <v>45828</v>
      </c>
      <c r="L1833" s="4">
        <v>45828.938449074078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45835</v>
      </c>
      <c r="AF1833" s="4"/>
      <c r="AG1833" s="34" t="s">
        <v>138</v>
      </c>
      <c r="AH1833" s="34" t="s">
        <v>118</v>
      </c>
      <c r="AI1833" s="34" t="s">
        <v>15531</v>
      </c>
      <c r="AJ1833" s="34" t="s">
        <v>74</v>
      </c>
      <c r="AK1833" s="34" t="s">
        <v>98</v>
      </c>
      <c r="AL1833" s="34" t="s">
        <v>4140</v>
      </c>
      <c r="AM1833" s="34" t="s">
        <v>4141</v>
      </c>
      <c r="AN1833" s="34">
        <v>1.54129</v>
      </c>
      <c r="AO1833" s="34" t="s">
        <v>68</v>
      </c>
      <c r="AP1833" s="34"/>
      <c r="AQ1833" s="34"/>
      <c r="AR1833" s="34" t="s">
        <v>68</v>
      </c>
      <c r="AS1833" s="34"/>
      <c r="AT1833" s="34"/>
      <c r="AU1833" s="34" t="s">
        <v>4142</v>
      </c>
      <c r="AV1833" s="34" t="s">
        <v>4143</v>
      </c>
      <c r="AW1833" s="34">
        <v>3.3707199999999999</v>
      </c>
      <c r="AX1833" s="34" t="s">
        <v>15532</v>
      </c>
      <c r="AY1833" s="34" t="s">
        <v>15533</v>
      </c>
      <c r="AZ1833" s="3">
        <v>66</v>
      </c>
      <c r="BA1833" s="34" t="s">
        <v>60</v>
      </c>
      <c r="BB1833" s="34">
        <v>66</v>
      </c>
      <c r="BC1833" s="34" t="s">
        <v>60</v>
      </c>
      <c r="BD1833" s="34" t="s">
        <v>60</v>
      </c>
      <c r="BE1833" s="34" t="s">
        <v>60</v>
      </c>
      <c r="BF1833" s="34" t="str">
        <f>IFERROR(VLOOKUP(Data_Power_app[[#This Row],[PRO ODER]],'Result'!H:J,3,0),"")</f>
        <v>LAMINATION 2</v>
      </c>
      <c r="BG1833" s="11" t="str">
        <f>IFERROR(VLOOKUP(Data_Power_app[[#This Row],[PRO ODER]]&amp;"LAM",'Real Time'!A:E,4,0),"")</f>
        <v>ML-01</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1944</v>
      </c>
      <c r="B1834" s="34" t="s">
        <v>15534</v>
      </c>
      <c r="C1834" s="34" t="s">
        <v>15535</v>
      </c>
      <c r="D1834" s="34" t="s">
        <v>115</v>
      </c>
      <c r="E1834" s="34" t="s">
        <v>116</v>
      </c>
      <c r="F1834" s="34" t="s">
        <v>72</v>
      </c>
      <c r="G1834" s="34">
        <v>16</v>
      </c>
      <c r="H1834" s="4">
        <v>45827</v>
      </c>
      <c r="I1834" s="4">
        <v>45827</v>
      </c>
      <c r="J1834" s="4">
        <v>45827</v>
      </c>
      <c r="K1834" s="4">
        <v>45828</v>
      </c>
      <c r="L1834" s="4">
        <v>45828.939097222225</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45835</v>
      </c>
      <c r="AF1834" s="4"/>
      <c r="AG1834" s="34" t="s">
        <v>138</v>
      </c>
      <c r="AH1834" s="34" t="s">
        <v>118</v>
      </c>
      <c r="AI1834" s="34" t="s">
        <v>4684</v>
      </c>
      <c r="AJ1834" s="34" t="s">
        <v>74</v>
      </c>
      <c r="AK1834" s="34" t="s">
        <v>98</v>
      </c>
      <c r="AL1834" s="34" t="s">
        <v>4140</v>
      </c>
      <c r="AM1834" s="34" t="s">
        <v>4141</v>
      </c>
      <c r="AN1834" s="34">
        <v>0.37364999999999998</v>
      </c>
      <c r="AO1834" s="34" t="s">
        <v>68</v>
      </c>
      <c r="AP1834" s="34"/>
      <c r="AQ1834" s="34"/>
      <c r="AR1834" s="34" t="s">
        <v>68</v>
      </c>
      <c r="AS1834" s="34"/>
      <c r="AT1834" s="34"/>
      <c r="AU1834" s="34" t="s">
        <v>4685</v>
      </c>
      <c r="AV1834" s="34" t="s">
        <v>4686</v>
      </c>
      <c r="AW1834" s="34">
        <v>0.81713999999999998</v>
      </c>
      <c r="AX1834" s="34" t="s">
        <v>4687</v>
      </c>
      <c r="AY1834" s="34" t="s">
        <v>4688</v>
      </c>
      <c r="AZ1834" s="3">
        <v>16</v>
      </c>
      <c r="BA1834" s="34" t="s">
        <v>60</v>
      </c>
      <c r="BB1834" s="34">
        <v>16</v>
      </c>
      <c r="BC1834" s="34" t="s">
        <v>60</v>
      </c>
      <c r="BD1834" s="34" t="s">
        <v>60</v>
      </c>
      <c r="BE1834" s="34" t="s">
        <v>60</v>
      </c>
      <c r="BF1834" s="34" t="str">
        <f>IFERROR(VLOOKUP(Data_Power_app[[#This Row],[PRO ODER]],'Result'!H:J,3,0),"")</f>
        <v>LAMINATION 2</v>
      </c>
      <c r="BG1834" s="11" t="str">
        <f>IFERROR(VLOOKUP(Data_Power_app[[#This Row],[PRO ODER]]&amp;"LAM",'Real Time'!A:E,4,0),"")</f>
        <v>ML-01</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1945</v>
      </c>
      <c r="B1835" s="34" t="s">
        <v>15536</v>
      </c>
      <c r="C1835" s="34" t="s">
        <v>15537</v>
      </c>
      <c r="D1835" s="34" t="s">
        <v>115</v>
      </c>
      <c r="E1835" s="34" t="s">
        <v>116</v>
      </c>
      <c r="F1835" s="34" t="s">
        <v>72</v>
      </c>
      <c r="G1835" s="34">
        <v>52</v>
      </c>
      <c r="H1835" s="4">
        <v>45827</v>
      </c>
      <c r="I1835" s="4">
        <v>45827</v>
      </c>
      <c r="J1835" s="4">
        <v>45827</v>
      </c>
      <c r="K1835" s="4">
        <v>45828</v>
      </c>
      <c r="L1835" s="4">
        <v>45828.939120370371</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4" t="s">
        <v>138</v>
      </c>
      <c r="AH1835" s="34" t="s">
        <v>118</v>
      </c>
      <c r="AI1835" s="34" t="s">
        <v>4684</v>
      </c>
      <c r="AJ1835" s="34" t="s">
        <v>74</v>
      </c>
      <c r="AK1835" s="34" t="s">
        <v>98</v>
      </c>
      <c r="AL1835" s="34" t="s">
        <v>4140</v>
      </c>
      <c r="AM1835" s="34" t="s">
        <v>4141</v>
      </c>
      <c r="AN1835" s="34">
        <v>1.21435</v>
      </c>
      <c r="AO1835" s="34" t="s">
        <v>68</v>
      </c>
      <c r="AP1835" s="34"/>
      <c r="AQ1835" s="34"/>
      <c r="AR1835" s="34" t="s">
        <v>68</v>
      </c>
      <c r="AS1835" s="34"/>
      <c r="AT1835" s="34"/>
      <c r="AU1835" s="34" t="s">
        <v>4685</v>
      </c>
      <c r="AV1835" s="34" t="s">
        <v>4686</v>
      </c>
      <c r="AW1835" s="34">
        <v>2.6557200000000001</v>
      </c>
      <c r="AX1835" s="34" t="s">
        <v>4687</v>
      </c>
      <c r="AY1835" s="34" t="s">
        <v>4688</v>
      </c>
      <c r="AZ1835" s="3">
        <v>52</v>
      </c>
      <c r="BA1835" s="34" t="s">
        <v>60</v>
      </c>
      <c r="BB1835" s="34">
        <v>52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
      </c>
      <c r="BL1835" s="34"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1946</v>
      </c>
      <c r="B1836" s="34" t="s">
        <v>15538</v>
      </c>
      <c r="C1836" s="34" t="s">
        <v>15539</v>
      </c>
      <c r="D1836" s="34" t="s">
        <v>115</v>
      </c>
      <c r="E1836" s="34" t="s">
        <v>116</v>
      </c>
      <c r="F1836" s="34" t="s">
        <v>72</v>
      </c>
      <c r="G1836" s="34">
        <v>22</v>
      </c>
      <c r="H1836" s="4">
        <v>45827</v>
      </c>
      <c r="I1836" s="4">
        <v>45827</v>
      </c>
      <c r="J1836" s="4">
        <v>45827</v>
      </c>
      <c r="K1836" s="4">
        <v>45828</v>
      </c>
      <c r="L1836" s="4">
        <v>45828.94358796296</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45833</v>
      </c>
      <c r="AE1836" s="4">
        <v>45835</v>
      </c>
      <c r="AF1836" s="4"/>
      <c r="AG1836" s="34" t="s">
        <v>138</v>
      </c>
      <c r="AH1836" s="34" t="s">
        <v>7754</v>
      </c>
      <c r="AI1836" s="34" t="s">
        <v>15540</v>
      </c>
      <c r="AJ1836" s="34" t="s">
        <v>74</v>
      </c>
      <c r="AK1836" s="34" t="s">
        <v>98</v>
      </c>
      <c r="AL1836" s="34" t="s">
        <v>4140</v>
      </c>
      <c r="AM1836" s="34" t="s">
        <v>4141</v>
      </c>
      <c r="AN1836" s="34">
        <v>0.51376999999999995</v>
      </c>
      <c r="AO1836" s="34" t="s">
        <v>68</v>
      </c>
      <c r="AP1836" s="34"/>
      <c r="AQ1836" s="34"/>
      <c r="AR1836" s="34" t="s">
        <v>68</v>
      </c>
      <c r="AS1836" s="34"/>
      <c r="AT1836" s="34"/>
      <c r="AU1836" s="34" t="s">
        <v>15541</v>
      </c>
      <c r="AV1836" s="34" t="s">
        <v>15542</v>
      </c>
      <c r="AW1836" s="34">
        <v>1.12358</v>
      </c>
      <c r="AX1836" s="34" t="s">
        <v>4687</v>
      </c>
      <c r="AY1836" s="34" t="s">
        <v>4688</v>
      </c>
      <c r="AZ1836" s="3">
        <v>22</v>
      </c>
      <c r="BA1836" s="34" t="s">
        <v>60</v>
      </c>
      <c r="BB1836" s="34">
        <v>22</v>
      </c>
      <c r="BC1836" s="34" t="s">
        <v>60</v>
      </c>
      <c r="BD1836" s="34" t="s">
        <v>60</v>
      </c>
      <c r="BE1836" s="34" t="s">
        <v>60</v>
      </c>
      <c r="BF1836" s="34" t="str">
        <f>IFERROR(VLOOKUP(Data_Power_app[[#This Row],[PRO ODER]],'Result'!H:J,3,0),"")</f>
        <v>LAMINATION 2</v>
      </c>
      <c r="BG1836" s="11" t="str">
        <f>IFERROR(VLOOKUP(Data_Power_app[[#This Row],[PRO ODER]]&amp;"LAM",'Real Time'!A:E,4,0),"")</f>
        <v>ML-01</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c r="BJ1836" s="34" t="str">
        <f>IFERROR(VLOOKUP(Data_Power_app[[#This Row],[PRO ODER]],'Plan Lean DC'!A:C,3,0),"")</f>
        <v/>
      </c>
      <c r="BK1836" s="34" t="str">
        <f>IFERROR(VLOOKUP(Data_Power_app[[#This Row],[PRO ODER]]&amp;"LEAN_IN",'Real Time'!A:D,4,0),"")</f>
        <v/>
      </c>
      <c r="BL1836" s="34"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1947</v>
      </c>
      <c r="B1837" s="34" t="s">
        <v>15543</v>
      </c>
      <c r="C1837" s="34" t="s">
        <v>15544</v>
      </c>
      <c r="D1837" s="34" t="s">
        <v>84</v>
      </c>
      <c r="E1837" s="34" t="s">
        <v>177</v>
      </c>
      <c r="F1837" s="34" t="s">
        <v>72</v>
      </c>
      <c r="G1837" s="34">
        <v>1928</v>
      </c>
      <c r="H1837" s="4">
        <v>45827</v>
      </c>
      <c r="I1837" s="4">
        <v>45827</v>
      </c>
      <c r="J1837" s="4">
        <v>45827</v>
      </c>
      <c r="K1837" s="4">
        <v>45828</v>
      </c>
      <c r="L1837" s="4">
        <v>45828.676423611112</v>
      </c>
      <c r="M1837" s="4" t="s">
        <v>60</v>
      </c>
      <c r="N1837" s="4"/>
      <c r="O1837" s="4" t="s">
        <v>60</v>
      </c>
      <c r="P1837" s="4" t="s">
        <v>60</v>
      </c>
      <c r="Q1837" s="4" t="s">
        <v>60</v>
      </c>
      <c r="R1837" s="4" t="s">
        <v>60</v>
      </c>
      <c r="S1837" s="4" t="s">
        <v>60</v>
      </c>
      <c r="T1837" s="4" t="s">
        <v>60</v>
      </c>
      <c r="U1837" s="4"/>
      <c r="V1837" s="4"/>
      <c r="W1837" s="4"/>
      <c r="X1837" s="4">
        <v>45828.199236111112</v>
      </c>
      <c r="Y1837" s="4" t="s">
        <v>200</v>
      </c>
      <c r="Z1837" s="4" t="s">
        <v>60</v>
      </c>
      <c r="AA1837" s="4">
        <v>45829.414907407408</v>
      </c>
      <c r="AB1837" s="4" t="s">
        <v>60</v>
      </c>
      <c r="AC1837" s="4" t="s">
        <v>60</v>
      </c>
      <c r="AD1837" s="4">
        <v>45833</v>
      </c>
      <c r="AE1837" s="4">
        <v>45835</v>
      </c>
      <c r="AF1837" s="4">
        <v>45831</v>
      </c>
      <c r="AG1837" s="34" t="s">
        <v>828</v>
      </c>
      <c r="AH1837" s="34" t="s">
        <v>1735</v>
      </c>
      <c r="AI1837" s="34" t="s">
        <v>5215</v>
      </c>
      <c r="AJ1837" s="34" t="s">
        <v>74</v>
      </c>
      <c r="AK1837" s="34" t="s">
        <v>98</v>
      </c>
      <c r="AL1837" s="34" t="s">
        <v>214</v>
      </c>
      <c r="AM1837" s="34" t="s">
        <v>215</v>
      </c>
      <c r="AN1837" s="34">
        <v>45.38541</v>
      </c>
      <c r="AO1837" s="34" t="s">
        <v>68</v>
      </c>
      <c r="AP1837" s="34"/>
      <c r="AQ1837" s="34"/>
      <c r="AR1837" s="34" t="s">
        <v>68</v>
      </c>
      <c r="AS1837" s="34"/>
      <c r="AT1837" s="34"/>
      <c r="AU1837" s="34" t="s">
        <v>198</v>
      </c>
      <c r="AV1837" s="34" t="s">
        <v>199</v>
      </c>
      <c r="AW1837" s="34">
        <v>99.258920000000003</v>
      </c>
      <c r="AX1837" s="34" t="s">
        <v>5216</v>
      </c>
      <c r="AY1837" s="34" t="s">
        <v>5217</v>
      </c>
      <c r="AZ1837" s="3">
        <v>1916</v>
      </c>
      <c r="BA1837" s="34" t="s">
        <v>60</v>
      </c>
      <c r="BB1837" s="34">
        <v>1928</v>
      </c>
      <c r="BC1837" s="34" t="s">
        <v>60</v>
      </c>
      <c r="BD1837" s="34" t="s">
        <v>60</v>
      </c>
      <c r="BE1837" s="34" t="s">
        <v>60</v>
      </c>
      <c r="BF1837" s="34" t="str">
        <f>IFERROR(VLOOKUP(Data_Power_app[[#This Row],[PRO ODER]],'Result'!H:J,3,0),"")</f>
        <v>LAMINATION 3</v>
      </c>
      <c r="BG1837" s="11" t="str">
        <f>IFERROR(VLOOKUP(Data_Power_app[[#This Row],[PRO ODER]]&amp;"LAM",'Real Time'!A:E,4,0),"")</f>
        <v>ML-02</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1948</v>
      </c>
      <c r="B1838" s="34" t="s">
        <v>6615</v>
      </c>
      <c r="C1838" s="34" t="s">
        <v>6616</v>
      </c>
      <c r="D1838" s="34" t="s">
        <v>75</v>
      </c>
      <c r="E1838" s="34" t="s">
        <v>363</v>
      </c>
      <c r="F1838" s="34" t="s">
        <v>59</v>
      </c>
      <c r="G1838" s="34">
        <v>2611</v>
      </c>
      <c r="H1838" s="4">
        <v>45822</v>
      </c>
      <c r="I1838" s="4">
        <v>45821</v>
      </c>
      <c r="J1838" s="4">
        <v>45821</v>
      </c>
      <c r="K1838" s="4">
        <v>45825</v>
      </c>
      <c r="L1838" s="4">
        <v>45824.752118055556</v>
      </c>
      <c r="M1838" s="4">
        <v>45826</v>
      </c>
      <c r="N1838" s="4">
        <v>45824.837546296294</v>
      </c>
      <c r="O1838" s="4" t="s">
        <v>60</v>
      </c>
      <c r="P1838" s="4" t="s">
        <v>60</v>
      </c>
      <c r="Q1838" s="4" t="s">
        <v>60</v>
      </c>
      <c r="R1838" s="4" t="s">
        <v>60</v>
      </c>
      <c r="S1838" s="4" t="s">
        <v>60</v>
      </c>
      <c r="T1838" s="4">
        <v>45828</v>
      </c>
      <c r="U1838" s="4">
        <v>45824.16333333333</v>
      </c>
      <c r="V1838" s="4">
        <v>45826.48165509259</v>
      </c>
      <c r="W1838" s="4">
        <v>45829</v>
      </c>
      <c r="X1838" s="4">
        <v>45829.859942129631</v>
      </c>
      <c r="Y1838" s="4" t="s">
        <v>77</v>
      </c>
      <c r="Z1838" s="4">
        <v>45831</v>
      </c>
      <c r="AA1838" s="4"/>
      <c r="AB1838" s="4" t="s">
        <v>60</v>
      </c>
      <c r="AC1838" s="4">
        <v>45832</v>
      </c>
      <c r="AD1838" s="4">
        <v>45833</v>
      </c>
      <c r="AE1838" s="4">
        <v>45835</v>
      </c>
      <c r="AF1838" s="4"/>
      <c r="AG1838" s="34" t="s">
        <v>95</v>
      </c>
      <c r="AH1838" s="34" t="s">
        <v>6617</v>
      </c>
      <c r="AI1838" s="34" t="s">
        <v>6618</v>
      </c>
      <c r="AJ1838" s="34" t="s">
        <v>161</v>
      </c>
      <c r="AK1838" s="34" t="s">
        <v>65</v>
      </c>
      <c r="AL1838" s="34" t="s">
        <v>163</v>
      </c>
      <c r="AM1838" s="34" t="s">
        <v>164</v>
      </c>
      <c r="AN1838" s="34">
        <v>95.085650000000001</v>
      </c>
      <c r="AO1838" s="34" t="s">
        <v>82</v>
      </c>
      <c r="AP1838" s="34" t="s">
        <v>83</v>
      </c>
      <c r="AQ1838" s="34">
        <v>82.381349999999998</v>
      </c>
      <c r="AR1838" s="34" t="s">
        <v>68</v>
      </c>
      <c r="AS1838" s="34"/>
      <c r="AT1838" s="34"/>
      <c r="AU1838" s="34" t="s">
        <v>365</v>
      </c>
      <c r="AV1838" s="34" t="s">
        <v>366</v>
      </c>
      <c r="AW1838" s="34">
        <v>176.76143999999999</v>
      </c>
      <c r="AX1838" s="34" t="s">
        <v>6619</v>
      </c>
      <c r="AY1838" s="34" t="s">
        <v>6620</v>
      </c>
      <c r="AZ1838" s="3">
        <v>2539</v>
      </c>
      <c r="BA1838" s="34" t="s">
        <v>60</v>
      </c>
      <c r="BB1838" s="34">
        <v>2611</v>
      </c>
      <c r="BC1838" s="34" t="s">
        <v>60</v>
      </c>
      <c r="BD1838" s="34" t="s">
        <v>60</v>
      </c>
      <c r="BE1838" s="34" t="s">
        <v>60</v>
      </c>
      <c r="BF1838" s="34" t="str">
        <f>IFERROR(VLOOKUP(Data_Power_app[[#This Row],[PRO ODER]],'Result'!H:J,3,0),"")</f>
        <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4" t="str">
        <f>IFERROR(VLOOKUP(Data_Power_app[[#This Row],[PRO ODER]],'Xuất-Delay-SLT'!B:C,2,0),"")</f>
        <v/>
      </c>
      <c r="BJ1838" s="34" t="str">
        <f>IFERROR(VLOOKUP(Data_Power_app[[#This Row],[PRO ODER]],'Plan Lean DC'!A:C,3,0),"")</f>
        <v/>
      </c>
      <c r="BK1838" s="34" t="str">
        <f>IFERROR(VLOOKUP(Data_Power_app[[#This Row],[PRO ODER]]&amp;"LEAN_IN",'Real Time'!A:D,4,0),"")</f>
        <v>LEANLINE1_2</v>
      </c>
      <c r="BL1838" s="34"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1949</v>
      </c>
      <c r="B1839" s="34" t="s">
        <v>6669</v>
      </c>
      <c r="C1839" s="34" t="s">
        <v>6670</v>
      </c>
      <c r="D1839" s="34" t="s">
        <v>75</v>
      </c>
      <c r="E1839" s="34" t="s">
        <v>363</v>
      </c>
      <c r="F1839" s="34" t="s">
        <v>59</v>
      </c>
      <c r="G1839" s="34">
        <v>714</v>
      </c>
      <c r="H1839" s="4">
        <v>45822</v>
      </c>
      <c r="I1839" s="4">
        <v>45821</v>
      </c>
      <c r="J1839" s="4">
        <v>45821</v>
      </c>
      <c r="K1839" s="4">
        <v>45826</v>
      </c>
      <c r="L1839" s="4">
        <v>45821.158171296294</v>
      </c>
      <c r="M1839" s="4">
        <v>45827</v>
      </c>
      <c r="N1839" s="4">
        <v>45824.784884259258</v>
      </c>
      <c r="O1839" s="4" t="s">
        <v>60</v>
      </c>
      <c r="P1839" s="4" t="s">
        <v>60</v>
      </c>
      <c r="Q1839" s="4" t="s">
        <v>60</v>
      </c>
      <c r="R1839" s="4" t="s">
        <v>60</v>
      </c>
      <c r="S1839" s="4" t="s">
        <v>60</v>
      </c>
      <c r="T1839" s="4">
        <v>45828</v>
      </c>
      <c r="U1839" s="4">
        <v>45825.313564814816</v>
      </c>
      <c r="V1839" s="4">
        <v>45826.424976851849</v>
      </c>
      <c r="W1839" s="4">
        <v>45829</v>
      </c>
      <c r="X1839" s="4">
        <v>45827.154502314814</v>
      </c>
      <c r="Y1839" s="4" t="s">
        <v>77</v>
      </c>
      <c r="Z1839" s="4">
        <v>45831</v>
      </c>
      <c r="AA1839" s="4">
        <v>45828.69771990741</v>
      </c>
      <c r="AB1839" s="4" t="s">
        <v>60</v>
      </c>
      <c r="AC1839" s="4">
        <v>45832</v>
      </c>
      <c r="AD1839" s="4">
        <v>45833</v>
      </c>
      <c r="AE1839" s="4">
        <v>45835</v>
      </c>
      <c r="AF1839" s="4"/>
      <c r="AG1839" s="34" t="s">
        <v>62</v>
      </c>
      <c r="AH1839" s="34" t="s">
        <v>6617</v>
      </c>
      <c r="AI1839" s="34" t="s">
        <v>6618</v>
      </c>
      <c r="AJ1839" s="34" t="s">
        <v>161</v>
      </c>
      <c r="AK1839" s="34" t="s">
        <v>65</v>
      </c>
      <c r="AL1839" s="34" t="s">
        <v>163</v>
      </c>
      <c r="AM1839" s="34" t="s">
        <v>164</v>
      </c>
      <c r="AN1839" s="34">
        <v>25.730630000000001</v>
      </c>
      <c r="AO1839" s="34" t="s">
        <v>82</v>
      </c>
      <c r="AP1839" s="34" t="s">
        <v>83</v>
      </c>
      <c r="AQ1839" s="34">
        <v>22.285240000000002</v>
      </c>
      <c r="AR1839" s="34" t="s">
        <v>68</v>
      </c>
      <c r="AS1839" s="34"/>
      <c r="AT1839" s="34"/>
      <c r="AU1839" s="34" t="s">
        <v>365</v>
      </c>
      <c r="AV1839" s="34" t="s">
        <v>366</v>
      </c>
      <c r="AW1839" s="34">
        <v>47.832740000000001</v>
      </c>
      <c r="AX1839" s="34" t="s">
        <v>6619</v>
      </c>
      <c r="AY1839" s="34" t="s">
        <v>6620</v>
      </c>
      <c r="AZ1839" s="3">
        <v>714</v>
      </c>
      <c r="BA1839" s="34" t="s">
        <v>60</v>
      </c>
      <c r="BB1839" s="34">
        <v>714</v>
      </c>
      <c r="BC1839" s="34" t="s">
        <v>60</v>
      </c>
      <c r="BD1839" s="34" t="s">
        <v>60</v>
      </c>
      <c r="BE1839" s="34" t="s">
        <v>60</v>
      </c>
      <c r="BF1839" s="34" t="str">
        <f>IFERROR(VLOOKUP(Data_Power_app[[#This Row],[PRO ODER]],'Result'!H:J,3,0),"")</f>
        <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4" t="str">
        <f>IFERROR(VLOOKUP(Data_Power_app[[#This Row],[PRO ODER]],'Xuất-Delay-SLT'!B:C,2,0),"")</f>
        <v/>
      </c>
      <c r="BJ1839" s="34" t="str">
        <f>IFERROR(VLOOKUP(Data_Power_app[[#This Row],[PRO ODER]],'Plan Lean DC'!A:C,3,0),"")</f>
        <v/>
      </c>
      <c r="BK1839" s="34" t="str">
        <f>IFERROR(VLOOKUP(Data_Power_app[[#This Row],[PRO ODER]]&amp;"LEAN_IN",'Real Time'!A:D,4,0),"")</f>
        <v>LEANLINE1_2</v>
      </c>
      <c r="BL1839" s="34"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1950</v>
      </c>
      <c r="B1840" s="34" t="s">
        <v>15545</v>
      </c>
      <c r="C1840" s="34" t="s">
        <v>15546</v>
      </c>
      <c r="D1840" s="34" t="s">
        <v>115</v>
      </c>
      <c r="E1840" s="34" t="s">
        <v>116</v>
      </c>
      <c r="F1840" s="34" t="s">
        <v>72</v>
      </c>
      <c r="G1840" s="34">
        <v>14</v>
      </c>
      <c r="H1840" s="4">
        <v>45827</v>
      </c>
      <c r="I1840" s="4">
        <v>45827</v>
      </c>
      <c r="J1840" s="4">
        <v>45827</v>
      </c>
      <c r="K1840" s="4">
        <v>45828</v>
      </c>
      <c r="L1840" s="4">
        <v>45828.938506944447</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45833</v>
      </c>
      <c r="AE1840" s="4">
        <v>45835</v>
      </c>
      <c r="AF1840" s="4"/>
      <c r="AG1840" s="34" t="s">
        <v>138</v>
      </c>
      <c r="AH1840" s="34" t="s">
        <v>118</v>
      </c>
      <c r="AI1840" s="34" t="s">
        <v>15526</v>
      </c>
      <c r="AJ1840" s="34" t="s">
        <v>74</v>
      </c>
      <c r="AK1840" s="34" t="s">
        <v>98</v>
      </c>
      <c r="AL1840" s="34" t="s">
        <v>4140</v>
      </c>
      <c r="AM1840" s="34" t="s">
        <v>4141</v>
      </c>
      <c r="AN1840" s="34">
        <v>0.26224999999999998</v>
      </c>
      <c r="AO1840" s="34" t="s">
        <v>68</v>
      </c>
      <c r="AP1840" s="34"/>
      <c r="AQ1840" s="34"/>
      <c r="AR1840" s="34" t="s">
        <v>68</v>
      </c>
      <c r="AS1840" s="34"/>
      <c r="AT1840" s="34"/>
      <c r="AU1840" s="34" t="s">
        <v>4142</v>
      </c>
      <c r="AV1840" s="34" t="s">
        <v>4143</v>
      </c>
      <c r="AW1840" s="34">
        <v>0.57342000000000004</v>
      </c>
      <c r="AX1840" s="34" t="s">
        <v>15527</v>
      </c>
      <c r="AY1840" s="34" t="s">
        <v>15528</v>
      </c>
      <c r="AZ1840" s="3">
        <v>14</v>
      </c>
      <c r="BA1840" s="34" t="s">
        <v>60</v>
      </c>
      <c r="BB1840" s="34">
        <v>14</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
      </c>
      <c r="BL1840" s="34"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1951</v>
      </c>
      <c r="B1841" s="34" t="s">
        <v>6621</v>
      </c>
      <c r="C1841" s="34" t="s">
        <v>6622</v>
      </c>
      <c r="D1841" s="34" t="s">
        <v>203</v>
      </c>
      <c r="E1841" s="34" t="s">
        <v>110</v>
      </c>
      <c r="F1841" s="34" t="s">
        <v>59</v>
      </c>
      <c r="G1841" s="34">
        <v>930</v>
      </c>
      <c r="H1841" s="4">
        <v>45822</v>
      </c>
      <c r="I1841" s="4">
        <v>45821</v>
      </c>
      <c r="J1841" s="4">
        <v>45821</v>
      </c>
      <c r="K1841" s="4">
        <v>45825</v>
      </c>
      <c r="L1841" s="4">
        <v>45824.553715277776</v>
      </c>
      <c r="M1841" s="4">
        <v>45826</v>
      </c>
      <c r="N1841" s="4">
        <v>45826.804861111108</v>
      </c>
      <c r="O1841" s="4">
        <v>45827</v>
      </c>
      <c r="P1841" s="4" t="s">
        <v>60</v>
      </c>
      <c r="Q1841" s="4" t="s">
        <v>60</v>
      </c>
      <c r="R1841" s="4" t="s">
        <v>60</v>
      </c>
      <c r="S1841" s="4" t="s">
        <v>60</v>
      </c>
      <c r="T1841" s="4">
        <v>45828</v>
      </c>
      <c r="U1841" s="4">
        <v>45826.805347222224</v>
      </c>
      <c r="V1841" s="4">
        <v>45826.879884259259</v>
      </c>
      <c r="W1841" s="4">
        <v>45829</v>
      </c>
      <c r="X1841" s="4">
        <v>45827.671759259261</v>
      </c>
      <c r="Y1841" s="4" t="s">
        <v>61</v>
      </c>
      <c r="Z1841" s="4">
        <v>45831</v>
      </c>
      <c r="AA1841" s="4">
        <v>45827.671979166669</v>
      </c>
      <c r="AB1841" s="4" t="s">
        <v>60</v>
      </c>
      <c r="AC1841" s="4">
        <v>45832</v>
      </c>
      <c r="AD1841" s="4">
        <v>45833</v>
      </c>
      <c r="AE1841" s="4">
        <v>45835</v>
      </c>
      <c r="AF1841" s="4"/>
      <c r="AG1841" s="34" t="s">
        <v>62</v>
      </c>
      <c r="AH1841" s="34" t="s">
        <v>341</v>
      </c>
      <c r="AI1841" s="34" t="s">
        <v>448</v>
      </c>
      <c r="AJ1841" s="34" t="s">
        <v>342</v>
      </c>
      <c r="AK1841" s="34" t="s">
        <v>98</v>
      </c>
      <c r="AL1841" s="34" t="s">
        <v>416</v>
      </c>
      <c r="AM1841" s="34" t="s">
        <v>417</v>
      </c>
      <c r="AN1841" s="34">
        <v>15.340339999999999</v>
      </c>
      <c r="AO1841" s="34" t="s">
        <v>68</v>
      </c>
      <c r="AP1841" s="34"/>
      <c r="AQ1841" s="34"/>
      <c r="AR1841" s="34" t="s">
        <v>68</v>
      </c>
      <c r="AS1841" s="34"/>
      <c r="AT1841" s="34"/>
      <c r="AU1841" s="34" t="s">
        <v>352</v>
      </c>
      <c r="AV1841" s="34" t="s">
        <v>353</v>
      </c>
      <c r="AW1841" s="34">
        <v>67.099630000000005</v>
      </c>
      <c r="AX1841" s="34" t="s">
        <v>449</v>
      </c>
      <c r="AY1841" s="34" t="s">
        <v>450</v>
      </c>
      <c r="AZ1841" s="3">
        <v>930</v>
      </c>
      <c r="BA1841" s="34" t="s">
        <v>60</v>
      </c>
      <c r="BB1841" s="34">
        <v>930</v>
      </c>
      <c r="BC1841" s="34" t="s">
        <v>60</v>
      </c>
      <c r="BD1841" s="34" t="s">
        <v>60</v>
      </c>
      <c r="BE1841" s="34" t="s">
        <v>60</v>
      </c>
      <c r="BF1841" s="34" t="str">
        <f>IFERROR(VLOOKUP(Data_Power_app[[#This Row],[PRO ODER]],'Result'!H:J,3,0),"")</f>
        <v/>
      </c>
      <c r="BG1841" s="11" t="str">
        <f>IFERROR(VLOOKUP(Data_Power_app[[#This Row],[PRO ODER]]&amp;"LAM",'Real Time'!A:E,4,0),"")</f>
        <v>ML-05</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c r="BJ1841" s="34" t="str">
        <f>IFERROR(VLOOKUP(Data_Power_app[[#This Row],[PRO ODER]],'Plan Lean DC'!A:C,3,0),"")</f>
        <v/>
      </c>
      <c r="BK1841" s="34" t="str">
        <f>IFERROR(VLOOKUP(Data_Power_app[[#This Row],[PRO ODER]]&amp;"LEAN_IN",'Real Time'!A:D,4,0),"")</f>
        <v>LEAN-03</v>
      </c>
      <c r="BL1841" s="34"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1952</v>
      </c>
      <c r="B1842" s="34" t="s">
        <v>15547</v>
      </c>
      <c r="C1842" s="34" t="s">
        <v>15548</v>
      </c>
      <c r="D1842" s="34" t="s">
        <v>203</v>
      </c>
      <c r="E1842" s="34" t="s">
        <v>110</v>
      </c>
      <c r="F1842" s="34" t="s">
        <v>72</v>
      </c>
      <c r="G1842" s="34">
        <v>3378</v>
      </c>
      <c r="H1842" s="4">
        <v>45827</v>
      </c>
      <c r="I1842" s="4">
        <v>45827</v>
      </c>
      <c r="J1842" s="4">
        <v>45827</v>
      </c>
      <c r="K1842" s="4">
        <v>45828</v>
      </c>
      <c r="L1842" s="4">
        <v>45828.149560185186</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4" t="s">
        <v>138</v>
      </c>
      <c r="AH1842" s="34" t="s">
        <v>262</v>
      </c>
      <c r="AI1842" s="34" t="s">
        <v>15549</v>
      </c>
      <c r="AJ1842" s="34" t="s">
        <v>74</v>
      </c>
      <c r="AK1842" s="34" t="s">
        <v>98</v>
      </c>
      <c r="AL1842" s="34" t="s">
        <v>263</v>
      </c>
      <c r="AM1842" s="34" t="s">
        <v>264</v>
      </c>
      <c r="AN1842" s="34">
        <v>89.251080000000002</v>
      </c>
      <c r="AO1842" s="34" t="s">
        <v>68</v>
      </c>
      <c r="AP1842" s="34"/>
      <c r="AQ1842" s="34"/>
      <c r="AR1842" s="34" t="s">
        <v>68</v>
      </c>
      <c r="AS1842" s="34"/>
      <c r="AT1842" s="34"/>
      <c r="AU1842" s="34" t="s">
        <v>265</v>
      </c>
      <c r="AV1842" s="34" t="s">
        <v>266</v>
      </c>
      <c r="AW1842" s="34">
        <v>195.17454000000001</v>
      </c>
      <c r="AX1842" s="34" t="s">
        <v>15550</v>
      </c>
      <c r="AY1842" s="34" t="s">
        <v>15551</v>
      </c>
      <c r="AZ1842" s="3">
        <v>3378</v>
      </c>
      <c r="BA1842" s="34" t="s">
        <v>194</v>
      </c>
      <c r="BB1842" s="34">
        <v>3378</v>
      </c>
      <c r="BC1842" s="34" t="s">
        <v>60</v>
      </c>
      <c r="BD1842" s="34" t="s">
        <v>60</v>
      </c>
      <c r="BE1842" s="34" t="s">
        <v>267</v>
      </c>
      <c r="BF1842" s="34" t="str">
        <f>IFERROR(VLOOKUP(Data_Power_app[[#This Row],[PRO ODER]],'Result'!H:J,3,0),"")</f>
        <v>LAMINATION 3</v>
      </c>
      <c r="BG1842" s="11" t="str">
        <f>IFERROR(VLOOKUP(Data_Power_app[[#This Row],[PRO ODER]]&amp;"LAM",'Real Time'!A:E,4,0),"")</f>
        <v>ML-04</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
      </c>
      <c r="BL1842" s="34"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1953</v>
      </c>
      <c r="B1843" s="34" t="s">
        <v>15552</v>
      </c>
      <c r="C1843" s="34" t="s">
        <v>15553</v>
      </c>
      <c r="D1843" s="34" t="s">
        <v>203</v>
      </c>
      <c r="E1843" s="34" t="s">
        <v>110</v>
      </c>
      <c r="F1843" s="34" t="s">
        <v>72</v>
      </c>
      <c r="G1843" s="34">
        <v>2742</v>
      </c>
      <c r="H1843" s="4">
        <v>45827</v>
      </c>
      <c r="I1843" s="4">
        <v>45827</v>
      </c>
      <c r="J1843" s="4">
        <v>45827</v>
      </c>
      <c r="K1843" s="4">
        <v>45828</v>
      </c>
      <c r="L1843" s="4">
        <v>45828.149594907409</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4" t="s">
        <v>138</v>
      </c>
      <c r="AH1843" s="34" t="s">
        <v>262</v>
      </c>
      <c r="AI1843" s="34" t="s">
        <v>15549</v>
      </c>
      <c r="AJ1843" s="34" t="s">
        <v>74</v>
      </c>
      <c r="AK1843" s="34" t="s">
        <v>98</v>
      </c>
      <c r="AL1843" s="34" t="s">
        <v>263</v>
      </c>
      <c r="AM1843" s="34" t="s">
        <v>264</v>
      </c>
      <c r="AN1843" s="34">
        <v>72.409229999999994</v>
      </c>
      <c r="AO1843" s="34" t="s">
        <v>68</v>
      </c>
      <c r="AP1843" s="34"/>
      <c r="AQ1843" s="34"/>
      <c r="AR1843" s="34" t="s">
        <v>68</v>
      </c>
      <c r="AS1843" s="34"/>
      <c r="AT1843" s="34"/>
      <c r="AU1843" s="34" t="s">
        <v>265</v>
      </c>
      <c r="AV1843" s="34" t="s">
        <v>266</v>
      </c>
      <c r="AW1843" s="34">
        <v>158.34470999999999</v>
      </c>
      <c r="AX1843" s="34" t="s">
        <v>15550</v>
      </c>
      <c r="AY1843" s="34" t="s">
        <v>15551</v>
      </c>
      <c r="AZ1843" s="3">
        <v>2742</v>
      </c>
      <c r="BA1843" s="34" t="s">
        <v>194</v>
      </c>
      <c r="BB1843" s="34">
        <v>2742</v>
      </c>
      <c r="BC1843" s="34" t="s">
        <v>60</v>
      </c>
      <c r="BD1843" s="34" t="s">
        <v>60</v>
      </c>
      <c r="BE1843" s="34" t="s">
        <v>267</v>
      </c>
      <c r="BF1843" s="34" t="str">
        <f>IFERROR(VLOOKUP(Data_Power_app[[#This Row],[PRO ODER]],'Result'!H:J,3,0),"")</f>
        <v>LAMINATION 3</v>
      </c>
      <c r="BG1843" s="11"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1954</v>
      </c>
      <c r="B1844" s="34" t="s">
        <v>15554</v>
      </c>
      <c r="C1844" s="34" t="s">
        <v>15555</v>
      </c>
      <c r="D1844" s="34" t="s">
        <v>203</v>
      </c>
      <c r="E1844" s="34" t="s">
        <v>110</v>
      </c>
      <c r="F1844" s="34" t="s">
        <v>72</v>
      </c>
      <c r="G1844" s="34">
        <v>3330</v>
      </c>
      <c r="H1844" s="4">
        <v>45827</v>
      </c>
      <c r="I1844" s="4">
        <v>45827</v>
      </c>
      <c r="J1844" s="4">
        <v>45827</v>
      </c>
      <c r="K1844" s="4">
        <v>45828</v>
      </c>
      <c r="L1844" s="4">
        <v>45828.14949074074</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45833</v>
      </c>
      <c r="AE1844" s="4">
        <v>45835</v>
      </c>
      <c r="AF1844" s="4"/>
      <c r="AG1844" s="34" t="s">
        <v>138</v>
      </c>
      <c r="AH1844" s="34" t="s">
        <v>262</v>
      </c>
      <c r="AI1844" s="34" t="s">
        <v>15549</v>
      </c>
      <c r="AJ1844" s="34" t="s">
        <v>74</v>
      </c>
      <c r="AK1844" s="34" t="s">
        <v>98</v>
      </c>
      <c r="AL1844" s="34" t="s">
        <v>263</v>
      </c>
      <c r="AM1844" s="34" t="s">
        <v>264</v>
      </c>
      <c r="AN1844" s="34">
        <v>88.040599999999998</v>
      </c>
      <c r="AO1844" s="34" t="s">
        <v>68</v>
      </c>
      <c r="AP1844" s="34"/>
      <c r="AQ1844" s="34"/>
      <c r="AR1844" s="34" t="s">
        <v>68</v>
      </c>
      <c r="AS1844" s="34"/>
      <c r="AT1844" s="34"/>
      <c r="AU1844" s="34" t="s">
        <v>265</v>
      </c>
      <c r="AV1844" s="34" t="s">
        <v>266</v>
      </c>
      <c r="AW1844" s="34">
        <v>192.52745999999999</v>
      </c>
      <c r="AX1844" s="34" t="s">
        <v>15550</v>
      </c>
      <c r="AY1844" s="34" t="s">
        <v>15551</v>
      </c>
      <c r="AZ1844" s="3">
        <v>3330</v>
      </c>
      <c r="BA1844" s="34" t="s">
        <v>194</v>
      </c>
      <c r="BB1844" s="34">
        <v>3330</v>
      </c>
      <c r="BC1844" s="34" t="s">
        <v>60</v>
      </c>
      <c r="BD1844" s="34" t="s">
        <v>60</v>
      </c>
      <c r="BE1844" s="34" t="s">
        <v>267</v>
      </c>
      <c r="BF1844" s="34" t="str">
        <f>IFERROR(VLOOKUP(Data_Power_app[[#This Row],[PRO ODER]],'Result'!H:J,3,0),"")</f>
        <v>LAMINATION 3</v>
      </c>
      <c r="BG1844" s="11"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
      </c>
      <c r="BL1844" s="34"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1955</v>
      </c>
      <c r="B1845" s="34" t="s">
        <v>6623</v>
      </c>
      <c r="C1845" s="34" t="s">
        <v>6624</v>
      </c>
      <c r="D1845" s="34" t="s">
        <v>203</v>
      </c>
      <c r="E1845" s="34" t="s">
        <v>110</v>
      </c>
      <c r="F1845" s="34" t="s">
        <v>59</v>
      </c>
      <c r="G1845" s="34">
        <v>1566</v>
      </c>
      <c r="H1845" s="4">
        <v>45822</v>
      </c>
      <c r="I1845" s="4">
        <v>45821</v>
      </c>
      <c r="J1845" s="4">
        <v>45821</v>
      </c>
      <c r="K1845" s="4">
        <v>45825</v>
      </c>
      <c r="L1845" s="4">
        <v>45824.773252314815</v>
      </c>
      <c r="M1845" s="4">
        <v>45826</v>
      </c>
      <c r="N1845" s="4">
        <v>45825.102893518517</v>
      </c>
      <c r="O1845" s="4">
        <v>45827</v>
      </c>
      <c r="P1845" s="4" t="s">
        <v>60</v>
      </c>
      <c r="Q1845" s="4" t="s">
        <v>60</v>
      </c>
      <c r="R1845" s="4" t="s">
        <v>60</v>
      </c>
      <c r="S1845" s="4" t="s">
        <v>60</v>
      </c>
      <c r="T1845" s="4">
        <v>45828</v>
      </c>
      <c r="U1845" s="4">
        <v>45828.281423611108</v>
      </c>
      <c r="V1845" s="4">
        <v>45829.332418981481</v>
      </c>
      <c r="W1845" s="4">
        <v>45829</v>
      </c>
      <c r="X1845" s="4">
        <v>45829.335682870369</v>
      </c>
      <c r="Y1845" s="4" t="s">
        <v>61</v>
      </c>
      <c r="Z1845" s="4">
        <v>45831</v>
      </c>
      <c r="AA1845" s="4">
        <v>45829.216990740744</v>
      </c>
      <c r="AB1845" s="4" t="s">
        <v>60</v>
      </c>
      <c r="AC1845" s="4">
        <v>45832</v>
      </c>
      <c r="AD1845" s="4">
        <v>45833</v>
      </c>
      <c r="AE1845" s="4">
        <v>45835</v>
      </c>
      <c r="AF1845" s="4">
        <v>45831</v>
      </c>
      <c r="AG1845" s="34" t="s">
        <v>828</v>
      </c>
      <c r="AH1845" s="34" t="s">
        <v>341</v>
      </c>
      <c r="AI1845" s="34" t="s">
        <v>448</v>
      </c>
      <c r="AJ1845" s="34" t="s">
        <v>342</v>
      </c>
      <c r="AK1845" s="34" t="s">
        <v>98</v>
      </c>
      <c r="AL1845" s="34" t="s">
        <v>416</v>
      </c>
      <c r="AM1845" s="34" t="s">
        <v>417</v>
      </c>
      <c r="AN1845" s="34">
        <v>27.222809999999999</v>
      </c>
      <c r="AO1845" s="34" t="s">
        <v>68</v>
      </c>
      <c r="AP1845" s="34"/>
      <c r="AQ1845" s="34"/>
      <c r="AR1845" s="34" t="s">
        <v>68</v>
      </c>
      <c r="AS1845" s="34"/>
      <c r="AT1845" s="34"/>
      <c r="AU1845" s="34" t="s">
        <v>352</v>
      </c>
      <c r="AV1845" s="34" t="s">
        <v>353</v>
      </c>
      <c r="AW1845" s="34">
        <v>119.0761</v>
      </c>
      <c r="AX1845" s="34" t="s">
        <v>449</v>
      </c>
      <c r="AY1845" s="34" t="s">
        <v>450</v>
      </c>
      <c r="AZ1845" s="3">
        <v>1566</v>
      </c>
      <c r="BA1845" s="34" t="s">
        <v>60</v>
      </c>
      <c r="BB1845" s="34">
        <v>1566</v>
      </c>
      <c r="BC1845" s="34" t="s">
        <v>60</v>
      </c>
      <c r="BD1845" s="34" t="s">
        <v>60</v>
      </c>
      <c r="BE1845" s="34" t="s">
        <v>60</v>
      </c>
      <c r="BF1845" s="34" t="str">
        <f>IFERROR(VLOOKUP(Data_Power_app[[#This Row],[PRO ODER]],'Result'!H:J,3,0),"")</f>
        <v/>
      </c>
      <c r="BG1845" s="11"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LEAN-03</v>
      </c>
      <c r="BL1845" s="34"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1956</v>
      </c>
      <c r="B1846" s="34" t="s">
        <v>15556</v>
      </c>
      <c r="C1846" s="34" t="s">
        <v>15557</v>
      </c>
      <c r="D1846" s="34" t="s">
        <v>203</v>
      </c>
      <c r="E1846" s="34" t="s">
        <v>110</v>
      </c>
      <c r="F1846" s="34" t="s">
        <v>72</v>
      </c>
      <c r="G1846" s="34">
        <v>3414</v>
      </c>
      <c r="H1846" s="4">
        <v>45827</v>
      </c>
      <c r="I1846" s="4">
        <v>45827</v>
      </c>
      <c r="J1846" s="4">
        <v>45827</v>
      </c>
      <c r="K1846" s="4">
        <v>45828</v>
      </c>
      <c r="L1846" s="4">
        <v>45828.149444444447</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4" t="s">
        <v>138</v>
      </c>
      <c r="AH1846" s="34" t="s">
        <v>262</v>
      </c>
      <c r="AI1846" s="34" t="s">
        <v>15549</v>
      </c>
      <c r="AJ1846" s="34" t="s">
        <v>74</v>
      </c>
      <c r="AK1846" s="34" t="s">
        <v>98</v>
      </c>
      <c r="AL1846" s="34" t="s">
        <v>263</v>
      </c>
      <c r="AM1846" s="34" t="s">
        <v>264</v>
      </c>
      <c r="AN1846" s="34">
        <v>90.238510000000005</v>
      </c>
      <c r="AO1846" s="34" t="s">
        <v>68</v>
      </c>
      <c r="AP1846" s="34"/>
      <c r="AQ1846" s="34"/>
      <c r="AR1846" s="34" t="s">
        <v>68</v>
      </c>
      <c r="AS1846" s="34"/>
      <c r="AT1846" s="34"/>
      <c r="AU1846" s="34" t="s">
        <v>265</v>
      </c>
      <c r="AV1846" s="34" t="s">
        <v>266</v>
      </c>
      <c r="AW1846" s="34">
        <v>197.33408</v>
      </c>
      <c r="AX1846" s="34" t="s">
        <v>15550</v>
      </c>
      <c r="AY1846" s="34" t="s">
        <v>15551</v>
      </c>
      <c r="AZ1846" s="3">
        <v>3414</v>
      </c>
      <c r="BA1846" s="34" t="s">
        <v>194</v>
      </c>
      <c r="BB1846" s="34">
        <v>3414</v>
      </c>
      <c r="BC1846" s="34" t="s">
        <v>60</v>
      </c>
      <c r="BD1846" s="34" t="s">
        <v>60</v>
      </c>
      <c r="BE1846" s="34" t="s">
        <v>267</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
      </c>
      <c r="BL1846" s="34"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1957</v>
      </c>
      <c r="B1847" s="34" t="s">
        <v>15558</v>
      </c>
      <c r="C1847" s="34" t="s">
        <v>15559</v>
      </c>
      <c r="D1847" s="34" t="s">
        <v>203</v>
      </c>
      <c r="E1847" s="34" t="s">
        <v>110</v>
      </c>
      <c r="F1847" s="34" t="s">
        <v>72</v>
      </c>
      <c r="G1847" s="34">
        <v>2808</v>
      </c>
      <c r="H1847" s="4">
        <v>45827</v>
      </c>
      <c r="I1847" s="4">
        <v>45827</v>
      </c>
      <c r="J1847" s="4">
        <v>45827</v>
      </c>
      <c r="K1847" s="4">
        <v>45828</v>
      </c>
      <c r="L1847" s="4">
        <v>45828.149421296293</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45833</v>
      </c>
      <c r="AE1847" s="4">
        <v>45835</v>
      </c>
      <c r="AF1847" s="4"/>
      <c r="AG1847" s="34" t="s">
        <v>138</v>
      </c>
      <c r="AH1847" s="34" t="s">
        <v>262</v>
      </c>
      <c r="AI1847" s="34" t="s">
        <v>15549</v>
      </c>
      <c r="AJ1847" s="34" t="s">
        <v>74</v>
      </c>
      <c r="AK1847" s="34" t="s">
        <v>98</v>
      </c>
      <c r="AL1847" s="34" t="s">
        <v>263</v>
      </c>
      <c r="AM1847" s="34" t="s">
        <v>264</v>
      </c>
      <c r="AN1847" s="34">
        <v>74.307829999999996</v>
      </c>
      <c r="AO1847" s="34" t="s">
        <v>68</v>
      </c>
      <c r="AP1847" s="34"/>
      <c r="AQ1847" s="34"/>
      <c r="AR1847" s="34" t="s">
        <v>68</v>
      </c>
      <c r="AS1847" s="34"/>
      <c r="AT1847" s="34"/>
      <c r="AU1847" s="34" t="s">
        <v>265</v>
      </c>
      <c r="AV1847" s="34" t="s">
        <v>266</v>
      </c>
      <c r="AW1847" s="34">
        <v>162.49684999999999</v>
      </c>
      <c r="AX1847" s="34" t="s">
        <v>15550</v>
      </c>
      <c r="AY1847" s="34" t="s">
        <v>15551</v>
      </c>
      <c r="AZ1847" s="3">
        <v>2808</v>
      </c>
      <c r="BA1847" s="34" t="s">
        <v>194</v>
      </c>
      <c r="BB1847" s="34">
        <v>2808</v>
      </c>
      <c r="BC1847" s="34" t="s">
        <v>60</v>
      </c>
      <c r="BD1847" s="34" t="s">
        <v>60</v>
      </c>
      <c r="BE1847" s="34" t="s">
        <v>267</v>
      </c>
      <c r="BF1847" s="34" t="str">
        <f>IFERROR(VLOOKUP(Data_Power_app[[#This Row],[PRO ODER]],'Result'!H:J,3,0),"")</f>
        <v>LAMINATION 3</v>
      </c>
      <c r="BG1847" s="11"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c r="BJ1847" s="34" t="str">
        <f>IFERROR(VLOOKUP(Data_Power_app[[#This Row],[PRO ODER]],'Plan Lean DC'!A:C,3,0),"")</f>
        <v/>
      </c>
      <c r="BK1847" s="34" t="str">
        <f>IFERROR(VLOOKUP(Data_Power_app[[#This Row],[PRO ODER]]&amp;"LEAN_IN",'Real Time'!A:D,4,0),"")</f>
        <v/>
      </c>
      <c r="BL1847" s="34"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1958</v>
      </c>
      <c r="B1848" s="34" t="s">
        <v>6625</v>
      </c>
      <c r="C1848" s="34" t="s">
        <v>6626</v>
      </c>
      <c r="D1848" s="34" t="s">
        <v>203</v>
      </c>
      <c r="E1848" s="34" t="s">
        <v>110</v>
      </c>
      <c r="F1848" s="34" t="s">
        <v>59</v>
      </c>
      <c r="G1848" s="34">
        <v>2634</v>
      </c>
      <c r="H1848" s="4">
        <v>45822</v>
      </c>
      <c r="I1848" s="4">
        <v>45821</v>
      </c>
      <c r="J1848" s="4">
        <v>45821</v>
      </c>
      <c r="K1848" s="4">
        <v>45825</v>
      </c>
      <c r="L1848" s="4">
        <v>45824.773090277777</v>
      </c>
      <c r="M1848" s="4">
        <v>45826</v>
      </c>
      <c r="N1848" s="4">
        <v>45825.560069444444</v>
      </c>
      <c r="O1848" s="4">
        <v>45827</v>
      </c>
      <c r="P1848" s="4" t="s">
        <v>60</v>
      </c>
      <c r="Q1848" s="4" t="s">
        <v>60</v>
      </c>
      <c r="R1848" s="4" t="s">
        <v>60</v>
      </c>
      <c r="S1848" s="4" t="s">
        <v>60</v>
      </c>
      <c r="T1848" s="4">
        <v>45828</v>
      </c>
      <c r="U1848" s="4">
        <v>45826.549780092595</v>
      </c>
      <c r="V1848" s="4">
        <v>45826.193414351852</v>
      </c>
      <c r="W1848" s="4">
        <v>45829</v>
      </c>
      <c r="X1848" s="4">
        <v>45827.93476851852</v>
      </c>
      <c r="Y1848" s="4" t="s">
        <v>77</v>
      </c>
      <c r="Z1848" s="4">
        <v>45831</v>
      </c>
      <c r="AA1848" s="4">
        <v>45829.706006944441</v>
      </c>
      <c r="AB1848" s="4" t="s">
        <v>60</v>
      </c>
      <c r="AC1848" s="4">
        <v>45832</v>
      </c>
      <c r="AD1848" s="4">
        <v>45833</v>
      </c>
      <c r="AE1848" s="4">
        <v>45835</v>
      </c>
      <c r="AF1848" s="4">
        <v>45831</v>
      </c>
      <c r="AG1848" s="34" t="s">
        <v>828</v>
      </c>
      <c r="AH1848" s="34" t="s">
        <v>341</v>
      </c>
      <c r="AI1848" s="34" t="s">
        <v>448</v>
      </c>
      <c r="AJ1848" s="34" t="s">
        <v>342</v>
      </c>
      <c r="AK1848" s="34" t="s">
        <v>98</v>
      </c>
      <c r="AL1848" s="34" t="s">
        <v>416</v>
      </c>
      <c r="AM1848" s="34" t="s">
        <v>417</v>
      </c>
      <c r="AN1848" s="34">
        <v>45.498959999999997</v>
      </c>
      <c r="AO1848" s="34" t="s">
        <v>68</v>
      </c>
      <c r="AP1848" s="34"/>
      <c r="AQ1848" s="34"/>
      <c r="AR1848" s="34" t="s">
        <v>68</v>
      </c>
      <c r="AS1848" s="34"/>
      <c r="AT1848" s="34"/>
      <c r="AU1848" s="34" t="s">
        <v>352</v>
      </c>
      <c r="AV1848" s="34" t="s">
        <v>353</v>
      </c>
      <c r="AW1848" s="34">
        <v>199.02056999999999</v>
      </c>
      <c r="AX1848" s="34" t="s">
        <v>449</v>
      </c>
      <c r="AY1848" s="34" t="s">
        <v>450</v>
      </c>
      <c r="AZ1848" s="3">
        <v>2634</v>
      </c>
      <c r="BA1848" s="34" t="s">
        <v>60</v>
      </c>
      <c r="BB1848" s="34">
        <v>2634</v>
      </c>
      <c r="BC1848" s="34" t="s">
        <v>60</v>
      </c>
      <c r="BD1848" s="34" t="s">
        <v>60</v>
      </c>
      <c r="BE1848" s="34" t="s">
        <v>60</v>
      </c>
      <c r="BF1848" s="34" t="str">
        <f>IFERROR(VLOOKUP(Data_Power_app[[#This Row],[PRO ODER]],'Result'!H:J,3,0),"")</f>
        <v/>
      </c>
      <c r="BG1848" s="11"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
      </c>
      <c r="BK1848" s="34" t="str">
        <f>IFERROR(VLOOKUP(Data_Power_app[[#This Row],[PRO ODER]]&amp;"LEAN_IN",'Real Time'!A:D,4,0),"")</f>
        <v>LEANLINE1_2</v>
      </c>
      <c r="BL1848" s="34"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1959</v>
      </c>
      <c r="B1849" s="34" t="s">
        <v>6627</v>
      </c>
      <c r="C1849" s="34" t="s">
        <v>6628</v>
      </c>
      <c r="D1849" s="34" t="s">
        <v>203</v>
      </c>
      <c r="E1849" s="34" t="s">
        <v>110</v>
      </c>
      <c r="F1849" s="34" t="s">
        <v>59</v>
      </c>
      <c r="G1849" s="34">
        <v>389</v>
      </c>
      <c r="H1849" s="4">
        <v>45822</v>
      </c>
      <c r="I1849" s="4">
        <v>45821</v>
      </c>
      <c r="J1849" s="4">
        <v>45821</v>
      </c>
      <c r="K1849" s="4">
        <v>45825</v>
      </c>
      <c r="L1849" s="4">
        <v>45824.7734837963</v>
      </c>
      <c r="M1849" s="4">
        <v>45826</v>
      </c>
      <c r="N1849" s="4">
        <v>45825.102870370371</v>
      </c>
      <c r="O1849" s="4">
        <v>45827</v>
      </c>
      <c r="P1849" s="4" t="s">
        <v>60</v>
      </c>
      <c r="Q1849" s="4" t="s">
        <v>60</v>
      </c>
      <c r="R1849" s="4" t="s">
        <v>60</v>
      </c>
      <c r="S1849" s="4" t="s">
        <v>60</v>
      </c>
      <c r="T1849" s="4">
        <v>45828</v>
      </c>
      <c r="U1849" s="4">
        <v>45828.281388888892</v>
      </c>
      <c r="V1849" s="4">
        <v>45829.971504629626</v>
      </c>
      <c r="W1849" s="4">
        <v>45829</v>
      </c>
      <c r="X1849" s="4">
        <v>45831.284687500003</v>
      </c>
      <c r="Y1849" s="4" t="s">
        <v>77</v>
      </c>
      <c r="Z1849" s="4">
        <v>45831</v>
      </c>
      <c r="AA1849" s="4"/>
      <c r="AB1849" s="4" t="s">
        <v>60</v>
      </c>
      <c r="AC1849" s="4">
        <v>45832</v>
      </c>
      <c r="AD1849" s="4">
        <v>45833</v>
      </c>
      <c r="AE1849" s="4">
        <v>45835</v>
      </c>
      <c r="AF1849" s="4"/>
      <c r="AG1849" s="34" t="s">
        <v>95</v>
      </c>
      <c r="AH1849" s="34" t="s">
        <v>341</v>
      </c>
      <c r="AI1849" s="34" t="s">
        <v>448</v>
      </c>
      <c r="AJ1849" s="34" t="s">
        <v>342</v>
      </c>
      <c r="AK1849" s="34" t="s">
        <v>98</v>
      </c>
      <c r="AL1849" s="34" t="s">
        <v>416</v>
      </c>
      <c r="AM1849" s="34" t="s">
        <v>417</v>
      </c>
      <c r="AN1849" s="34">
        <v>6.6793500000000003</v>
      </c>
      <c r="AO1849" s="34" t="s">
        <v>68</v>
      </c>
      <c r="AP1849" s="34"/>
      <c r="AQ1849" s="34"/>
      <c r="AR1849" s="34" t="s">
        <v>68</v>
      </c>
      <c r="AS1849" s="34"/>
      <c r="AT1849" s="34"/>
      <c r="AU1849" s="34" t="s">
        <v>352</v>
      </c>
      <c r="AV1849" s="34" t="s">
        <v>353</v>
      </c>
      <c r="AW1849" s="34">
        <v>29.21602</v>
      </c>
      <c r="AX1849" s="34" t="s">
        <v>449</v>
      </c>
      <c r="AY1849" s="34" t="s">
        <v>450</v>
      </c>
      <c r="AZ1849" s="3">
        <v>389</v>
      </c>
      <c r="BA1849" s="34" t="s">
        <v>60</v>
      </c>
      <c r="BB1849" s="34">
        <v>389</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1960</v>
      </c>
      <c r="B1850" s="34" t="s">
        <v>6629</v>
      </c>
      <c r="C1850" s="34" t="s">
        <v>6630</v>
      </c>
      <c r="D1850" s="34" t="s">
        <v>203</v>
      </c>
      <c r="E1850" s="34" t="s">
        <v>110</v>
      </c>
      <c r="F1850" s="34" t="s">
        <v>59</v>
      </c>
      <c r="G1850" s="34">
        <v>1014</v>
      </c>
      <c r="H1850" s="4">
        <v>45822</v>
      </c>
      <c r="I1850" s="4">
        <v>45821</v>
      </c>
      <c r="J1850" s="4">
        <v>45821</v>
      </c>
      <c r="K1850" s="4">
        <v>45825</v>
      </c>
      <c r="L1850" s="4">
        <v>45824.553761574076</v>
      </c>
      <c r="M1850" s="4">
        <v>45826</v>
      </c>
      <c r="N1850" s="4">
        <v>45825.612233796295</v>
      </c>
      <c r="O1850" s="4">
        <v>45827</v>
      </c>
      <c r="P1850" s="4" t="s">
        <v>60</v>
      </c>
      <c r="Q1850" s="4" t="s">
        <v>60</v>
      </c>
      <c r="R1850" s="4" t="s">
        <v>60</v>
      </c>
      <c r="S1850" s="4" t="s">
        <v>60</v>
      </c>
      <c r="T1850" s="4">
        <v>45828</v>
      </c>
      <c r="U1850" s="4">
        <v>45826.812303240738</v>
      </c>
      <c r="V1850" s="4">
        <v>45827.986331018517</v>
      </c>
      <c r="W1850" s="4">
        <v>45829</v>
      </c>
      <c r="X1850" s="4">
        <v>45829.859537037039</v>
      </c>
      <c r="Y1850" s="4" t="s">
        <v>77</v>
      </c>
      <c r="Z1850" s="4">
        <v>45831</v>
      </c>
      <c r="AA1850" s="4"/>
      <c r="AB1850" s="4" t="s">
        <v>60</v>
      </c>
      <c r="AC1850" s="4">
        <v>45832</v>
      </c>
      <c r="AD1850" s="4">
        <v>45833</v>
      </c>
      <c r="AE1850" s="4">
        <v>45835</v>
      </c>
      <c r="AF1850" s="4"/>
      <c r="AG1850" s="34" t="s">
        <v>95</v>
      </c>
      <c r="AH1850" s="34" t="s">
        <v>341</v>
      </c>
      <c r="AI1850" s="34" t="s">
        <v>448</v>
      </c>
      <c r="AJ1850" s="34" t="s">
        <v>342</v>
      </c>
      <c r="AK1850" s="34" t="s">
        <v>98</v>
      </c>
      <c r="AL1850" s="34" t="s">
        <v>416</v>
      </c>
      <c r="AM1850" s="34" t="s">
        <v>417</v>
      </c>
      <c r="AN1850" s="34">
        <v>17.610849999999999</v>
      </c>
      <c r="AO1850" s="34" t="s">
        <v>68</v>
      </c>
      <c r="AP1850" s="34"/>
      <c r="AQ1850" s="34"/>
      <c r="AR1850" s="34" t="s">
        <v>68</v>
      </c>
      <c r="AS1850" s="34"/>
      <c r="AT1850" s="34"/>
      <c r="AU1850" s="34" t="s">
        <v>352</v>
      </c>
      <c r="AV1850" s="34" t="s">
        <v>353</v>
      </c>
      <c r="AW1850" s="34">
        <v>77.031580000000005</v>
      </c>
      <c r="AX1850" s="34" t="s">
        <v>449</v>
      </c>
      <c r="AY1850" s="34" t="s">
        <v>450</v>
      </c>
      <c r="AZ1850" s="3">
        <v>1014</v>
      </c>
      <c r="BA1850" s="34" t="s">
        <v>60</v>
      </c>
      <c r="BB1850" s="34">
        <v>1014</v>
      </c>
      <c r="BC1850" s="34" t="s">
        <v>60</v>
      </c>
      <c r="BD1850" s="34" t="s">
        <v>60</v>
      </c>
      <c r="BE1850" s="34" t="s">
        <v>60</v>
      </c>
      <c r="BF1850" s="34" t="str">
        <f>IFERROR(VLOOKUP(Data_Power_app[[#This Row],[PRO ODER]],'Result'!H:J,3,0),"")</f>
        <v/>
      </c>
      <c r="BG1850" s="11" t="str">
        <f>IFERROR(VLOOKUP(Data_Power_app[[#This Row],[PRO ODER]]&amp;"LAM",'Real Time'!A:E,4,0),"")</f>
        <v>ML-05</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c r="BJ1850" s="34" t="str">
        <f>IFERROR(VLOOKUP(Data_Power_app[[#This Row],[PRO ODER]],'Plan Lean DC'!A:C,3,0),"")</f>
        <v/>
      </c>
      <c r="BK1850" s="34" t="str">
        <f>IFERROR(VLOOKUP(Data_Power_app[[#This Row],[PRO ODER]]&amp;"LEAN_IN",'Real Time'!A:D,4,0),"")</f>
        <v>LEANLINE1_2</v>
      </c>
      <c r="BL1850" s="34"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1961</v>
      </c>
      <c r="B1851" s="34" t="s">
        <v>6631</v>
      </c>
      <c r="C1851" s="34" t="s">
        <v>6632</v>
      </c>
      <c r="D1851" s="34" t="s">
        <v>203</v>
      </c>
      <c r="E1851" s="34" t="s">
        <v>110</v>
      </c>
      <c r="F1851" s="34" t="s">
        <v>59</v>
      </c>
      <c r="G1851" s="34">
        <v>798</v>
      </c>
      <c r="H1851" s="4">
        <v>45822</v>
      </c>
      <c r="I1851" s="4">
        <v>45821</v>
      </c>
      <c r="J1851" s="4">
        <v>45821</v>
      </c>
      <c r="K1851" s="4">
        <v>45825</v>
      </c>
      <c r="L1851" s="4">
        <v>45824.773344907408</v>
      </c>
      <c r="M1851" s="4">
        <v>45826</v>
      </c>
      <c r="N1851" s="4">
        <v>45825.78496527778</v>
      </c>
      <c r="O1851" s="4">
        <v>45827</v>
      </c>
      <c r="P1851" s="4" t="s">
        <v>60</v>
      </c>
      <c r="Q1851" s="4" t="s">
        <v>60</v>
      </c>
      <c r="R1851" s="4" t="s">
        <v>60</v>
      </c>
      <c r="S1851" s="4" t="s">
        <v>60</v>
      </c>
      <c r="T1851" s="4">
        <v>45828</v>
      </c>
      <c r="U1851" s="4">
        <v>45827.294664351852</v>
      </c>
      <c r="V1851" s="4">
        <v>45828.65761574074</v>
      </c>
      <c r="W1851" s="4">
        <v>45829</v>
      </c>
      <c r="X1851" s="4">
        <v>45828.877129629633</v>
      </c>
      <c r="Y1851" s="4" t="s">
        <v>61</v>
      </c>
      <c r="Z1851" s="4">
        <v>45831</v>
      </c>
      <c r="AA1851" s="4">
        <v>45829.217777777776</v>
      </c>
      <c r="AB1851" s="4" t="s">
        <v>60</v>
      </c>
      <c r="AC1851" s="4">
        <v>45832</v>
      </c>
      <c r="AD1851" s="4">
        <v>45833</v>
      </c>
      <c r="AE1851" s="4">
        <v>45835</v>
      </c>
      <c r="AF1851" s="4"/>
      <c r="AG1851" s="34" t="s">
        <v>62</v>
      </c>
      <c r="AH1851" s="34" t="s">
        <v>341</v>
      </c>
      <c r="AI1851" s="34" t="s">
        <v>448</v>
      </c>
      <c r="AJ1851" s="34" t="s">
        <v>342</v>
      </c>
      <c r="AK1851" s="34" t="s">
        <v>98</v>
      </c>
      <c r="AL1851" s="34" t="s">
        <v>416</v>
      </c>
      <c r="AM1851" s="34" t="s">
        <v>417</v>
      </c>
      <c r="AN1851" s="34">
        <v>13.859529999999999</v>
      </c>
      <c r="AO1851" s="34" t="s">
        <v>68</v>
      </c>
      <c r="AP1851" s="34"/>
      <c r="AQ1851" s="34"/>
      <c r="AR1851" s="34" t="s">
        <v>68</v>
      </c>
      <c r="AS1851" s="34"/>
      <c r="AT1851" s="34"/>
      <c r="AU1851" s="34" t="s">
        <v>352</v>
      </c>
      <c r="AV1851" s="34" t="s">
        <v>353</v>
      </c>
      <c r="AW1851" s="34">
        <v>60.623750000000001</v>
      </c>
      <c r="AX1851" s="34" t="s">
        <v>449</v>
      </c>
      <c r="AY1851" s="34" t="s">
        <v>450</v>
      </c>
      <c r="AZ1851" s="3">
        <v>798</v>
      </c>
      <c r="BA1851" s="34" t="s">
        <v>60</v>
      </c>
      <c r="BB1851" s="34">
        <v>798</v>
      </c>
      <c r="BC1851" s="34" t="s">
        <v>60</v>
      </c>
      <c r="BD1851" s="34" t="s">
        <v>60</v>
      </c>
      <c r="BE1851" s="34" t="s">
        <v>60</v>
      </c>
      <c r="BF1851" s="34" t="str">
        <f>IFERROR(VLOOKUP(Data_Power_app[[#This Row],[PRO ODER]],'Result'!H:J,3,0),"")</f>
        <v/>
      </c>
      <c r="BG1851" s="11" t="str">
        <f>IFERROR(VLOOKUP(Data_Power_app[[#This Row],[PRO ODER]]&amp;"LAM",'Real Time'!A:E,4,0),"")</f>
        <v>ML-05</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LEAN-03</v>
      </c>
      <c r="BL1851" s="34"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1962</v>
      </c>
      <c r="B1852" s="34" t="s">
        <v>7812</v>
      </c>
      <c r="C1852" s="34" t="s">
        <v>7813</v>
      </c>
      <c r="D1852" s="34" t="s">
        <v>203</v>
      </c>
      <c r="E1852" s="34" t="s">
        <v>254</v>
      </c>
      <c r="F1852" s="34" t="s">
        <v>59</v>
      </c>
      <c r="G1852" s="34">
        <v>1578</v>
      </c>
      <c r="H1852" s="4">
        <v>45822</v>
      </c>
      <c r="I1852" s="4">
        <v>45822</v>
      </c>
      <c r="J1852" s="4">
        <v>45822</v>
      </c>
      <c r="K1852" s="4">
        <v>45825</v>
      </c>
      <c r="L1852" s="4">
        <v>45825.568981481483</v>
      </c>
      <c r="M1852" s="4">
        <v>45826</v>
      </c>
      <c r="N1852" s="4">
        <v>45826.534756944442</v>
      </c>
      <c r="O1852" s="4" t="s">
        <v>60</v>
      </c>
      <c r="P1852" s="4" t="s">
        <v>60</v>
      </c>
      <c r="Q1852" s="4" t="s">
        <v>60</v>
      </c>
      <c r="R1852" s="4" t="s">
        <v>60</v>
      </c>
      <c r="S1852" s="4" t="s">
        <v>60</v>
      </c>
      <c r="T1852" s="4">
        <v>45828</v>
      </c>
      <c r="U1852" s="4">
        <v>45827.851678240739</v>
      </c>
      <c r="V1852" s="4">
        <v>45829.836041666669</v>
      </c>
      <c r="W1852" s="4">
        <v>45829</v>
      </c>
      <c r="X1852" s="4">
        <v>45829.926307870373</v>
      </c>
      <c r="Y1852" s="4" t="s">
        <v>77</v>
      </c>
      <c r="Z1852" s="4">
        <v>45831</v>
      </c>
      <c r="AA1852" s="4"/>
      <c r="AB1852" s="4" t="s">
        <v>60</v>
      </c>
      <c r="AC1852" s="4">
        <v>45832</v>
      </c>
      <c r="AD1852" s="4">
        <v>45833</v>
      </c>
      <c r="AE1852" s="4">
        <v>45835</v>
      </c>
      <c r="AF1852" s="4"/>
      <c r="AG1852" s="34" t="s">
        <v>95</v>
      </c>
      <c r="AH1852" s="34" t="s">
        <v>453</v>
      </c>
      <c r="AI1852" s="34" t="s">
        <v>6780</v>
      </c>
      <c r="AJ1852" s="34" t="s">
        <v>455</v>
      </c>
      <c r="AK1852" s="34" t="s">
        <v>162</v>
      </c>
      <c r="AL1852" s="34" t="s">
        <v>601</v>
      </c>
      <c r="AM1852" s="34" t="s">
        <v>602</v>
      </c>
      <c r="AN1852" s="34">
        <v>30.57357</v>
      </c>
      <c r="AO1852" s="34" t="s">
        <v>68</v>
      </c>
      <c r="AP1852" s="34"/>
      <c r="AQ1852" s="34"/>
      <c r="AR1852" s="34" t="s">
        <v>68</v>
      </c>
      <c r="AS1852" s="34"/>
      <c r="AT1852" s="34"/>
      <c r="AU1852" s="34" t="s">
        <v>6781</v>
      </c>
      <c r="AV1852" s="34" t="s">
        <v>6782</v>
      </c>
      <c r="AW1852" s="34">
        <v>133.72433000000001</v>
      </c>
      <c r="AX1852" s="34" t="s">
        <v>6783</v>
      </c>
      <c r="AY1852" s="34" t="s">
        <v>6784</v>
      </c>
      <c r="AZ1852" s="3">
        <v>1578</v>
      </c>
      <c r="BA1852" s="34" t="s">
        <v>60</v>
      </c>
      <c r="BB1852" s="34">
        <v>1578</v>
      </c>
      <c r="BC1852" s="34" t="s">
        <v>60</v>
      </c>
      <c r="BD1852" s="34" t="s">
        <v>60</v>
      </c>
      <c r="BE1852" s="34" t="s">
        <v>60</v>
      </c>
      <c r="BF1852" s="34" t="str">
        <f>IFERROR(VLOOKUP(Data_Power_app[[#This Row],[PRO ODER]],'Result'!H:J,3,0),"")</f>
        <v/>
      </c>
      <c r="BG1852" s="11"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c r="BJ1852" s="34" t="str">
        <f>IFERROR(VLOOKUP(Data_Power_app[[#This Row],[PRO ODER]],'Plan Lean DC'!A:C,3,0),"")</f>
        <v/>
      </c>
      <c r="BK1852" s="34" t="str">
        <f>IFERROR(VLOOKUP(Data_Power_app[[#This Row],[PRO ODER]]&amp;"LEAN_IN",'Real Time'!A:D,4,0),"")</f>
        <v>LEANLINE1_2</v>
      </c>
      <c r="BL1852" s="34"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1963</v>
      </c>
      <c r="B1853" s="34" t="s">
        <v>6645</v>
      </c>
      <c r="C1853" s="34" t="s">
        <v>6646</v>
      </c>
      <c r="D1853" s="34" t="s">
        <v>203</v>
      </c>
      <c r="E1853" s="34" t="s">
        <v>254</v>
      </c>
      <c r="F1853" s="34" t="s">
        <v>59</v>
      </c>
      <c r="G1853" s="34">
        <v>1932</v>
      </c>
      <c r="H1853" s="4">
        <v>45822</v>
      </c>
      <c r="I1853" s="4">
        <v>45821</v>
      </c>
      <c r="J1853" s="4">
        <v>45821</v>
      </c>
      <c r="K1853" s="4">
        <v>45825</v>
      </c>
      <c r="L1853" s="4">
        <v>45824.774467592593</v>
      </c>
      <c r="M1853" s="4">
        <v>45826</v>
      </c>
      <c r="N1853" s="4">
        <v>45826.52034722222</v>
      </c>
      <c r="O1853" s="4" t="s">
        <v>60</v>
      </c>
      <c r="P1853" s="4" t="s">
        <v>60</v>
      </c>
      <c r="Q1853" s="4" t="s">
        <v>60</v>
      </c>
      <c r="R1853" s="4" t="s">
        <v>60</v>
      </c>
      <c r="S1853" s="4" t="s">
        <v>60</v>
      </c>
      <c r="T1853" s="4">
        <v>45828</v>
      </c>
      <c r="U1853" s="4">
        <v>45827.635381944441</v>
      </c>
      <c r="V1853" s="4"/>
      <c r="W1853" s="4">
        <v>45829</v>
      </c>
      <c r="X1853" s="4"/>
      <c r="Y1853" s="4" t="s">
        <v>60</v>
      </c>
      <c r="Z1853" s="4">
        <v>45831</v>
      </c>
      <c r="AA1853" s="4"/>
      <c r="AB1853" s="4" t="s">
        <v>60</v>
      </c>
      <c r="AC1853" s="4">
        <v>45832</v>
      </c>
      <c r="AD1853" s="4">
        <v>45833</v>
      </c>
      <c r="AE1853" s="4">
        <v>45835</v>
      </c>
      <c r="AF1853" s="4"/>
      <c r="AG1853" s="34" t="s">
        <v>223</v>
      </c>
      <c r="AH1853" s="34" t="s">
        <v>453</v>
      </c>
      <c r="AI1853" s="34" t="s">
        <v>600</v>
      </c>
      <c r="AJ1853" s="34" t="s">
        <v>455</v>
      </c>
      <c r="AK1853" s="34" t="s">
        <v>162</v>
      </c>
      <c r="AL1853" s="34" t="s">
        <v>601</v>
      </c>
      <c r="AM1853" s="34" t="s">
        <v>602</v>
      </c>
      <c r="AN1853" s="34">
        <v>37.111139999999999</v>
      </c>
      <c r="AO1853" s="34" t="s">
        <v>68</v>
      </c>
      <c r="AP1853" s="34"/>
      <c r="AQ1853" s="34"/>
      <c r="AR1853" s="34" t="s">
        <v>68</v>
      </c>
      <c r="AS1853" s="34"/>
      <c r="AT1853" s="34"/>
      <c r="AU1853" s="34" t="s">
        <v>603</v>
      </c>
      <c r="AV1853" s="34" t="s">
        <v>604</v>
      </c>
      <c r="AW1853" s="34">
        <v>162.31672</v>
      </c>
      <c r="AX1853" s="34" t="s">
        <v>605</v>
      </c>
      <c r="AY1853" s="34" t="s">
        <v>606</v>
      </c>
      <c r="AZ1853" s="3">
        <v>1932</v>
      </c>
      <c r="BA1853" s="34" t="s">
        <v>60</v>
      </c>
      <c r="BB1853" s="34">
        <v>1932</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
      </c>
      <c r="BL1853" s="34"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1964</v>
      </c>
      <c r="B1854" s="34" t="s">
        <v>15560</v>
      </c>
      <c r="C1854" s="34" t="s">
        <v>15561</v>
      </c>
      <c r="D1854" s="34" t="s">
        <v>203</v>
      </c>
      <c r="E1854" s="34" t="s">
        <v>261</v>
      </c>
      <c r="F1854" s="34" t="s">
        <v>72</v>
      </c>
      <c r="G1854" s="34">
        <v>1349</v>
      </c>
      <c r="H1854" s="4">
        <v>45827</v>
      </c>
      <c r="I1854" s="4">
        <v>45827</v>
      </c>
      <c r="J1854" s="4">
        <v>45827</v>
      </c>
      <c r="K1854" s="4">
        <v>45828</v>
      </c>
      <c r="L1854" s="4">
        <v>45828.149351851855</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4" t="s">
        <v>138</v>
      </c>
      <c r="AH1854" s="34" t="s">
        <v>262</v>
      </c>
      <c r="AI1854" s="34" t="s">
        <v>358</v>
      </c>
      <c r="AJ1854" s="34" t="s">
        <v>74</v>
      </c>
      <c r="AK1854" s="34" t="s">
        <v>98</v>
      </c>
      <c r="AL1854" s="34" t="s">
        <v>263</v>
      </c>
      <c r="AM1854" s="34" t="s">
        <v>264</v>
      </c>
      <c r="AN1854" s="34">
        <v>35.819650000000003</v>
      </c>
      <c r="AO1854" s="34" t="s">
        <v>68</v>
      </c>
      <c r="AP1854" s="34"/>
      <c r="AQ1854" s="34"/>
      <c r="AR1854" s="34" t="s">
        <v>68</v>
      </c>
      <c r="AS1854" s="34"/>
      <c r="AT1854" s="34"/>
      <c r="AU1854" s="34" t="s">
        <v>265</v>
      </c>
      <c r="AV1854" s="34" t="s">
        <v>266</v>
      </c>
      <c r="AW1854" s="34">
        <v>78.330209999999994</v>
      </c>
      <c r="AX1854" s="34" t="s">
        <v>359</v>
      </c>
      <c r="AY1854" s="34" t="s">
        <v>360</v>
      </c>
      <c r="AZ1854" s="3">
        <v>1349</v>
      </c>
      <c r="BA1854" s="34" t="s">
        <v>194</v>
      </c>
      <c r="BB1854" s="34">
        <v>1349</v>
      </c>
      <c r="BC1854" s="34" t="s">
        <v>60</v>
      </c>
      <c r="BD1854" s="34" t="s">
        <v>60</v>
      </c>
      <c r="BE1854" s="34" t="s">
        <v>267</v>
      </c>
      <c r="BF1854" s="34" t="str">
        <f>IFERROR(VLOOKUP(Data_Power_app[[#This Row],[PRO ODER]],'Result'!H:J,3,0),"")</f>
        <v>LAMINATION 3</v>
      </c>
      <c r="BG1854" s="11" t="str">
        <f>IFERROR(VLOOKUP(Data_Power_app[[#This Row],[PRO ODER]]&amp;"LAM",'Real Time'!A:E,4,0),"")</f>
        <v>ML-04</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4" t="str">
        <f>IFERROR(VLOOKUP(Data_Power_app[[#This Row],[PRO ODER]],'Xuất-Delay-SLT'!B:C,2,0),"")</f>
        <v/>
      </c>
      <c r="BJ1854" s="34" t="str">
        <f>IFERROR(VLOOKUP(Data_Power_app[[#This Row],[PRO ODER]],'Plan Lean DC'!A:C,3,0),"")</f>
        <v/>
      </c>
      <c r="BK1854" s="34" t="str">
        <f>IFERROR(VLOOKUP(Data_Power_app[[#This Row],[PRO ODER]]&amp;"LEAN_IN",'Real Time'!A:D,4,0),"")</f>
        <v/>
      </c>
      <c r="BL1854" s="34"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1965</v>
      </c>
      <c r="B1855" s="34" t="s">
        <v>15562</v>
      </c>
      <c r="C1855" s="34" t="s">
        <v>15563</v>
      </c>
      <c r="D1855" s="34" t="s">
        <v>203</v>
      </c>
      <c r="E1855" s="34" t="s">
        <v>261</v>
      </c>
      <c r="F1855" s="34" t="s">
        <v>72</v>
      </c>
      <c r="G1855" s="34">
        <v>833</v>
      </c>
      <c r="H1855" s="4">
        <v>45831</v>
      </c>
      <c r="I1855" s="4">
        <v>45827</v>
      </c>
      <c r="J1855" s="4">
        <v>45828</v>
      </c>
      <c r="K1855" s="4">
        <v>45831</v>
      </c>
      <c r="L1855" s="4">
        <v>45828.197187500002</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4" t="s">
        <v>138</v>
      </c>
      <c r="AH1855" s="34" t="s">
        <v>262</v>
      </c>
      <c r="AI1855" s="34" t="s">
        <v>15564</v>
      </c>
      <c r="AJ1855" s="34" t="s">
        <v>74</v>
      </c>
      <c r="AK1855" s="34" t="s">
        <v>98</v>
      </c>
      <c r="AL1855" s="34" t="s">
        <v>263</v>
      </c>
      <c r="AM1855" s="34" t="s">
        <v>264</v>
      </c>
      <c r="AN1855" s="34">
        <v>22.27383</v>
      </c>
      <c r="AO1855" s="34" t="s">
        <v>68</v>
      </c>
      <c r="AP1855" s="34"/>
      <c r="AQ1855" s="34"/>
      <c r="AR1855" s="34" t="s">
        <v>68</v>
      </c>
      <c r="AS1855" s="34"/>
      <c r="AT1855" s="34"/>
      <c r="AU1855" s="34" t="s">
        <v>441</v>
      </c>
      <c r="AV1855" s="34" t="s">
        <v>442</v>
      </c>
      <c r="AW1855" s="34">
        <v>48.708240000000004</v>
      </c>
      <c r="AX1855" s="34" t="s">
        <v>15565</v>
      </c>
      <c r="AY1855" s="34" t="s">
        <v>15566</v>
      </c>
      <c r="AZ1855" s="3">
        <v>833</v>
      </c>
      <c r="BA1855" s="34" t="s">
        <v>194</v>
      </c>
      <c r="BB1855" s="34">
        <v>833</v>
      </c>
      <c r="BC1855" s="34" t="s">
        <v>60</v>
      </c>
      <c r="BD1855" s="34" t="s">
        <v>60</v>
      </c>
      <c r="BE1855" s="34" t="s">
        <v>267</v>
      </c>
      <c r="BF1855" s="34" t="str">
        <f>IFERROR(VLOOKUP(Data_Power_app[[#This Row],[PRO ODER]],'Result'!H:J,3,0),"")</f>
        <v>LAMINATION 3</v>
      </c>
      <c r="BG1855" s="11" t="str">
        <f>IFERROR(VLOOKUP(Data_Power_app[[#This Row],[PRO ODER]]&amp;"LAM",'Real Time'!A:E,4,0),"")</f>
        <v>ML-04</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c r="BJ1855" s="34" t="str">
        <f>IFERROR(VLOOKUP(Data_Power_app[[#This Row],[PRO ODER]],'Plan Lean DC'!A:C,3,0),"")</f>
        <v/>
      </c>
      <c r="BK1855" s="34" t="str">
        <f>IFERROR(VLOOKUP(Data_Power_app[[#This Row],[PRO ODER]]&amp;"LEAN_IN",'Real Time'!A:D,4,0),"")</f>
        <v/>
      </c>
      <c r="BL1855" s="34"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1967</v>
      </c>
      <c r="B1856" s="34" t="s">
        <v>15567</v>
      </c>
      <c r="C1856" s="34" t="s">
        <v>15568</v>
      </c>
      <c r="D1856" s="34" t="s">
        <v>203</v>
      </c>
      <c r="E1856" s="34" t="s">
        <v>261</v>
      </c>
      <c r="F1856" s="34" t="s">
        <v>72</v>
      </c>
      <c r="G1856" s="34">
        <v>827</v>
      </c>
      <c r="H1856" s="4">
        <v>45831</v>
      </c>
      <c r="I1856" s="4">
        <v>45827</v>
      </c>
      <c r="J1856" s="4">
        <v>45828</v>
      </c>
      <c r="K1856" s="4">
        <v>45831</v>
      </c>
      <c r="L1856" s="4">
        <v>45828.19736111111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4" t="s">
        <v>138</v>
      </c>
      <c r="AH1856" s="34" t="s">
        <v>262</v>
      </c>
      <c r="AI1856" s="34" t="s">
        <v>15564</v>
      </c>
      <c r="AJ1856" s="34" t="s">
        <v>74</v>
      </c>
      <c r="AK1856" s="34" t="s">
        <v>98</v>
      </c>
      <c r="AL1856" s="34" t="s">
        <v>263</v>
      </c>
      <c r="AM1856" s="34" t="s">
        <v>264</v>
      </c>
      <c r="AN1856" s="34">
        <v>20.036200000000001</v>
      </c>
      <c r="AO1856" s="34" t="s">
        <v>68</v>
      </c>
      <c r="AP1856" s="34"/>
      <c r="AQ1856" s="34"/>
      <c r="AR1856" s="34" t="s">
        <v>68</v>
      </c>
      <c r="AS1856" s="34"/>
      <c r="AT1856" s="34"/>
      <c r="AU1856" s="34" t="s">
        <v>441</v>
      </c>
      <c r="AV1856" s="34" t="s">
        <v>442</v>
      </c>
      <c r="AW1856" s="34">
        <v>43.814410000000002</v>
      </c>
      <c r="AX1856" s="34" t="s">
        <v>15565</v>
      </c>
      <c r="AY1856" s="34" t="s">
        <v>15566</v>
      </c>
      <c r="AZ1856" s="3">
        <v>827</v>
      </c>
      <c r="BA1856" s="34" t="s">
        <v>194</v>
      </c>
      <c r="BB1856" s="34">
        <v>827</v>
      </c>
      <c r="BC1856" s="34" t="s">
        <v>60</v>
      </c>
      <c r="BD1856" s="34" t="s">
        <v>60</v>
      </c>
      <c r="BE1856" s="34" t="s">
        <v>267</v>
      </c>
      <c r="BF1856" s="34" t="str">
        <f>IFERROR(VLOOKUP(Data_Power_app[[#This Row],[PRO ODER]],'Result'!H:J,3,0),"")</f>
        <v>LAMINATION 3</v>
      </c>
      <c r="BG1856" s="11" t="str">
        <f>IFERROR(VLOOKUP(Data_Power_app[[#This Row],[PRO ODER]]&amp;"LAM",'Real Time'!A:E,4,0),"")</f>
        <v>ML-04</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
      </c>
      <c r="BL1856" s="34"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1968</v>
      </c>
      <c r="B1857" s="34" t="s">
        <v>15569</v>
      </c>
      <c r="C1857" s="34" t="s">
        <v>15570</v>
      </c>
      <c r="D1857" s="34" t="s">
        <v>203</v>
      </c>
      <c r="E1857" s="34" t="s">
        <v>261</v>
      </c>
      <c r="F1857" s="34" t="s">
        <v>72</v>
      </c>
      <c r="G1857" s="34">
        <v>1949</v>
      </c>
      <c r="H1857" s="4">
        <v>45831</v>
      </c>
      <c r="I1857" s="4">
        <v>45827</v>
      </c>
      <c r="J1857" s="4">
        <v>45828</v>
      </c>
      <c r="K1857" s="4">
        <v>45831</v>
      </c>
      <c r="L1857" s="4">
        <v>45828.196886574071</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45833</v>
      </c>
      <c r="AE1857" s="4">
        <v>45835</v>
      </c>
      <c r="AF1857" s="4"/>
      <c r="AG1857" s="34" t="s">
        <v>138</v>
      </c>
      <c r="AH1857" s="34" t="s">
        <v>262</v>
      </c>
      <c r="AI1857" s="34" t="s">
        <v>15564</v>
      </c>
      <c r="AJ1857" s="34" t="s">
        <v>74</v>
      </c>
      <c r="AK1857" s="34" t="s">
        <v>98</v>
      </c>
      <c r="AL1857" s="34" t="s">
        <v>263</v>
      </c>
      <c r="AM1857" s="34" t="s">
        <v>264</v>
      </c>
      <c r="AN1857" s="34">
        <v>51.079320000000003</v>
      </c>
      <c r="AO1857" s="34" t="s">
        <v>68</v>
      </c>
      <c r="AP1857" s="34"/>
      <c r="AQ1857" s="34"/>
      <c r="AR1857" s="34" t="s">
        <v>68</v>
      </c>
      <c r="AS1857" s="34"/>
      <c r="AT1857" s="34"/>
      <c r="AU1857" s="34" t="s">
        <v>441</v>
      </c>
      <c r="AV1857" s="34" t="s">
        <v>442</v>
      </c>
      <c r="AW1857" s="34">
        <v>111.69874</v>
      </c>
      <c r="AX1857" s="34" t="s">
        <v>15565</v>
      </c>
      <c r="AY1857" s="34" t="s">
        <v>15566</v>
      </c>
      <c r="AZ1857" s="3">
        <v>1949</v>
      </c>
      <c r="BA1857" s="34" t="s">
        <v>194</v>
      </c>
      <c r="BB1857" s="34">
        <v>1949</v>
      </c>
      <c r="BC1857" s="34" t="s">
        <v>60</v>
      </c>
      <c r="BD1857" s="34" t="s">
        <v>60</v>
      </c>
      <c r="BE1857" s="34" t="s">
        <v>267</v>
      </c>
      <c r="BF1857" s="34" t="str">
        <f>IFERROR(VLOOKUP(Data_Power_app[[#This Row],[PRO ODER]],'Result'!H:J,3,0),"")</f>
        <v>LAMINATION 3</v>
      </c>
      <c r="BG1857" s="11"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c r="BJ1857" s="34" t="str">
        <f>IFERROR(VLOOKUP(Data_Power_app[[#This Row],[PRO ODER]],'Plan Lean DC'!A:C,3,0),"")</f>
        <v/>
      </c>
      <c r="BK1857" s="34" t="str">
        <f>IFERROR(VLOOKUP(Data_Power_app[[#This Row],[PRO ODER]]&amp;"LEAN_IN",'Real Time'!A:D,4,0),"")</f>
        <v/>
      </c>
      <c r="BL1857" s="34"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1970</v>
      </c>
      <c r="B1858" s="34" t="s">
        <v>15571</v>
      </c>
      <c r="C1858" s="34" t="s">
        <v>15572</v>
      </c>
      <c r="D1858" s="34" t="s">
        <v>84</v>
      </c>
      <c r="E1858" s="34" t="s">
        <v>150</v>
      </c>
      <c r="F1858" s="34" t="s">
        <v>72</v>
      </c>
      <c r="G1858" s="34">
        <v>8600</v>
      </c>
      <c r="H1858" s="4">
        <v>45827</v>
      </c>
      <c r="I1858" s="4">
        <v>45827</v>
      </c>
      <c r="J1858" s="4">
        <v>45827</v>
      </c>
      <c r="K1858" s="4">
        <v>45828</v>
      </c>
      <c r="L1858" s="4">
        <v>45828.646319444444</v>
      </c>
      <c r="M1858" s="4" t="s">
        <v>60</v>
      </c>
      <c r="N1858" s="4"/>
      <c r="O1858" s="4" t="s">
        <v>60</v>
      </c>
      <c r="P1858" s="4" t="s">
        <v>60</v>
      </c>
      <c r="Q1858" s="4" t="s">
        <v>60</v>
      </c>
      <c r="R1858" s="4" t="s">
        <v>60</v>
      </c>
      <c r="S1858" s="4" t="s">
        <v>60</v>
      </c>
      <c r="T1858" s="4" t="s">
        <v>60</v>
      </c>
      <c r="U1858" s="4"/>
      <c r="V1858" s="4"/>
      <c r="W1858" s="4"/>
      <c r="X1858" s="4">
        <v>45829.176678240743</v>
      </c>
      <c r="Y1858" s="4" t="s">
        <v>227</v>
      </c>
      <c r="Z1858" s="4" t="s">
        <v>60</v>
      </c>
      <c r="AA1858" s="4"/>
      <c r="AB1858" s="4" t="s">
        <v>60</v>
      </c>
      <c r="AC1858" s="4" t="s">
        <v>60</v>
      </c>
      <c r="AD1858" s="4">
        <v>45833</v>
      </c>
      <c r="AE1858" s="4">
        <v>45835</v>
      </c>
      <c r="AF1858" s="4"/>
      <c r="AG1858" s="34" t="s">
        <v>246</v>
      </c>
      <c r="AH1858" s="34" t="s">
        <v>461</v>
      </c>
      <c r="AI1858" s="34" t="s">
        <v>1893</v>
      </c>
      <c r="AJ1858" s="34" t="s">
        <v>74</v>
      </c>
      <c r="AK1858" s="34" t="s">
        <v>65</v>
      </c>
      <c r="AL1858" s="34" t="s">
        <v>148</v>
      </c>
      <c r="AM1858" s="34" t="s">
        <v>149</v>
      </c>
      <c r="AN1858" s="34">
        <v>196.10695000000001</v>
      </c>
      <c r="AO1858" s="34" t="s">
        <v>68</v>
      </c>
      <c r="AP1858" s="34"/>
      <c r="AQ1858" s="34"/>
      <c r="AR1858" s="34" t="s">
        <v>68</v>
      </c>
      <c r="AS1858" s="34"/>
      <c r="AT1858" s="34"/>
      <c r="AU1858" s="34" t="s">
        <v>231</v>
      </c>
      <c r="AV1858" s="34" t="s">
        <v>232</v>
      </c>
      <c r="AW1858" s="34">
        <v>428.83514000000002</v>
      </c>
      <c r="AX1858" s="34" t="s">
        <v>192</v>
      </c>
      <c r="AY1858" s="34" t="s">
        <v>193</v>
      </c>
      <c r="AZ1858" s="3">
        <v>8600</v>
      </c>
      <c r="BA1858" s="34" t="s">
        <v>194</v>
      </c>
      <c r="BB1858" s="34">
        <v>8600</v>
      </c>
      <c r="BC1858" s="34" t="s">
        <v>60</v>
      </c>
      <c r="BD1858" s="34" t="s">
        <v>60</v>
      </c>
      <c r="BE1858" s="34" t="s">
        <v>607</v>
      </c>
      <c r="BF1858" s="34" t="str">
        <f>IFERROR(VLOOKUP(Data_Power_app[[#This Row],[PRO ODER]],'Result'!H:J,3,0),"")</f>
        <v>LAMINATION 3</v>
      </c>
      <c r="BG1858" s="11" t="str">
        <f>IFERROR(VLOOKUP(Data_Power_app[[#This Row],[PRO ODER]]&amp;"LAM",'Real Time'!A:E,4,0),"")</f>
        <v>ML-04</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c r="BJ1858" s="34" t="str">
        <f>IFERROR(VLOOKUP(Data_Power_app[[#This Row],[PRO ODER]],'Plan Lean DC'!A:C,3,0),"")</f>
        <v/>
      </c>
      <c r="BK1858" s="34" t="str">
        <f>IFERROR(VLOOKUP(Data_Power_app[[#This Row],[PRO ODER]]&amp;"LEAN_IN",'Real Time'!A:D,4,0),"")</f>
        <v>LEAN-07</v>
      </c>
      <c r="BL1858" s="34"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1971</v>
      </c>
      <c r="B1859" s="34" t="s">
        <v>6654</v>
      </c>
      <c r="C1859" s="34" t="s">
        <v>6655</v>
      </c>
      <c r="D1859" s="34" t="s">
        <v>84</v>
      </c>
      <c r="E1859" s="34" t="s">
        <v>150</v>
      </c>
      <c r="F1859" s="34" t="s">
        <v>59</v>
      </c>
      <c r="G1859" s="34">
        <v>592</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4" t="s">
        <v>117</v>
      </c>
      <c r="AH1859" s="34" t="s">
        <v>391</v>
      </c>
      <c r="AI1859" s="34" t="s">
        <v>6656</v>
      </c>
      <c r="AJ1859" s="34" t="s">
        <v>157</v>
      </c>
      <c r="AK1859" s="34" t="s">
        <v>98</v>
      </c>
      <c r="AL1859" s="34" t="s">
        <v>392</v>
      </c>
      <c r="AM1859" s="34" t="s">
        <v>393</v>
      </c>
      <c r="AN1859" s="34">
        <v>20.826799999999999</v>
      </c>
      <c r="AO1859" s="34" t="s">
        <v>68</v>
      </c>
      <c r="AP1859" s="34"/>
      <c r="AQ1859" s="34"/>
      <c r="AR1859" s="34" t="s">
        <v>68</v>
      </c>
      <c r="AS1859" s="34"/>
      <c r="AT1859" s="34"/>
      <c r="AU1859" s="34" t="s">
        <v>6657</v>
      </c>
      <c r="AV1859" s="34" t="s">
        <v>6658</v>
      </c>
      <c r="AW1859" s="34">
        <v>45.545439999999999</v>
      </c>
      <c r="AX1859" s="34" t="s">
        <v>971</v>
      </c>
      <c r="AY1859" s="34" t="s">
        <v>972</v>
      </c>
      <c r="AZ1859" s="3">
        <v>592</v>
      </c>
      <c r="BA1859" s="34" t="s">
        <v>60</v>
      </c>
      <c r="BB1859" s="34">
        <v>592</v>
      </c>
      <c r="BC1859" s="34" t="s">
        <v>60</v>
      </c>
      <c r="BD1859" s="34" t="s">
        <v>60</v>
      </c>
      <c r="BE1859" s="34" t="s">
        <v>60</v>
      </c>
      <c r="BF1859" s="34" t="str">
        <f>IFERROR(VLOOKUP(Data_Power_app[[#This Row],[PRO ODER]],'Result'!H:J,3,0),"")</f>
        <v>LAMINATION 2</v>
      </c>
      <c r="BG1859" s="11" t="str">
        <f>IFERROR(VLOOKUP(Data_Power_app[[#This Row],[PRO ODER]]&amp;"LAM",'Real Time'!A:E,4,0),"")</f>
        <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1972</v>
      </c>
      <c r="B1860" s="34" t="s">
        <v>6659</v>
      </c>
      <c r="C1860" s="34" t="s">
        <v>6660</v>
      </c>
      <c r="D1860" s="34" t="s">
        <v>84</v>
      </c>
      <c r="E1860" s="34" t="s">
        <v>150</v>
      </c>
      <c r="F1860" s="34" t="s">
        <v>59</v>
      </c>
      <c r="G1860" s="34">
        <v>4318</v>
      </c>
      <c r="H1860" s="4">
        <v>45827</v>
      </c>
      <c r="I1860" s="4">
        <v>45821</v>
      </c>
      <c r="J1860" s="4">
        <v>45821</v>
      </c>
      <c r="K1860" s="4">
        <v>45827</v>
      </c>
      <c r="L1860" s="4"/>
      <c r="M1860" s="4">
        <v>45827</v>
      </c>
      <c r="N1860" s="4"/>
      <c r="O1860" s="4" t="s">
        <v>60</v>
      </c>
      <c r="P1860" s="4" t="s">
        <v>60</v>
      </c>
      <c r="Q1860" s="4" t="s">
        <v>60</v>
      </c>
      <c r="R1860" s="4" t="s">
        <v>60</v>
      </c>
      <c r="S1860" s="4" t="s">
        <v>60</v>
      </c>
      <c r="T1860" s="4">
        <v>45829</v>
      </c>
      <c r="U1860" s="4"/>
      <c r="V1860" s="4"/>
      <c r="W1860" s="4">
        <v>45830</v>
      </c>
      <c r="X1860" s="4"/>
      <c r="Y1860" s="4" t="s">
        <v>60</v>
      </c>
      <c r="Z1860" s="4">
        <v>45832</v>
      </c>
      <c r="AA1860" s="4"/>
      <c r="AB1860" s="4" t="s">
        <v>60</v>
      </c>
      <c r="AC1860" s="4">
        <v>45833</v>
      </c>
      <c r="AD1860" s="4">
        <v>45834</v>
      </c>
      <c r="AE1860" s="4">
        <v>45835</v>
      </c>
      <c r="AF1860" s="4"/>
      <c r="AG1860" s="34" t="s">
        <v>117</v>
      </c>
      <c r="AH1860" s="34" t="s">
        <v>391</v>
      </c>
      <c r="AI1860" s="34" t="s">
        <v>680</v>
      </c>
      <c r="AJ1860" s="34" t="s">
        <v>157</v>
      </c>
      <c r="AK1860" s="34" t="s">
        <v>98</v>
      </c>
      <c r="AL1860" s="34" t="s">
        <v>392</v>
      </c>
      <c r="AM1860" s="34" t="s">
        <v>393</v>
      </c>
      <c r="AN1860" s="34">
        <v>148.64731</v>
      </c>
      <c r="AO1860" s="34" t="s">
        <v>68</v>
      </c>
      <c r="AP1860" s="34"/>
      <c r="AQ1860" s="34"/>
      <c r="AR1860" s="34" t="s">
        <v>68</v>
      </c>
      <c r="AS1860" s="34"/>
      <c r="AT1860" s="34"/>
      <c r="AU1860" s="34" t="s">
        <v>681</v>
      </c>
      <c r="AV1860" s="34" t="s">
        <v>682</v>
      </c>
      <c r="AW1860" s="34">
        <v>325.07596999999998</v>
      </c>
      <c r="AX1860" s="34" t="s">
        <v>424</v>
      </c>
      <c r="AY1860" s="34" t="s">
        <v>425</v>
      </c>
      <c r="AZ1860" s="3">
        <v>4318</v>
      </c>
      <c r="BA1860" s="34" t="s">
        <v>60</v>
      </c>
      <c r="BB1860" s="34">
        <v>4318</v>
      </c>
      <c r="BC1860" s="34" t="s">
        <v>60</v>
      </c>
      <c r="BD1860" s="34" t="s">
        <v>60</v>
      </c>
      <c r="BE1860" s="34" t="s">
        <v>60</v>
      </c>
      <c r="BF1860" s="34" t="str">
        <f>IFERROR(VLOOKUP(Data_Power_app[[#This Row],[PRO ODER]],'Result'!H:J,3,0),"")</f>
        <v>LAMINATION 2</v>
      </c>
      <c r="BG1860" s="11"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1973</v>
      </c>
      <c r="B1861" s="34" t="s">
        <v>6661</v>
      </c>
      <c r="C1861" s="34" t="s">
        <v>6662</v>
      </c>
      <c r="D1861" s="34" t="s">
        <v>84</v>
      </c>
      <c r="E1861" s="34" t="s">
        <v>150</v>
      </c>
      <c r="F1861" s="34" t="s">
        <v>59</v>
      </c>
      <c r="G1861" s="34">
        <v>395</v>
      </c>
      <c r="H1861" s="4">
        <v>45822</v>
      </c>
      <c r="I1861" s="4">
        <v>45821</v>
      </c>
      <c r="J1861" s="4">
        <v>45821</v>
      </c>
      <c r="K1861" s="4">
        <v>45826</v>
      </c>
      <c r="L1861" s="4">
        <v>45824.958726851852</v>
      </c>
      <c r="M1861" s="4">
        <v>45827</v>
      </c>
      <c r="N1861" s="4">
        <v>45825.34039351852</v>
      </c>
      <c r="O1861" s="4" t="s">
        <v>60</v>
      </c>
      <c r="P1861" s="4" t="s">
        <v>60</v>
      </c>
      <c r="Q1861" s="4" t="s">
        <v>60</v>
      </c>
      <c r="R1861" s="4" t="s">
        <v>60</v>
      </c>
      <c r="S1861" s="4" t="s">
        <v>60</v>
      </c>
      <c r="T1861" s="4">
        <v>45829</v>
      </c>
      <c r="U1861" s="4">
        <v>45827.32172453704</v>
      </c>
      <c r="V1861" s="4">
        <v>45828.068182870367</v>
      </c>
      <c r="W1861" s="4">
        <v>45830</v>
      </c>
      <c r="X1861" s="4">
        <v>45828.092106481483</v>
      </c>
      <c r="Y1861" s="4" t="s">
        <v>77</v>
      </c>
      <c r="Z1861" s="4">
        <v>45832</v>
      </c>
      <c r="AA1861" s="4">
        <v>45829.579004629632</v>
      </c>
      <c r="AB1861" s="4" t="s">
        <v>60</v>
      </c>
      <c r="AC1861" s="4">
        <v>45833</v>
      </c>
      <c r="AD1861" s="4">
        <v>45834</v>
      </c>
      <c r="AE1861" s="4">
        <v>45835</v>
      </c>
      <c r="AF1861" s="4"/>
      <c r="AG1861" s="34" t="s">
        <v>62</v>
      </c>
      <c r="AH1861" s="34" t="s">
        <v>391</v>
      </c>
      <c r="AI1861" s="34" t="s">
        <v>680</v>
      </c>
      <c r="AJ1861" s="34" t="s">
        <v>157</v>
      </c>
      <c r="AK1861" s="34" t="s">
        <v>98</v>
      </c>
      <c r="AL1861" s="34" t="s">
        <v>392</v>
      </c>
      <c r="AM1861" s="34" t="s">
        <v>393</v>
      </c>
      <c r="AN1861" s="34">
        <v>13.997</v>
      </c>
      <c r="AO1861" s="34" t="s">
        <v>68</v>
      </c>
      <c r="AP1861" s="34"/>
      <c r="AQ1861" s="34"/>
      <c r="AR1861" s="34" t="s">
        <v>68</v>
      </c>
      <c r="AS1861" s="34"/>
      <c r="AT1861" s="34"/>
      <c r="AU1861" s="34" t="s">
        <v>681</v>
      </c>
      <c r="AV1861" s="34" t="s">
        <v>682</v>
      </c>
      <c r="AW1861" s="34">
        <v>30.609690000000001</v>
      </c>
      <c r="AX1861" s="34" t="s">
        <v>424</v>
      </c>
      <c r="AY1861" s="34" t="s">
        <v>425</v>
      </c>
      <c r="AZ1861" s="3">
        <v>395</v>
      </c>
      <c r="BA1861" s="34" t="s">
        <v>60</v>
      </c>
      <c r="BB1861" s="34">
        <v>395</v>
      </c>
      <c r="BC1861" s="34" t="s">
        <v>60</v>
      </c>
      <c r="BD1861" s="34" t="s">
        <v>60</v>
      </c>
      <c r="BE1861" s="34" t="s">
        <v>60</v>
      </c>
      <c r="BF1861" s="34" t="str">
        <f>IFERROR(VLOOKUP(Data_Power_app[[#This Row],[PRO ODER]],'Result'!H:J,3,0),"")</f>
        <v>LAMINATION 2</v>
      </c>
      <c r="BG1861" s="11" t="str">
        <f>IFERROR(VLOOKUP(Data_Power_app[[#This Row],[PRO ODER]]&amp;"LAM",'Real Time'!A:E,4,0),"")</f>
        <v>ML-06</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4" t="str">
        <f>IFERROR(VLOOKUP(Data_Power_app[[#This Row],[PRO ODER]],'Xuất-Delay-SLT'!B:C,2,0),"")</f>
        <v/>
      </c>
      <c r="BJ1861" s="34" t="str">
        <f>IFERROR(VLOOKUP(Data_Power_app[[#This Row],[PRO ODER]],'Plan Lean DC'!A:C,3,0),"")</f>
        <v/>
      </c>
      <c r="BK1861" s="34" t="str">
        <f>IFERROR(VLOOKUP(Data_Power_app[[#This Row],[PRO ODER]]&amp;"LEAN_IN",'Real Time'!A:D,4,0),"")</f>
        <v>LEANLINE1_2</v>
      </c>
      <c r="BL1861" s="34"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1974</v>
      </c>
      <c r="B1862" s="34" t="s">
        <v>6663</v>
      </c>
      <c r="C1862" s="34" t="s">
        <v>6664</v>
      </c>
      <c r="D1862" s="34" t="s">
        <v>84</v>
      </c>
      <c r="E1862" s="34" t="s">
        <v>150</v>
      </c>
      <c r="F1862" s="34" t="s">
        <v>59</v>
      </c>
      <c r="G1862" s="34">
        <v>656</v>
      </c>
      <c r="H1862" s="4">
        <v>45822</v>
      </c>
      <c r="I1862" s="4">
        <v>45821</v>
      </c>
      <c r="J1862" s="4">
        <v>45821</v>
      </c>
      <c r="K1862" s="4">
        <v>45827</v>
      </c>
      <c r="L1862" s="4">
        <v>45822.773634259262</v>
      </c>
      <c r="M1862" s="4">
        <v>45828</v>
      </c>
      <c r="N1862" s="4">
        <v>45824.500115740739</v>
      </c>
      <c r="O1862" s="4" t="s">
        <v>60</v>
      </c>
      <c r="P1862" s="4" t="s">
        <v>60</v>
      </c>
      <c r="Q1862" s="4" t="s">
        <v>60</v>
      </c>
      <c r="R1862" s="4" t="s">
        <v>60</v>
      </c>
      <c r="S1862" s="4" t="s">
        <v>60</v>
      </c>
      <c r="T1862" s="4">
        <v>45829</v>
      </c>
      <c r="U1862" s="4">
        <v>45829.322326388887</v>
      </c>
      <c r="V1862" s="4">
        <v>45831.353773148148</v>
      </c>
      <c r="W1862" s="4">
        <v>45830</v>
      </c>
      <c r="X1862" s="4"/>
      <c r="Y1862" s="4" t="s">
        <v>60</v>
      </c>
      <c r="Z1862" s="4">
        <v>45832</v>
      </c>
      <c r="AA1862" s="4"/>
      <c r="AB1862" s="4" t="s">
        <v>60</v>
      </c>
      <c r="AC1862" s="4">
        <v>45833</v>
      </c>
      <c r="AD1862" s="4">
        <v>45834</v>
      </c>
      <c r="AE1862" s="4">
        <v>45835</v>
      </c>
      <c r="AF1862" s="4"/>
      <c r="AG1862" s="34" t="s">
        <v>287</v>
      </c>
      <c r="AH1862" s="34" t="s">
        <v>391</v>
      </c>
      <c r="AI1862" s="34" t="s">
        <v>1056</v>
      </c>
      <c r="AJ1862" s="34" t="s">
        <v>157</v>
      </c>
      <c r="AK1862" s="34" t="s">
        <v>65</v>
      </c>
      <c r="AL1862" s="34" t="s">
        <v>392</v>
      </c>
      <c r="AM1862" s="34" t="s">
        <v>393</v>
      </c>
      <c r="AN1862" s="34">
        <v>19.512440000000002</v>
      </c>
      <c r="AO1862" s="34" t="s">
        <v>68</v>
      </c>
      <c r="AP1862" s="34"/>
      <c r="AQ1862" s="34"/>
      <c r="AR1862" s="34" t="s">
        <v>68</v>
      </c>
      <c r="AS1862" s="34"/>
      <c r="AT1862" s="34"/>
      <c r="AU1862" s="34" t="s">
        <v>884</v>
      </c>
      <c r="AV1862" s="34" t="s">
        <v>885</v>
      </c>
      <c r="AW1862" s="34">
        <v>42.67286</v>
      </c>
      <c r="AX1862" s="34" t="s">
        <v>886</v>
      </c>
      <c r="AY1862" s="34" t="s">
        <v>395</v>
      </c>
      <c r="AZ1862" s="3">
        <v>656</v>
      </c>
      <c r="BA1862" s="34" t="s">
        <v>60</v>
      </c>
      <c r="BB1862" s="34">
        <v>656</v>
      </c>
      <c r="BC1862" s="34" t="s">
        <v>60</v>
      </c>
      <c r="BD1862" s="34" t="s">
        <v>60</v>
      </c>
      <c r="BE1862" s="34" t="s">
        <v>60</v>
      </c>
      <c r="BF1862" s="34" t="str">
        <f>IFERROR(VLOOKUP(Data_Power_app[[#This Row],[PRO ODER]],'Result'!H:J,3,0),"")</f>
        <v>LAMINATION 2</v>
      </c>
      <c r="BG1862" s="11"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1975</v>
      </c>
      <c r="B1863" s="34" t="s">
        <v>6665</v>
      </c>
      <c r="C1863" s="34" t="s">
        <v>6666</v>
      </c>
      <c r="D1863" s="34" t="s">
        <v>84</v>
      </c>
      <c r="E1863" s="34" t="s">
        <v>150</v>
      </c>
      <c r="F1863" s="34" t="s">
        <v>59</v>
      </c>
      <c r="G1863" s="34">
        <v>31</v>
      </c>
      <c r="H1863" s="4">
        <v>45822</v>
      </c>
      <c r="I1863" s="4">
        <v>45821</v>
      </c>
      <c r="J1863" s="4">
        <v>45821</v>
      </c>
      <c r="K1863" s="4">
        <v>45827</v>
      </c>
      <c r="L1863" s="4">
        <v>45822.773530092592</v>
      </c>
      <c r="M1863" s="4">
        <v>45828</v>
      </c>
      <c r="N1863" s="4">
        <v>45824.500057870369</v>
      </c>
      <c r="O1863" s="4" t="s">
        <v>60</v>
      </c>
      <c r="P1863" s="4" t="s">
        <v>60</v>
      </c>
      <c r="Q1863" s="4" t="s">
        <v>60</v>
      </c>
      <c r="R1863" s="4" t="s">
        <v>60</v>
      </c>
      <c r="S1863" s="4" t="s">
        <v>60</v>
      </c>
      <c r="T1863" s="4">
        <v>45829</v>
      </c>
      <c r="U1863" s="4">
        <v>45829.320891203701</v>
      </c>
      <c r="V1863" s="4">
        <v>45829.173344907409</v>
      </c>
      <c r="W1863" s="4">
        <v>45830</v>
      </c>
      <c r="X1863" s="4">
        <v>45831.357662037037</v>
      </c>
      <c r="Y1863" s="4" t="s">
        <v>77</v>
      </c>
      <c r="Z1863" s="4">
        <v>45832</v>
      </c>
      <c r="AA1863" s="4"/>
      <c r="AB1863" s="4" t="s">
        <v>60</v>
      </c>
      <c r="AC1863" s="4">
        <v>45833</v>
      </c>
      <c r="AD1863" s="4">
        <v>45834</v>
      </c>
      <c r="AE1863" s="4">
        <v>45835</v>
      </c>
      <c r="AF1863" s="4"/>
      <c r="AG1863" s="34" t="s">
        <v>95</v>
      </c>
      <c r="AH1863" s="34" t="s">
        <v>391</v>
      </c>
      <c r="AI1863" s="34" t="s">
        <v>1056</v>
      </c>
      <c r="AJ1863" s="34" t="s">
        <v>157</v>
      </c>
      <c r="AK1863" s="34" t="s">
        <v>65</v>
      </c>
      <c r="AL1863" s="34" t="s">
        <v>392</v>
      </c>
      <c r="AM1863" s="34" t="s">
        <v>393</v>
      </c>
      <c r="AN1863" s="34">
        <v>0.89912000000000003</v>
      </c>
      <c r="AO1863" s="34" t="s">
        <v>68</v>
      </c>
      <c r="AP1863" s="34"/>
      <c r="AQ1863" s="34"/>
      <c r="AR1863" s="34" t="s">
        <v>68</v>
      </c>
      <c r="AS1863" s="34"/>
      <c r="AT1863" s="34"/>
      <c r="AU1863" s="34" t="s">
        <v>884</v>
      </c>
      <c r="AV1863" s="34" t="s">
        <v>885</v>
      </c>
      <c r="AW1863" s="34">
        <v>1.96634</v>
      </c>
      <c r="AX1863" s="34" t="s">
        <v>886</v>
      </c>
      <c r="AY1863" s="34" t="s">
        <v>395</v>
      </c>
      <c r="AZ1863" s="3">
        <v>31</v>
      </c>
      <c r="BA1863" s="34" t="s">
        <v>60</v>
      </c>
      <c r="BB1863" s="34">
        <v>31</v>
      </c>
      <c r="BC1863" s="34" t="s">
        <v>60</v>
      </c>
      <c r="BD1863" s="34" t="s">
        <v>60</v>
      </c>
      <c r="BE1863" s="34" t="s">
        <v>60</v>
      </c>
      <c r="BF1863" s="34" t="str">
        <f>IFERROR(VLOOKUP(Data_Power_app[[#This Row],[PRO ODER]],'Result'!H:J,3,0),"")</f>
        <v>LAMINATION 2</v>
      </c>
      <c r="BG1863" s="11"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c r="BJ1863" s="34" t="str">
        <f>IFERROR(VLOOKUP(Data_Power_app[[#This Row],[PRO ODER]],'Plan Lean DC'!A:C,3,0),"")</f>
        <v/>
      </c>
      <c r="BK1863" s="34" t="str">
        <f>IFERROR(VLOOKUP(Data_Power_app[[#This Row],[PRO ODER]]&amp;"LEAN_IN",'Real Time'!A:D,4,0),"")</f>
        <v>LEANLINE1_2</v>
      </c>
      <c r="BL1863" s="34"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1976</v>
      </c>
      <c r="B1864" s="34" t="s">
        <v>20186</v>
      </c>
      <c r="C1864" s="34" t="s">
        <v>17336</v>
      </c>
      <c r="D1864" s="34" t="s">
        <v>84</v>
      </c>
      <c r="E1864" s="34" t="s">
        <v>216</v>
      </c>
      <c r="F1864" s="34" t="s">
        <v>72</v>
      </c>
      <c r="G1864" s="34">
        <v>289</v>
      </c>
      <c r="H1864" s="4">
        <v>45828</v>
      </c>
      <c r="I1864" s="4">
        <v>45828</v>
      </c>
      <c r="J1864" s="4">
        <v>45828</v>
      </c>
      <c r="K1864" s="4">
        <v>45829</v>
      </c>
      <c r="L1864" s="4">
        <v>45829.748391203706</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4" t="s">
        <v>138</v>
      </c>
      <c r="AH1864" s="34" t="s">
        <v>367</v>
      </c>
      <c r="AI1864" s="34" t="s">
        <v>368</v>
      </c>
      <c r="AJ1864" s="34" t="s">
        <v>74</v>
      </c>
      <c r="AK1864" s="34" t="s">
        <v>65</v>
      </c>
      <c r="AL1864" s="34" t="s">
        <v>173</v>
      </c>
      <c r="AM1864" s="34" t="s">
        <v>174</v>
      </c>
      <c r="AN1864" s="34">
        <v>8.2692700000000006</v>
      </c>
      <c r="AO1864" s="34" t="s">
        <v>91</v>
      </c>
      <c r="AP1864" s="34" t="s">
        <v>92</v>
      </c>
      <c r="AQ1864" s="34">
        <v>8.2692700000000006</v>
      </c>
      <c r="AR1864" s="34" t="s">
        <v>68</v>
      </c>
      <c r="AS1864" s="34"/>
      <c r="AT1864" s="34"/>
      <c r="AU1864" s="34" t="s">
        <v>212</v>
      </c>
      <c r="AV1864" s="34" t="s">
        <v>213</v>
      </c>
      <c r="AW1864" s="34">
        <v>15.37168</v>
      </c>
      <c r="AX1864" s="34" t="s">
        <v>369</v>
      </c>
      <c r="AY1864" s="34" t="s">
        <v>370</v>
      </c>
      <c r="AZ1864" s="3">
        <v>289</v>
      </c>
      <c r="BA1864" s="34" t="s">
        <v>194</v>
      </c>
      <c r="BB1864" s="34">
        <v>289</v>
      </c>
      <c r="BC1864" s="34" t="s">
        <v>60</v>
      </c>
      <c r="BD1864" s="34" t="s">
        <v>60</v>
      </c>
      <c r="BE1864" s="34" t="s">
        <v>371</v>
      </c>
      <c r="BF1864" s="34" t="str">
        <f>IFERROR(VLOOKUP(Data_Power_app[[#This Row],[PRO ODER]],'Result'!H:J,3,0),"")</f>
        <v>LAMINATION 1</v>
      </c>
      <c r="BG1864" s="11" t="str">
        <f>IFERROR(VLOOKUP(Data_Power_app[[#This Row],[PRO ODER]]&amp;"LAM",'Real Time'!A:E,4,0),"")</f>
        <v>ML-01</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
      </c>
      <c r="BL1864" s="34"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1977</v>
      </c>
      <c r="B1865" s="34" t="s">
        <v>20187</v>
      </c>
      <c r="C1865" s="34" t="s">
        <v>17337</v>
      </c>
      <c r="D1865" s="34" t="s">
        <v>84</v>
      </c>
      <c r="E1865" s="34" t="s">
        <v>216</v>
      </c>
      <c r="F1865" s="34" t="s">
        <v>72</v>
      </c>
      <c r="G1865" s="34">
        <v>289</v>
      </c>
      <c r="H1865" s="4">
        <v>45828</v>
      </c>
      <c r="I1865" s="4">
        <v>45828</v>
      </c>
      <c r="J1865" s="4">
        <v>45828</v>
      </c>
      <c r="K1865" s="4">
        <v>45829</v>
      </c>
      <c r="L1865" s="4">
        <v>45829.748437499999</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4" t="s">
        <v>138</v>
      </c>
      <c r="AH1865" s="34" t="s">
        <v>367</v>
      </c>
      <c r="AI1865" s="34" t="s">
        <v>368</v>
      </c>
      <c r="AJ1865" s="34" t="s">
        <v>74</v>
      </c>
      <c r="AK1865" s="34" t="s">
        <v>65</v>
      </c>
      <c r="AL1865" s="34" t="s">
        <v>173</v>
      </c>
      <c r="AM1865" s="34" t="s">
        <v>174</v>
      </c>
      <c r="AN1865" s="34">
        <v>7.83467</v>
      </c>
      <c r="AO1865" s="34" t="s">
        <v>91</v>
      </c>
      <c r="AP1865" s="34" t="s">
        <v>92</v>
      </c>
      <c r="AQ1865" s="34">
        <v>7.83467</v>
      </c>
      <c r="AR1865" s="34" t="s">
        <v>68</v>
      </c>
      <c r="AS1865" s="34"/>
      <c r="AT1865" s="34"/>
      <c r="AU1865" s="34" t="s">
        <v>212</v>
      </c>
      <c r="AV1865" s="34" t="s">
        <v>213</v>
      </c>
      <c r="AW1865" s="34">
        <v>14.56202</v>
      </c>
      <c r="AX1865" s="34" t="s">
        <v>369</v>
      </c>
      <c r="AY1865" s="34" t="s">
        <v>370</v>
      </c>
      <c r="AZ1865" s="3">
        <v>289</v>
      </c>
      <c r="BA1865" s="34" t="s">
        <v>194</v>
      </c>
      <c r="BB1865" s="34">
        <v>289</v>
      </c>
      <c r="BC1865" s="34" t="s">
        <v>60</v>
      </c>
      <c r="BD1865" s="34" t="s">
        <v>60</v>
      </c>
      <c r="BE1865" s="34" t="s">
        <v>371</v>
      </c>
      <c r="BF1865" s="34" t="str">
        <f>IFERROR(VLOOKUP(Data_Power_app[[#This Row],[PRO ODER]],'Result'!H:J,3,0),"")</f>
        <v>LAMINATION 1</v>
      </c>
      <c r="BG1865" s="11" t="str">
        <f>IFERROR(VLOOKUP(Data_Power_app[[#This Row],[PRO ODER]]&amp;"LAM",'Real Time'!A:E,4,0),"")</f>
        <v>ML-01</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1978</v>
      </c>
      <c r="B1866" s="34" t="s">
        <v>20188</v>
      </c>
      <c r="C1866" s="34" t="s">
        <v>17339</v>
      </c>
      <c r="D1866" s="34" t="s">
        <v>84</v>
      </c>
      <c r="E1866" s="34" t="s">
        <v>216</v>
      </c>
      <c r="F1866" s="34" t="s">
        <v>72</v>
      </c>
      <c r="G1866" s="34">
        <v>578</v>
      </c>
      <c r="H1866" s="4">
        <v>45828</v>
      </c>
      <c r="I1866" s="4">
        <v>45828</v>
      </c>
      <c r="J1866" s="4">
        <v>45828</v>
      </c>
      <c r="K1866" s="4">
        <v>45829</v>
      </c>
      <c r="L1866" s="4">
        <v>45829.748483796298</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4" t="s">
        <v>138</v>
      </c>
      <c r="AH1866" s="34" t="s">
        <v>367</v>
      </c>
      <c r="AI1866" s="34" t="s">
        <v>368</v>
      </c>
      <c r="AJ1866" s="34" t="s">
        <v>74</v>
      </c>
      <c r="AK1866" s="34" t="s">
        <v>65</v>
      </c>
      <c r="AL1866" s="34" t="s">
        <v>173</v>
      </c>
      <c r="AM1866" s="34" t="s">
        <v>174</v>
      </c>
      <c r="AN1866" s="34">
        <v>14.520339999999999</v>
      </c>
      <c r="AO1866" s="34" t="s">
        <v>91</v>
      </c>
      <c r="AP1866" s="34" t="s">
        <v>92</v>
      </c>
      <c r="AQ1866" s="34">
        <v>14.520339999999999</v>
      </c>
      <c r="AR1866" s="34" t="s">
        <v>68</v>
      </c>
      <c r="AS1866" s="34"/>
      <c r="AT1866" s="34"/>
      <c r="AU1866" s="34" t="s">
        <v>212</v>
      </c>
      <c r="AV1866" s="34" t="s">
        <v>213</v>
      </c>
      <c r="AW1866" s="34">
        <v>26.992719999999998</v>
      </c>
      <c r="AX1866" s="34" t="s">
        <v>369</v>
      </c>
      <c r="AY1866" s="34" t="s">
        <v>370</v>
      </c>
      <c r="AZ1866" s="3">
        <v>578</v>
      </c>
      <c r="BA1866" s="34" t="s">
        <v>194</v>
      </c>
      <c r="BB1866" s="34">
        <v>578</v>
      </c>
      <c r="BC1866" s="34" t="s">
        <v>60</v>
      </c>
      <c r="BD1866" s="34" t="s">
        <v>60</v>
      </c>
      <c r="BE1866" s="34" t="s">
        <v>371</v>
      </c>
      <c r="BF1866" s="34" t="str">
        <f>IFERROR(VLOOKUP(Data_Power_app[[#This Row],[PRO ODER]],'Result'!H:J,3,0),"")</f>
        <v>LAMINATION 1</v>
      </c>
      <c r="BG1866" s="11" t="str">
        <f>IFERROR(VLOOKUP(Data_Power_app[[#This Row],[PRO ODER]]&amp;"LAM",'Real Time'!A:E,4,0),"")</f>
        <v>ML-01</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1979</v>
      </c>
      <c r="B1867" s="34" t="s">
        <v>20189</v>
      </c>
      <c r="C1867" s="34" t="s">
        <v>17340</v>
      </c>
      <c r="D1867" s="34" t="s">
        <v>84</v>
      </c>
      <c r="E1867" s="34" t="s">
        <v>216</v>
      </c>
      <c r="F1867" s="34" t="s">
        <v>72</v>
      </c>
      <c r="G1867" s="34">
        <v>289</v>
      </c>
      <c r="H1867" s="4">
        <v>45828</v>
      </c>
      <c r="I1867" s="4">
        <v>45828</v>
      </c>
      <c r="J1867" s="4">
        <v>45828</v>
      </c>
      <c r="K1867" s="4">
        <v>45829</v>
      </c>
      <c r="L1867" s="4">
        <v>45829.748530092591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4" t="s">
        <v>138</v>
      </c>
      <c r="AH1867" s="34" t="s">
        <v>367</v>
      </c>
      <c r="AI1867" s="34" t="s">
        <v>368</v>
      </c>
      <c r="AJ1867" s="34" t="s">
        <v>74</v>
      </c>
      <c r="AK1867" s="34" t="s">
        <v>65</v>
      </c>
      <c r="AL1867" s="34" t="s">
        <v>173</v>
      </c>
      <c r="AM1867" s="34" t="s">
        <v>174</v>
      </c>
      <c r="AN1867" s="34">
        <v>7.2601699999999996</v>
      </c>
      <c r="AO1867" s="34" t="s">
        <v>91</v>
      </c>
      <c r="AP1867" s="34" t="s">
        <v>92</v>
      </c>
      <c r="AQ1867" s="34">
        <v>7.2601699999999996</v>
      </c>
      <c r="AR1867" s="34" t="s">
        <v>68</v>
      </c>
      <c r="AS1867" s="34"/>
      <c r="AT1867" s="34"/>
      <c r="AU1867" s="34" t="s">
        <v>212</v>
      </c>
      <c r="AV1867" s="34" t="s">
        <v>213</v>
      </c>
      <c r="AW1867" s="34">
        <v>13.496359999999999</v>
      </c>
      <c r="AX1867" s="34" t="s">
        <v>369</v>
      </c>
      <c r="AY1867" s="34" t="s">
        <v>370</v>
      </c>
      <c r="AZ1867" s="3">
        <v>289</v>
      </c>
      <c r="BA1867" s="34" t="s">
        <v>194</v>
      </c>
      <c r="BB1867" s="34">
        <v>289</v>
      </c>
      <c r="BC1867" s="34" t="s">
        <v>60</v>
      </c>
      <c r="BD1867" s="34" t="s">
        <v>60</v>
      </c>
      <c r="BE1867" s="34" t="s">
        <v>371</v>
      </c>
      <c r="BF1867" s="34" t="str">
        <f>IFERROR(VLOOKUP(Data_Power_app[[#This Row],[PRO ODER]],'Result'!H:J,3,0),"")</f>
        <v>LAMINATION 1</v>
      </c>
      <c r="BG1867" s="11" t="str">
        <f>IFERROR(VLOOKUP(Data_Power_app[[#This Row],[PRO ODER]]&amp;"LAM",'Real Time'!A:E,4,0),"")</f>
        <v>ML-01</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1980</v>
      </c>
      <c r="B1868" s="34" t="s">
        <v>20190</v>
      </c>
      <c r="C1868" s="34" t="s">
        <v>17341</v>
      </c>
      <c r="D1868" s="34" t="s">
        <v>84</v>
      </c>
      <c r="E1868" s="34" t="s">
        <v>216</v>
      </c>
      <c r="F1868" s="34" t="s">
        <v>72</v>
      </c>
      <c r="G1868" s="34">
        <v>578</v>
      </c>
      <c r="H1868" s="4">
        <v>45828</v>
      </c>
      <c r="I1868" s="4">
        <v>45828</v>
      </c>
      <c r="J1868" s="4">
        <v>45828</v>
      </c>
      <c r="K1868" s="4">
        <v>45829</v>
      </c>
      <c r="L1868" s="4">
        <v>45829.748576388891</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4" t="s">
        <v>138</v>
      </c>
      <c r="AH1868" s="34" t="s">
        <v>367</v>
      </c>
      <c r="AI1868" s="34" t="s">
        <v>368</v>
      </c>
      <c r="AJ1868" s="34" t="s">
        <v>74</v>
      </c>
      <c r="AK1868" s="34" t="s">
        <v>65</v>
      </c>
      <c r="AL1868" s="34" t="s">
        <v>173</v>
      </c>
      <c r="AM1868" s="34" t="s">
        <v>174</v>
      </c>
      <c r="AN1868" s="34">
        <v>13.84761</v>
      </c>
      <c r="AO1868" s="34" t="s">
        <v>91</v>
      </c>
      <c r="AP1868" s="34" t="s">
        <v>92</v>
      </c>
      <c r="AQ1868" s="34">
        <v>13.84761</v>
      </c>
      <c r="AR1868" s="34" t="s">
        <v>68</v>
      </c>
      <c r="AS1868" s="34"/>
      <c r="AT1868" s="34"/>
      <c r="AU1868" s="34" t="s">
        <v>212</v>
      </c>
      <c r="AV1868" s="34" t="s">
        <v>213</v>
      </c>
      <c r="AW1868" s="34">
        <v>25.736550000000001</v>
      </c>
      <c r="AX1868" s="34" t="s">
        <v>369</v>
      </c>
      <c r="AY1868" s="34" t="s">
        <v>370</v>
      </c>
      <c r="AZ1868" s="3">
        <v>578</v>
      </c>
      <c r="BA1868" s="34" t="s">
        <v>194</v>
      </c>
      <c r="BB1868" s="34">
        <v>578</v>
      </c>
      <c r="BC1868" s="34" t="s">
        <v>60</v>
      </c>
      <c r="BD1868" s="34" t="s">
        <v>60</v>
      </c>
      <c r="BE1868" s="34" t="s">
        <v>371</v>
      </c>
      <c r="BF1868" s="34" t="str">
        <f>IFERROR(VLOOKUP(Data_Power_app[[#This Row],[PRO ODER]],'Result'!H:J,3,0),"")</f>
        <v>LAMINATION 1</v>
      </c>
      <c r="BG1868" s="11" t="str">
        <f>IFERROR(VLOOKUP(Data_Power_app[[#This Row],[PRO ODER]]&amp;"LAM",'Real Time'!A:E,4,0),"")</f>
        <v>ML-01</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
      </c>
      <c r="BL1868" s="34"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1981</v>
      </c>
      <c r="B1869" s="34" t="s">
        <v>20191</v>
      </c>
      <c r="C1869" s="34" t="s">
        <v>17342</v>
      </c>
      <c r="D1869" s="34" t="s">
        <v>84</v>
      </c>
      <c r="E1869" s="34" t="s">
        <v>216</v>
      </c>
      <c r="F1869" s="34" t="s">
        <v>72</v>
      </c>
      <c r="G1869" s="34">
        <v>289</v>
      </c>
      <c r="H1869" s="4">
        <v>45828</v>
      </c>
      <c r="I1869" s="4">
        <v>45828</v>
      </c>
      <c r="J1869" s="4">
        <v>45828</v>
      </c>
      <c r="K1869" s="4">
        <v>45829</v>
      </c>
      <c r="L1869" s="4">
        <v>45829.748622685183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4" t="s">
        <v>138</v>
      </c>
      <c r="AH1869" s="34" t="s">
        <v>367</v>
      </c>
      <c r="AI1869" s="34" t="s">
        <v>368</v>
      </c>
      <c r="AJ1869" s="34" t="s">
        <v>74</v>
      </c>
      <c r="AK1869" s="34" t="s">
        <v>65</v>
      </c>
      <c r="AL1869" s="34" t="s">
        <v>173</v>
      </c>
      <c r="AM1869" s="34" t="s">
        <v>174</v>
      </c>
      <c r="AN1869" s="34">
        <v>6.9238</v>
      </c>
      <c r="AO1869" s="34" t="s">
        <v>91</v>
      </c>
      <c r="AP1869" s="34" t="s">
        <v>92</v>
      </c>
      <c r="AQ1869" s="34">
        <v>6.9238</v>
      </c>
      <c r="AR1869" s="34" t="s">
        <v>68</v>
      </c>
      <c r="AS1869" s="34"/>
      <c r="AT1869" s="34"/>
      <c r="AU1869" s="34" t="s">
        <v>212</v>
      </c>
      <c r="AV1869" s="34" t="s">
        <v>213</v>
      </c>
      <c r="AW1869" s="34">
        <v>12.868270000000001</v>
      </c>
      <c r="AX1869" s="34" t="s">
        <v>369</v>
      </c>
      <c r="AY1869" s="34" t="s">
        <v>370</v>
      </c>
      <c r="AZ1869" s="3">
        <v>289</v>
      </c>
      <c r="BA1869" s="34" t="s">
        <v>194</v>
      </c>
      <c r="BB1869" s="34">
        <v>289</v>
      </c>
      <c r="BC1869" s="34" t="s">
        <v>60</v>
      </c>
      <c r="BD1869" s="34" t="s">
        <v>60</v>
      </c>
      <c r="BE1869" s="34" t="s">
        <v>371</v>
      </c>
      <c r="BF1869" s="34" t="str">
        <f>IFERROR(VLOOKUP(Data_Power_app[[#This Row],[PRO ODER]],'Result'!H:J,3,0),"")</f>
        <v>LAMINATION 1</v>
      </c>
      <c r="BG1869" s="11" t="str">
        <f>IFERROR(VLOOKUP(Data_Power_app[[#This Row],[PRO ODER]]&amp;"LAM",'Real Time'!A:E,4,0),"")</f>
        <v>ML-01</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1982</v>
      </c>
      <c r="B1870" s="34" t="s">
        <v>20192</v>
      </c>
      <c r="C1870" s="34" t="s">
        <v>17343</v>
      </c>
      <c r="D1870" s="34" t="s">
        <v>84</v>
      </c>
      <c r="E1870" s="34" t="s">
        <v>216</v>
      </c>
      <c r="F1870" s="34" t="s">
        <v>72</v>
      </c>
      <c r="G1870" s="34">
        <v>289</v>
      </c>
      <c r="H1870" s="4">
        <v>45828</v>
      </c>
      <c r="I1870" s="4">
        <v>45828</v>
      </c>
      <c r="J1870" s="4">
        <v>45828</v>
      </c>
      <c r="K1870" s="4">
        <v>45829</v>
      </c>
      <c r="L1870" s="4">
        <v>45829.748668981483</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45834</v>
      </c>
      <c r="AE1870" s="4">
        <v>45835</v>
      </c>
      <c r="AF1870" s="4"/>
      <c r="AG1870" s="34" t="s">
        <v>138</v>
      </c>
      <c r="AH1870" s="34" t="s">
        <v>367</v>
      </c>
      <c r="AI1870" s="34" t="s">
        <v>368</v>
      </c>
      <c r="AJ1870" s="34" t="s">
        <v>74</v>
      </c>
      <c r="AK1870" s="34" t="s">
        <v>65</v>
      </c>
      <c r="AL1870" s="34" t="s">
        <v>173</v>
      </c>
      <c r="AM1870" s="34" t="s">
        <v>174</v>
      </c>
      <c r="AN1870" s="34">
        <v>6.9238</v>
      </c>
      <c r="AO1870" s="34" t="s">
        <v>91</v>
      </c>
      <c r="AP1870" s="34" t="s">
        <v>92</v>
      </c>
      <c r="AQ1870" s="34">
        <v>6.9238</v>
      </c>
      <c r="AR1870" s="34" t="s">
        <v>68</v>
      </c>
      <c r="AS1870" s="34"/>
      <c r="AT1870" s="34"/>
      <c r="AU1870" s="34" t="s">
        <v>212</v>
      </c>
      <c r="AV1870" s="34" t="s">
        <v>213</v>
      </c>
      <c r="AW1870" s="34">
        <v>12.868270000000001</v>
      </c>
      <c r="AX1870" s="34" t="s">
        <v>369</v>
      </c>
      <c r="AY1870" s="34" t="s">
        <v>370</v>
      </c>
      <c r="AZ1870" s="3">
        <v>289</v>
      </c>
      <c r="BA1870" s="34" t="s">
        <v>194</v>
      </c>
      <c r="BB1870" s="34">
        <v>289</v>
      </c>
      <c r="BC1870" s="34" t="s">
        <v>60</v>
      </c>
      <c r="BD1870" s="34" t="s">
        <v>60</v>
      </c>
      <c r="BE1870" s="34" t="s">
        <v>371</v>
      </c>
      <c r="BF1870" s="34" t="str">
        <f>IFERROR(VLOOKUP(Data_Power_app[[#This Row],[PRO ODER]],'Result'!H:J,3,0),"")</f>
        <v>LAMINATION 1</v>
      </c>
      <c r="BG1870" s="11" t="str">
        <f>IFERROR(VLOOKUP(Data_Power_app[[#This Row],[PRO ODER]]&amp;"LAM",'Real Time'!A:E,4,0),"")</f>
        <v>ML-01</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
      </c>
      <c r="BL1870" s="34"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1983</v>
      </c>
      <c r="B1871" s="34" t="s">
        <v>6608</v>
      </c>
      <c r="C1871" s="34" t="s">
        <v>6609</v>
      </c>
      <c r="D1871" s="34" t="s">
        <v>84</v>
      </c>
      <c r="E1871" s="34" t="s">
        <v>150</v>
      </c>
      <c r="F1871" s="34" t="s">
        <v>59</v>
      </c>
      <c r="G1871" s="34">
        <v>5300</v>
      </c>
      <c r="H1871" s="4">
        <v>45827</v>
      </c>
      <c r="I1871" s="4">
        <v>45821</v>
      </c>
      <c r="J1871" s="4">
        <v>45821</v>
      </c>
      <c r="K1871" s="4">
        <v>45827</v>
      </c>
      <c r="L1871" s="4">
        <v>45829.813078703701</v>
      </c>
      <c r="M1871" s="4">
        <v>45827</v>
      </c>
      <c r="N1871" s="4">
        <v>45829.943472222221</v>
      </c>
      <c r="O1871" s="4" t="s">
        <v>60</v>
      </c>
      <c r="P1871" s="4" t="s">
        <v>60</v>
      </c>
      <c r="Q1871" s="4" t="s">
        <v>60</v>
      </c>
      <c r="R1871" s="4" t="s">
        <v>60</v>
      </c>
      <c r="S1871" s="4" t="s">
        <v>60</v>
      </c>
      <c r="T1871" s="4">
        <v>45828</v>
      </c>
      <c r="U1871" s="4">
        <v>45829.079074074078</v>
      </c>
      <c r="V1871" s="4"/>
      <c r="W1871" s="4">
        <v>45829</v>
      </c>
      <c r="X1871" s="4"/>
      <c r="Y1871" s="4" t="s">
        <v>60</v>
      </c>
      <c r="Z1871" s="4">
        <v>45831</v>
      </c>
      <c r="AA1871" s="4"/>
      <c r="AB1871" s="4" t="s">
        <v>60</v>
      </c>
      <c r="AC1871" s="4">
        <v>45832</v>
      </c>
      <c r="AD1871" s="4">
        <v>45834</v>
      </c>
      <c r="AE1871" s="4">
        <v>45835</v>
      </c>
      <c r="AF1871" s="4"/>
      <c r="AG1871" s="34" t="s">
        <v>223</v>
      </c>
      <c r="AH1871" s="34" t="s">
        <v>249</v>
      </c>
      <c r="AI1871" s="34" t="s">
        <v>6610</v>
      </c>
      <c r="AJ1871" s="34" t="s">
        <v>179</v>
      </c>
      <c r="AK1871" s="34" t="s">
        <v>98</v>
      </c>
      <c r="AL1871" s="34" t="s">
        <v>250</v>
      </c>
      <c r="AM1871" s="34" t="s">
        <v>251</v>
      </c>
      <c r="AN1871" s="34">
        <v>193.38269</v>
      </c>
      <c r="AO1871" s="34" t="s">
        <v>68</v>
      </c>
      <c r="AP1871" s="34"/>
      <c r="AQ1871" s="34"/>
      <c r="AR1871" s="34" t="s">
        <v>68</v>
      </c>
      <c r="AS1871" s="34"/>
      <c r="AT1871" s="34"/>
      <c r="AU1871" s="34" t="s">
        <v>231</v>
      </c>
      <c r="AV1871" s="34" t="s">
        <v>232</v>
      </c>
      <c r="AW1871" s="34">
        <v>422.91446000000002</v>
      </c>
      <c r="AX1871" s="34" t="s">
        <v>6611</v>
      </c>
      <c r="AY1871" s="34" t="s">
        <v>6612</v>
      </c>
      <c r="AZ1871" s="3">
        <v>5300</v>
      </c>
      <c r="BA1871" s="34" t="s">
        <v>60</v>
      </c>
      <c r="BB1871" s="34">
        <v>5300</v>
      </c>
      <c r="BC1871" s="34" t="s">
        <v>60</v>
      </c>
      <c r="BD1871" s="34" t="s">
        <v>60</v>
      </c>
      <c r="BE1871" s="34" t="s">
        <v>60</v>
      </c>
      <c r="BF1871" s="34" t="str">
        <f>IFERROR(VLOOKUP(Data_Power_app[[#This Row],[PRO ODER]],'Result'!H:J,3,0),"")</f>
        <v>LAMINATION 1</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1984</v>
      </c>
      <c r="B1872" s="34" t="s">
        <v>6613</v>
      </c>
      <c r="C1872" s="34" t="s">
        <v>6614</v>
      </c>
      <c r="D1872" s="34" t="s">
        <v>253</v>
      </c>
      <c r="E1872" s="34" t="s">
        <v>313</v>
      </c>
      <c r="F1872" s="34" t="s">
        <v>59</v>
      </c>
      <c r="G1872" s="34">
        <v>3079</v>
      </c>
      <c r="H1872" s="4">
        <v>45822</v>
      </c>
      <c r="I1872" s="4">
        <v>45821</v>
      </c>
      <c r="J1872" s="4">
        <v>45821</v>
      </c>
      <c r="K1872" s="4">
        <v>45825</v>
      </c>
      <c r="L1872" s="4">
        <v>45824.524456018517</v>
      </c>
      <c r="M1872" s="4">
        <v>45826</v>
      </c>
      <c r="N1872" s="4">
        <v>45826.566099537034</v>
      </c>
      <c r="O1872" s="4" t="s">
        <v>60</v>
      </c>
      <c r="P1872" s="4" t="s">
        <v>60</v>
      </c>
      <c r="Q1872" s="4" t="s">
        <v>60</v>
      </c>
      <c r="R1872" s="4" t="s">
        <v>60</v>
      </c>
      <c r="S1872" s="4" t="s">
        <v>60</v>
      </c>
      <c r="T1872" s="4">
        <v>45828</v>
      </c>
      <c r="U1872" s="4">
        <v>45827.635439814818</v>
      </c>
      <c r="V1872" s="4">
        <v>45828.359039351853</v>
      </c>
      <c r="W1872" s="4">
        <v>45830</v>
      </c>
      <c r="X1872" s="4">
        <v>45828.536921296298</v>
      </c>
      <c r="Y1872" s="4" t="s">
        <v>77</v>
      </c>
      <c r="Z1872" s="4">
        <v>45831</v>
      </c>
      <c r="AA1872" s="4">
        <v>45828.146863425929</v>
      </c>
      <c r="AB1872" s="4" t="s">
        <v>60</v>
      </c>
      <c r="AC1872" s="4">
        <v>45832</v>
      </c>
      <c r="AD1872" s="4">
        <v>45834</v>
      </c>
      <c r="AE1872" s="4">
        <v>45835</v>
      </c>
      <c r="AF1872" s="4"/>
      <c r="AG1872" s="34" t="s">
        <v>62</v>
      </c>
      <c r="AH1872" s="34" t="s">
        <v>862</v>
      </c>
      <c r="AI1872" s="34" t="s">
        <v>6032</v>
      </c>
      <c r="AJ1872" s="34" t="s">
        <v>863</v>
      </c>
      <c r="AK1872" s="34" t="s">
        <v>98</v>
      </c>
      <c r="AL1872" s="34" t="s">
        <v>319</v>
      </c>
      <c r="AM1872" s="34" t="s">
        <v>320</v>
      </c>
      <c r="AN1872" s="34">
        <v>46.231830000000002</v>
      </c>
      <c r="AO1872" s="34" t="s">
        <v>68</v>
      </c>
      <c r="AP1872" s="34"/>
      <c r="AQ1872" s="34"/>
      <c r="AR1872" s="34" t="s">
        <v>68</v>
      </c>
      <c r="AS1872" s="34"/>
      <c r="AT1872" s="34"/>
      <c r="AU1872" s="34" t="s">
        <v>598</v>
      </c>
      <c r="AV1872" s="34" t="s">
        <v>599</v>
      </c>
      <c r="AW1872" s="34">
        <v>202.18333000000001</v>
      </c>
      <c r="AX1872" s="34" t="s">
        <v>6033</v>
      </c>
      <c r="AY1872" s="34" t="s">
        <v>6034</v>
      </c>
      <c r="AZ1872" s="3">
        <v>3079</v>
      </c>
      <c r="BA1872" s="34" t="s">
        <v>60</v>
      </c>
      <c r="BB1872" s="34">
        <v>3079</v>
      </c>
      <c r="BC1872" s="34" t="s">
        <v>60</v>
      </c>
      <c r="BD1872" s="34" t="s">
        <v>60</v>
      </c>
      <c r="BE1872" s="34" t="s">
        <v>60</v>
      </c>
      <c r="BF1872" s="34" t="str">
        <f>IFERROR(VLOOKUP(Data_Power_app[[#This Row],[PRO ODER]],'Result'!H:J,3,0),"")</f>
        <v>LAMINATION 1</v>
      </c>
      <c r="BG1872" s="11"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LEANLINE1_2</v>
      </c>
      <c r="BL1872" s="34"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1985</v>
      </c>
      <c r="B1873" s="34" t="s">
        <v>7802</v>
      </c>
      <c r="C1873" s="34" t="s">
        <v>7803</v>
      </c>
      <c r="D1873" s="34" t="s">
        <v>84</v>
      </c>
      <c r="E1873" s="34" t="s">
        <v>167</v>
      </c>
      <c r="F1873" s="34" t="s">
        <v>59</v>
      </c>
      <c r="G1873" s="34">
        <v>44</v>
      </c>
      <c r="H1873" s="4">
        <v>45825</v>
      </c>
      <c r="I1873" s="4">
        <v>45822</v>
      </c>
      <c r="J1873" s="4">
        <v>45822</v>
      </c>
      <c r="K1873" s="4">
        <v>45826</v>
      </c>
      <c r="L1873" s="4">
        <v>45824.993842592594</v>
      </c>
      <c r="M1873" s="4">
        <v>45827</v>
      </c>
      <c r="N1873" s="4">
        <v>45825.883437500001</v>
      </c>
      <c r="O1873" s="4" t="s">
        <v>60</v>
      </c>
      <c r="P1873" s="4" t="s">
        <v>60</v>
      </c>
      <c r="Q1873" s="4" t="s">
        <v>60</v>
      </c>
      <c r="R1873" s="4" t="s">
        <v>60</v>
      </c>
      <c r="S1873" s="4" t="s">
        <v>60</v>
      </c>
      <c r="T1873" s="4">
        <v>45828</v>
      </c>
      <c r="U1873" s="4">
        <v>45826.309074074074</v>
      </c>
      <c r="V1873" s="4">
        <v>45826.61246527778</v>
      </c>
      <c r="W1873" s="4">
        <v>45832</v>
      </c>
      <c r="X1873" s="4">
        <v>45826.628587962965</v>
      </c>
      <c r="Y1873" s="4" t="s">
        <v>77</v>
      </c>
      <c r="Z1873" s="4">
        <v>45832</v>
      </c>
      <c r="AA1873" s="4">
        <v>45827.545543981483</v>
      </c>
      <c r="AB1873" s="4" t="s">
        <v>60</v>
      </c>
      <c r="AC1873" s="4">
        <v>45833</v>
      </c>
      <c r="AD1873" s="4">
        <v>45834</v>
      </c>
      <c r="AE1873" s="4">
        <v>45835</v>
      </c>
      <c r="AF1873" s="4">
        <v>45831</v>
      </c>
      <c r="AG1873" s="34" t="s">
        <v>828</v>
      </c>
      <c r="AH1873" s="34" t="s">
        <v>168</v>
      </c>
      <c r="AI1873" s="34" t="s">
        <v>7804</v>
      </c>
      <c r="AJ1873" s="34" t="s">
        <v>169</v>
      </c>
      <c r="AK1873" s="34" t="s">
        <v>65</v>
      </c>
      <c r="AL1873" s="34" t="s">
        <v>153</v>
      </c>
      <c r="AM1873" s="34" t="s">
        <v>154</v>
      </c>
      <c r="AN1873" s="34">
        <v>1.49316</v>
      </c>
      <c r="AO1873" s="34" t="s">
        <v>68</v>
      </c>
      <c r="AP1873" s="34"/>
      <c r="AQ1873" s="34"/>
      <c r="AR1873" s="34" t="s">
        <v>68</v>
      </c>
      <c r="AS1873" s="34"/>
      <c r="AT1873" s="34"/>
      <c r="AU1873" s="34" t="s">
        <v>7805</v>
      </c>
      <c r="AV1873" s="34" t="s">
        <v>7806</v>
      </c>
      <c r="AW1873" s="34">
        <v>3.2658</v>
      </c>
      <c r="AX1873" s="34" t="s">
        <v>2928</v>
      </c>
      <c r="AY1873" s="34" t="s">
        <v>2929</v>
      </c>
      <c r="AZ1873" s="3">
        <v>23</v>
      </c>
      <c r="BA1873" s="34" t="s">
        <v>60</v>
      </c>
      <c r="BB1873" s="34">
        <v>44</v>
      </c>
      <c r="BC1873" s="34" t="s">
        <v>60</v>
      </c>
      <c r="BD1873" s="34" t="s">
        <v>60</v>
      </c>
      <c r="BE1873" s="34" t="s">
        <v>60</v>
      </c>
      <c r="BF1873" s="34" t="str">
        <f>IFERROR(VLOOKUP(Data_Power_app[[#This Row],[PRO ODER]],'Result'!H:J,3,0),"")</f>
        <v/>
      </c>
      <c r="BG1873" s="11" t="str">
        <f>IFERROR(VLOOKUP(Data_Power_app[[#This Row],[PRO ODER]]&amp;"LAM",'Real Time'!A:E,4,0),"")</f>
        <v>ML-05</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LEANLINE1_2</v>
      </c>
      <c r="BL1873" s="34"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1986</v>
      </c>
      <c r="B1874" s="34" t="s">
        <v>7807</v>
      </c>
      <c r="C1874" s="34" t="s">
        <v>7808</v>
      </c>
      <c r="D1874" s="34" t="s">
        <v>84</v>
      </c>
      <c r="E1874" s="34" t="s">
        <v>167</v>
      </c>
      <c r="F1874" s="34" t="s">
        <v>59</v>
      </c>
      <c r="G1874" s="34">
        <v>77</v>
      </c>
      <c r="H1874" s="4">
        <v>45825</v>
      </c>
      <c r="I1874" s="4">
        <v>45822</v>
      </c>
      <c r="J1874" s="4">
        <v>45822</v>
      </c>
      <c r="K1874" s="4">
        <v>45826</v>
      </c>
      <c r="L1874" s="4">
        <v>45824.993055555555</v>
      </c>
      <c r="M1874" s="4">
        <v>45827</v>
      </c>
      <c r="N1874" s="4">
        <v>45825.370219907411</v>
      </c>
      <c r="O1874" s="4" t="s">
        <v>60</v>
      </c>
      <c r="P1874" s="4" t="s">
        <v>60</v>
      </c>
      <c r="Q1874" s="4" t="s">
        <v>60</v>
      </c>
      <c r="R1874" s="4" t="s">
        <v>60</v>
      </c>
      <c r="S1874" s="4" t="s">
        <v>60</v>
      </c>
      <c r="T1874" s="4">
        <v>45828</v>
      </c>
      <c r="U1874" s="4">
        <v>45827.321689814817</v>
      </c>
      <c r="V1874" s="4">
        <v>45827.158194444448</v>
      </c>
      <c r="W1874" s="4">
        <v>45832</v>
      </c>
      <c r="X1874" s="4">
        <v>45828.56108796296</v>
      </c>
      <c r="Y1874" s="4" t="s">
        <v>61</v>
      </c>
      <c r="Z1874" s="4">
        <v>45832</v>
      </c>
      <c r="AA1874" s="4">
        <v>45828.561516203707</v>
      </c>
      <c r="AB1874" s="4" t="s">
        <v>60</v>
      </c>
      <c r="AC1874" s="4">
        <v>45833</v>
      </c>
      <c r="AD1874" s="4">
        <v>45834</v>
      </c>
      <c r="AE1874" s="4">
        <v>45835</v>
      </c>
      <c r="AF1874" s="4">
        <v>45831</v>
      </c>
      <c r="AG1874" s="34" t="s">
        <v>828</v>
      </c>
      <c r="AH1874" s="34" t="s">
        <v>168</v>
      </c>
      <c r="AI1874" s="34" t="s">
        <v>1273</v>
      </c>
      <c r="AJ1874" s="34" t="s">
        <v>169</v>
      </c>
      <c r="AK1874" s="34" t="s">
        <v>98</v>
      </c>
      <c r="AL1874" s="34" t="s">
        <v>153</v>
      </c>
      <c r="AM1874" s="34" t="s">
        <v>154</v>
      </c>
      <c r="AN1874" s="34">
        <v>2.8907600000000002</v>
      </c>
      <c r="AO1874" s="34" t="s">
        <v>68</v>
      </c>
      <c r="AP1874" s="34"/>
      <c r="AQ1874" s="34"/>
      <c r="AR1874" s="34" t="s">
        <v>68</v>
      </c>
      <c r="AS1874" s="34"/>
      <c r="AT1874" s="34"/>
      <c r="AU1874" s="34" t="s">
        <v>1274</v>
      </c>
      <c r="AV1874" s="34" t="s">
        <v>1275</v>
      </c>
      <c r="AW1874" s="34">
        <v>6.3224</v>
      </c>
      <c r="AX1874" s="34" t="s">
        <v>2830</v>
      </c>
      <c r="AY1874" s="34" t="s">
        <v>2831</v>
      </c>
      <c r="AZ1874" s="3">
        <v>60</v>
      </c>
      <c r="BA1874" s="34" t="s">
        <v>60</v>
      </c>
      <c r="BB1874" s="34">
        <v>77</v>
      </c>
      <c r="BC1874" s="34" t="s">
        <v>60</v>
      </c>
      <c r="BD1874" s="34" t="s">
        <v>60</v>
      </c>
      <c r="BE1874" s="34" t="s">
        <v>60</v>
      </c>
      <c r="BF1874" s="34" t="str">
        <f>IFERROR(VLOOKUP(Data_Power_app[[#This Row],[PRO ODER]],'Result'!H:J,3,0),"")</f>
        <v/>
      </c>
      <c r="BG1874" s="11"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c r="BJ1874" s="34" t="str">
        <f>IFERROR(VLOOKUP(Data_Power_app[[#This Row],[PRO ODER]],'Plan Lean DC'!A:C,3,0),"")</f>
        <v/>
      </c>
      <c r="BK1874" s="34" t="str">
        <f>IFERROR(VLOOKUP(Data_Power_app[[#This Row],[PRO ODER]]&amp;"LEAN_IN",'Real Time'!A:D,4,0),"")</f>
        <v>LEAN-03</v>
      </c>
      <c r="BL1874" s="34"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1987</v>
      </c>
      <c r="B1875" s="34" t="s">
        <v>20193</v>
      </c>
      <c r="C1875" s="34" t="s">
        <v>17357</v>
      </c>
      <c r="D1875" s="34" t="s">
        <v>203</v>
      </c>
      <c r="E1875" s="34" t="s">
        <v>110</v>
      </c>
      <c r="F1875" s="34" t="s">
        <v>72</v>
      </c>
      <c r="G1875" s="34">
        <v>2010</v>
      </c>
      <c r="H1875" s="4">
        <v>45828</v>
      </c>
      <c r="I1875" s="4">
        <v>45828</v>
      </c>
      <c r="J1875" s="4">
        <v>45828</v>
      </c>
      <c r="K1875" s="4">
        <v>45829</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4" t="s">
        <v>117</v>
      </c>
      <c r="AH1875" s="34" t="s">
        <v>262</v>
      </c>
      <c r="AI1875" s="34" t="s">
        <v>20194</v>
      </c>
      <c r="AJ1875" s="34" t="s">
        <v>74</v>
      </c>
      <c r="AK1875" s="34" t="s">
        <v>98</v>
      </c>
      <c r="AL1875" s="34" t="s">
        <v>263</v>
      </c>
      <c r="AM1875" s="34" t="s">
        <v>264</v>
      </c>
      <c r="AN1875" s="34">
        <v>44.510440000000003</v>
      </c>
      <c r="AO1875" s="34" t="s">
        <v>68</v>
      </c>
      <c r="AP1875" s="34"/>
      <c r="AQ1875" s="34"/>
      <c r="AR1875" s="34" t="s">
        <v>68</v>
      </c>
      <c r="AS1875" s="34"/>
      <c r="AT1875" s="34"/>
      <c r="AU1875" s="34" t="s">
        <v>20195</v>
      </c>
      <c r="AV1875" s="34" t="s">
        <v>20196</v>
      </c>
      <c r="AW1875" s="34">
        <v>97.337990000000005</v>
      </c>
      <c r="AX1875" s="34" t="s">
        <v>20197</v>
      </c>
      <c r="AY1875" s="34" t="s">
        <v>20198</v>
      </c>
      <c r="AZ1875" s="3">
        <v>2010</v>
      </c>
      <c r="BA1875" s="34" t="s">
        <v>194</v>
      </c>
      <c r="BB1875" s="34">
        <v>2010</v>
      </c>
      <c r="BC1875" s="34" t="s">
        <v>60</v>
      </c>
      <c r="BD1875" s="34" t="s">
        <v>60</v>
      </c>
      <c r="BE1875" s="34" t="s">
        <v>267</v>
      </c>
      <c r="BF1875" s="34" t="str">
        <f>IFERROR(VLOOKUP(Data_Power_app[[#This Row],[PRO ODER]],'Result'!H:J,3,0),"")</f>
        <v>LAMINATION 4</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1988</v>
      </c>
      <c r="B1876" s="34" t="s">
        <v>20199</v>
      </c>
      <c r="C1876" s="34" t="s">
        <v>17358</v>
      </c>
      <c r="D1876" s="34" t="s">
        <v>203</v>
      </c>
      <c r="E1876" s="34" t="s">
        <v>110</v>
      </c>
      <c r="F1876" s="34" t="s">
        <v>72</v>
      </c>
      <c r="G1876" s="34">
        <v>606</v>
      </c>
      <c r="H1876" s="4">
        <v>45828</v>
      </c>
      <c r="I1876" s="4">
        <v>45828</v>
      </c>
      <c r="J1876" s="4">
        <v>45828</v>
      </c>
      <c r="K1876" s="4">
        <v>45829</v>
      </c>
      <c r="L1876" s="4">
        <v>45829.130833333336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4" t="s">
        <v>138</v>
      </c>
      <c r="AH1876" s="34" t="s">
        <v>262</v>
      </c>
      <c r="AI1876" s="34" t="s">
        <v>20200</v>
      </c>
      <c r="AJ1876" s="34" t="s">
        <v>74</v>
      </c>
      <c r="AK1876" s="34" t="s">
        <v>98</v>
      </c>
      <c r="AL1876" s="34" t="s">
        <v>263</v>
      </c>
      <c r="AM1876" s="34" t="s">
        <v>264</v>
      </c>
      <c r="AN1876" s="34">
        <v>13.848089999999999</v>
      </c>
      <c r="AO1876" s="34" t="s">
        <v>68</v>
      </c>
      <c r="AP1876" s="34"/>
      <c r="AQ1876" s="34"/>
      <c r="AR1876" s="34" t="s">
        <v>68</v>
      </c>
      <c r="AS1876" s="34"/>
      <c r="AT1876" s="34"/>
      <c r="AU1876" s="34" t="s">
        <v>20201</v>
      </c>
      <c r="AV1876" s="34" t="s">
        <v>20202</v>
      </c>
      <c r="AW1876" s="34">
        <v>30.282489999999999</v>
      </c>
      <c r="AX1876" s="34" t="s">
        <v>20203</v>
      </c>
      <c r="AY1876" s="34" t="s">
        <v>20204</v>
      </c>
      <c r="AZ1876" s="3">
        <v>606</v>
      </c>
      <c r="BA1876" s="34" t="s">
        <v>194</v>
      </c>
      <c r="BB1876" s="34">
        <v>606</v>
      </c>
      <c r="BC1876" s="34" t="s">
        <v>60</v>
      </c>
      <c r="BD1876" s="34" t="s">
        <v>60</v>
      </c>
      <c r="BE1876" s="34" t="s">
        <v>267</v>
      </c>
      <c r="BF1876" s="34" t="str">
        <f>IFERROR(VLOOKUP(Data_Power_app[[#This Row],[PRO ODER]],'Result'!H:J,3,0),"")</f>
        <v>LAMINATION 4</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1989</v>
      </c>
      <c r="B1877" s="34" t="s">
        <v>20205</v>
      </c>
      <c r="C1877" s="34" t="s">
        <v>17359</v>
      </c>
      <c r="D1877" s="34" t="s">
        <v>203</v>
      </c>
      <c r="E1877" s="34" t="s">
        <v>110</v>
      </c>
      <c r="F1877" s="34" t="s">
        <v>72</v>
      </c>
      <c r="G1877" s="34">
        <v>1206</v>
      </c>
      <c r="H1877" s="4">
        <v>45828</v>
      </c>
      <c r="I1877" s="4">
        <v>45828</v>
      </c>
      <c r="J1877" s="4">
        <v>45828</v>
      </c>
      <c r="K1877" s="4">
        <v>45829</v>
      </c>
      <c r="L1877" s="4">
        <v>45829.13076388889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4" t="s">
        <v>138</v>
      </c>
      <c r="AH1877" s="34" t="s">
        <v>262</v>
      </c>
      <c r="AI1877" s="34" t="s">
        <v>20200</v>
      </c>
      <c r="AJ1877" s="34" t="s">
        <v>74</v>
      </c>
      <c r="AK1877" s="34" t="s">
        <v>98</v>
      </c>
      <c r="AL1877" s="34" t="s">
        <v>263</v>
      </c>
      <c r="AM1877" s="34" t="s">
        <v>264</v>
      </c>
      <c r="AN1877" s="34">
        <v>27.549029999999998</v>
      </c>
      <c r="AO1877" s="34" t="s">
        <v>68</v>
      </c>
      <c r="AP1877" s="34"/>
      <c r="AQ1877" s="34"/>
      <c r="AR1877" s="34" t="s">
        <v>68</v>
      </c>
      <c r="AS1877" s="34"/>
      <c r="AT1877" s="34"/>
      <c r="AU1877" s="34" t="s">
        <v>20201</v>
      </c>
      <c r="AV1877" s="34" t="s">
        <v>20202</v>
      </c>
      <c r="AW1877" s="34">
        <v>60.243200000000002</v>
      </c>
      <c r="AX1877" s="34" t="s">
        <v>20203</v>
      </c>
      <c r="AY1877" s="34" t="s">
        <v>20204</v>
      </c>
      <c r="AZ1877" s="3">
        <v>1206</v>
      </c>
      <c r="BA1877" s="34" t="s">
        <v>194</v>
      </c>
      <c r="BB1877" s="34">
        <v>1206</v>
      </c>
      <c r="BC1877" s="34" t="s">
        <v>60</v>
      </c>
      <c r="BD1877" s="34" t="s">
        <v>60</v>
      </c>
      <c r="BE1877" s="34" t="s">
        <v>267</v>
      </c>
      <c r="BF1877" s="34" t="str">
        <f>IFERROR(VLOOKUP(Data_Power_app[[#This Row],[PRO ODER]],'Result'!H:J,3,0),"")</f>
        <v>LAMINATION 4</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
      </c>
      <c r="BL1877" s="34"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1990</v>
      </c>
      <c r="B1878" s="34" t="s">
        <v>20206</v>
      </c>
      <c r="C1878" s="34" t="s">
        <v>17360</v>
      </c>
      <c r="D1878" s="34" t="s">
        <v>203</v>
      </c>
      <c r="E1878" s="34" t="s">
        <v>110</v>
      </c>
      <c r="F1878" s="34" t="s">
        <v>72</v>
      </c>
      <c r="G1878" s="34">
        <v>606</v>
      </c>
      <c r="H1878" s="4">
        <v>45828</v>
      </c>
      <c r="I1878" s="4">
        <v>45828</v>
      </c>
      <c r="J1878" s="4">
        <v>45828</v>
      </c>
      <c r="K1878" s="4">
        <v>45829</v>
      </c>
      <c r="L1878" s="4">
        <v>45829.13071759259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4" t="s">
        <v>138</v>
      </c>
      <c r="AH1878" s="34" t="s">
        <v>262</v>
      </c>
      <c r="AI1878" s="34" t="s">
        <v>20200</v>
      </c>
      <c r="AJ1878" s="34" t="s">
        <v>74</v>
      </c>
      <c r="AK1878" s="34" t="s">
        <v>98</v>
      </c>
      <c r="AL1878" s="34" t="s">
        <v>263</v>
      </c>
      <c r="AM1878" s="34" t="s">
        <v>264</v>
      </c>
      <c r="AN1878" s="34">
        <v>13.900449999999999</v>
      </c>
      <c r="AO1878" s="34" t="s">
        <v>68</v>
      </c>
      <c r="AP1878" s="34"/>
      <c r="AQ1878" s="34"/>
      <c r="AR1878" s="34" t="s">
        <v>68</v>
      </c>
      <c r="AS1878" s="34"/>
      <c r="AT1878" s="34"/>
      <c r="AU1878" s="34" t="s">
        <v>20201</v>
      </c>
      <c r="AV1878" s="34" t="s">
        <v>20202</v>
      </c>
      <c r="AW1878" s="34">
        <v>30.397690000000001</v>
      </c>
      <c r="AX1878" s="34" t="s">
        <v>20203</v>
      </c>
      <c r="AY1878" s="34" t="s">
        <v>20204</v>
      </c>
      <c r="AZ1878" s="3">
        <v>606</v>
      </c>
      <c r="BA1878" s="34" t="s">
        <v>194</v>
      </c>
      <c r="BB1878" s="34">
        <v>606</v>
      </c>
      <c r="BC1878" s="34" t="s">
        <v>60</v>
      </c>
      <c r="BD1878" s="34" t="s">
        <v>60</v>
      </c>
      <c r="BE1878" s="34" t="s">
        <v>267</v>
      </c>
      <c r="BF1878" s="34" t="str">
        <f>IFERROR(VLOOKUP(Data_Power_app[[#This Row],[PRO ODER]],'Result'!H:J,3,0),"")</f>
        <v>LAMINATION 4</v>
      </c>
      <c r="BG1878" s="11" t="str">
        <f>IFERROR(VLOOKUP(Data_Power_app[[#This Row],[PRO ODER]]&amp;"LAM",'Real Time'!A:E,4,0),"")</f>
        <v>ML-04</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
      </c>
      <c r="BL1878" s="34"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1991</v>
      </c>
      <c r="B1879" s="34" t="s">
        <v>20207</v>
      </c>
      <c r="C1879" s="34" t="s">
        <v>17361</v>
      </c>
      <c r="D1879" s="34" t="s">
        <v>203</v>
      </c>
      <c r="E1879" s="34" t="s">
        <v>110</v>
      </c>
      <c r="F1879" s="34" t="s">
        <v>72</v>
      </c>
      <c r="G1879" s="34">
        <v>1218</v>
      </c>
      <c r="H1879" s="4">
        <v>45828</v>
      </c>
      <c r="I1879" s="4">
        <v>45828</v>
      </c>
      <c r="J1879" s="4">
        <v>45828</v>
      </c>
      <c r="K1879" s="4">
        <v>45829</v>
      </c>
      <c r="L1879" s="4">
        <v>45829.130671296298</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4" t="s">
        <v>138</v>
      </c>
      <c r="AH1879" s="34" t="s">
        <v>262</v>
      </c>
      <c r="AI1879" s="34" t="s">
        <v>20200</v>
      </c>
      <c r="AJ1879" s="34" t="s">
        <v>74</v>
      </c>
      <c r="AK1879" s="34" t="s">
        <v>98</v>
      </c>
      <c r="AL1879" s="34" t="s">
        <v>263</v>
      </c>
      <c r="AM1879" s="34" t="s">
        <v>264</v>
      </c>
      <c r="AN1879" s="34">
        <v>27.913019999999999</v>
      </c>
      <c r="AO1879" s="34" t="s">
        <v>68</v>
      </c>
      <c r="AP1879" s="34"/>
      <c r="AQ1879" s="34"/>
      <c r="AR1879" s="34" t="s">
        <v>68</v>
      </c>
      <c r="AS1879" s="34"/>
      <c r="AT1879" s="34"/>
      <c r="AU1879" s="34" t="s">
        <v>20201</v>
      </c>
      <c r="AV1879" s="34" t="s">
        <v>20202</v>
      </c>
      <c r="AW1879" s="34">
        <v>61.040680000000002</v>
      </c>
      <c r="AX1879" s="34" t="s">
        <v>20203</v>
      </c>
      <c r="AY1879" s="34" t="s">
        <v>20204</v>
      </c>
      <c r="AZ1879" s="3">
        <v>1218</v>
      </c>
      <c r="BA1879" s="34" t="s">
        <v>194</v>
      </c>
      <c r="BB1879" s="34">
        <v>1218</v>
      </c>
      <c r="BC1879" s="34" t="s">
        <v>60</v>
      </c>
      <c r="BD1879" s="34" t="s">
        <v>60</v>
      </c>
      <c r="BE1879" s="34" t="s">
        <v>267</v>
      </c>
      <c r="BF1879" s="34" t="str">
        <f>IFERROR(VLOOKUP(Data_Power_app[[#This Row],[PRO ODER]],'Result'!H:J,3,0),"")</f>
        <v>LAMINATION 4</v>
      </c>
      <c r="BG1879" s="11" t="str">
        <f>IFERROR(VLOOKUP(Data_Power_app[[#This Row],[PRO ODER]]&amp;"LAM",'Real Time'!A:E,4,0),"")</f>
        <v>ML-04</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
      </c>
      <c r="BL1879" s="34"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1992</v>
      </c>
      <c r="B1880" s="34" t="s">
        <v>20208</v>
      </c>
      <c r="C1880" s="34" t="s">
        <v>17362</v>
      </c>
      <c r="D1880" s="34" t="s">
        <v>203</v>
      </c>
      <c r="E1880" s="34" t="s">
        <v>110</v>
      </c>
      <c r="F1880" s="34" t="s">
        <v>72</v>
      </c>
      <c r="G1880" s="34">
        <v>2832</v>
      </c>
      <c r="H1880" s="4">
        <v>45828</v>
      </c>
      <c r="I1880" s="4">
        <v>45828</v>
      </c>
      <c r="J1880" s="4">
        <v>45828</v>
      </c>
      <c r="K1880" s="4">
        <v>45829</v>
      </c>
      <c r="L1880" s="4">
        <v>45829.130601851852</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4" t="s">
        <v>138</v>
      </c>
      <c r="AH1880" s="34" t="s">
        <v>262</v>
      </c>
      <c r="AI1880" s="34" t="s">
        <v>20200</v>
      </c>
      <c r="AJ1880" s="34" t="s">
        <v>74</v>
      </c>
      <c r="AK1880" s="34" t="s">
        <v>98</v>
      </c>
      <c r="AL1880" s="34" t="s">
        <v>263</v>
      </c>
      <c r="AM1880" s="34" t="s">
        <v>264</v>
      </c>
      <c r="AN1880" s="34">
        <v>71.863699999999994</v>
      </c>
      <c r="AO1880" s="34" t="s">
        <v>68</v>
      </c>
      <c r="AP1880" s="34"/>
      <c r="AQ1880" s="34"/>
      <c r="AR1880" s="34" t="s">
        <v>68</v>
      </c>
      <c r="AS1880" s="34"/>
      <c r="AT1880" s="34"/>
      <c r="AU1880" s="34" t="s">
        <v>20201</v>
      </c>
      <c r="AV1880" s="34" t="s">
        <v>20202</v>
      </c>
      <c r="AW1880" s="34">
        <v>157.1514</v>
      </c>
      <c r="AX1880" s="34" t="s">
        <v>20203</v>
      </c>
      <c r="AY1880" s="34" t="s">
        <v>20204</v>
      </c>
      <c r="AZ1880" s="3">
        <v>2832</v>
      </c>
      <c r="BA1880" s="34" t="s">
        <v>194</v>
      </c>
      <c r="BB1880" s="34">
        <v>2832</v>
      </c>
      <c r="BC1880" s="34" t="s">
        <v>60</v>
      </c>
      <c r="BD1880" s="34" t="s">
        <v>60</v>
      </c>
      <c r="BE1880" s="34" t="s">
        <v>267</v>
      </c>
      <c r="BF1880" s="34" t="str">
        <f>IFERROR(VLOOKUP(Data_Power_app[[#This Row],[PRO ODER]],'Result'!H:J,3,0),"")</f>
        <v>LAMINATION 4</v>
      </c>
      <c r="BG1880" s="11" t="str">
        <f>IFERROR(VLOOKUP(Data_Power_app[[#This Row],[PRO ODER]]&amp;"LAM",'Real Time'!A:E,4,0),"")</f>
        <v>ML-04</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
      </c>
      <c r="BL1880" s="34"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1993</v>
      </c>
      <c r="B1881" s="34" t="s">
        <v>20209</v>
      </c>
      <c r="C1881" s="34" t="s">
        <v>17363</v>
      </c>
      <c r="D1881" s="34" t="s">
        <v>203</v>
      </c>
      <c r="E1881" s="34" t="s">
        <v>110</v>
      </c>
      <c r="F1881" s="34" t="s">
        <v>72</v>
      </c>
      <c r="G1881" s="34">
        <v>257</v>
      </c>
      <c r="H1881" s="4">
        <v>45828</v>
      </c>
      <c r="I1881" s="4">
        <v>45828</v>
      </c>
      <c r="J1881" s="4">
        <v>45828</v>
      </c>
      <c r="K1881" s="4">
        <v>45829</v>
      </c>
      <c r="L1881" s="4">
        <v>45829.130555555559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4" t="s">
        <v>138</v>
      </c>
      <c r="AH1881" s="34" t="s">
        <v>262</v>
      </c>
      <c r="AI1881" s="34" t="s">
        <v>20200</v>
      </c>
      <c r="AJ1881" s="34" t="s">
        <v>74</v>
      </c>
      <c r="AK1881" s="34" t="s">
        <v>98</v>
      </c>
      <c r="AL1881" s="34" t="s">
        <v>263</v>
      </c>
      <c r="AM1881" s="34" t="s">
        <v>264</v>
      </c>
      <c r="AN1881" s="34">
        <v>5.81656</v>
      </c>
      <c r="AO1881" s="34" t="s">
        <v>68</v>
      </c>
      <c r="AP1881" s="34"/>
      <c r="AQ1881" s="34"/>
      <c r="AR1881" s="34" t="s">
        <v>68</v>
      </c>
      <c r="AS1881" s="34"/>
      <c r="AT1881" s="34"/>
      <c r="AU1881" s="34" t="s">
        <v>20201</v>
      </c>
      <c r="AV1881" s="34" t="s">
        <v>20202</v>
      </c>
      <c r="AW1881" s="34">
        <v>12.719569999999999</v>
      </c>
      <c r="AX1881" s="34" t="s">
        <v>20203</v>
      </c>
      <c r="AY1881" s="34" t="s">
        <v>20204</v>
      </c>
      <c r="AZ1881" s="3">
        <v>257</v>
      </c>
      <c r="BA1881" s="34" t="s">
        <v>194</v>
      </c>
      <c r="BB1881" s="34">
        <v>257</v>
      </c>
      <c r="BC1881" s="34" t="s">
        <v>60</v>
      </c>
      <c r="BD1881" s="34" t="s">
        <v>60</v>
      </c>
      <c r="BE1881" s="34" t="s">
        <v>267</v>
      </c>
      <c r="BF1881" s="34" t="str">
        <f>IFERROR(VLOOKUP(Data_Power_app[[#This Row],[PRO ODER]],'Result'!H:J,3,0),"")</f>
        <v>LAMINATION 4</v>
      </c>
      <c r="BG1881" s="11"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
      </c>
      <c r="BL1881" s="34"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1994</v>
      </c>
      <c r="B1882" s="34" t="s">
        <v>20210</v>
      </c>
      <c r="C1882" s="34" t="s">
        <v>17365</v>
      </c>
      <c r="D1882" s="34" t="s">
        <v>203</v>
      </c>
      <c r="E1882" s="34" t="s">
        <v>110</v>
      </c>
      <c r="F1882" s="34" t="s">
        <v>72</v>
      </c>
      <c r="G1882" s="34">
        <v>3534</v>
      </c>
      <c r="H1882" s="4">
        <v>45828</v>
      </c>
      <c r="I1882" s="4">
        <v>45828</v>
      </c>
      <c r="J1882" s="4">
        <v>45828</v>
      </c>
      <c r="K1882" s="4">
        <v>45829</v>
      </c>
      <c r="L1882" s="4">
        <v>45829.130462962959</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45834</v>
      </c>
      <c r="AE1882" s="4">
        <v>45835</v>
      </c>
      <c r="AF1882" s="4"/>
      <c r="AG1882" s="34" t="s">
        <v>138</v>
      </c>
      <c r="AH1882" s="34" t="s">
        <v>262</v>
      </c>
      <c r="AI1882" s="34" t="s">
        <v>20200</v>
      </c>
      <c r="AJ1882" s="34" t="s">
        <v>74</v>
      </c>
      <c r="AK1882" s="34" t="s">
        <v>98</v>
      </c>
      <c r="AL1882" s="34" t="s">
        <v>263</v>
      </c>
      <c r="AM1882" s="34" t="s">
        <v>264</v>
      </c>
      <c r="AN1882" s="34">
        <v>89.711179999999999</v>
      </c>
      <c r="AO1882" s="34" t="s">
        <v>68</v>
      </c>
      <c r="AP1882" s="34"/>
      <c r="AQ1882" s="34"/>
      <c r="AR1882" s="34" t="s">
        <v>68</v>
      </c>
      <c r="AS1882" s="34"/>
      <c r="AT1882" s="34"/>
      <c r="AU1882" s="34" t="s">
        <v>20201</v>
      </c>
      <c r="AV1882" s="34" t="s">
        <v>20202</v>
      </c>
      <c r="AW1882" s="34">
        <v>196.18033</v>
      </c>
      <c r="AX1882" s="34" t="s">
        <v>20203</v>
      </c>
      <c r="AY1882" s="34" t="s">
        <v>20204</v>
      </c>
      <c r="AZ1882" s="3">
        <v>3534</v>
      </c>
      <c r="BA1882" s="34" t="s">
        <v>194</v>
      </c>
      <c r="BB1882" s="34">
        <v>3534</v>
      </c>
      <c r="BC1882" s="34" t="s">
        <v>60</v>
      </c>
      <c r="BD1882" s="34" t="s">
        <v>60</v>
      </c>
      <c r="BE1882" s="34" t="s">
        <v>267</v>
      </c>
      <c r="BF1882" s="34" t="str">
        <f>IFERROR(VLOOKUP(Data_Power_app[[#This Row],[PRO ODER]],'Result'!H:J,3,0),"")</f>
        <v>LAMINATION 4</v>
      </c>
      <c r="BG1882" s="11" t="str">
        <f>IFERROR(VLOOKUP(Data_Power_app[[#This Row],[PRO ODER]]&amp;"LAM",'Real Time'!A:E,4,0),"")</f>
        <v>ML-04</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
      </c>
      <c r="BL1882" s="34"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1995</v>
      </c>
      <c r="B1883" s="34" t="s">
        <v>11847</v>
      </c>
      <c r="C1883" s="34" t="s">
        <v>11848</v>
      </c>
      <c r="D1883" s="34" t="s">
        <v>57</v>
      </c>
      <c r="E1883" s="34" t="s">
        <v>128</v>
      </c>
      <c r="F1883" s="34" t="s">
        <v>59</v>
      </c>
      <c r="G1883" s="34">
        <v>615</v>
      </c>
      <c r="H1883" s="4">
        <v>45826</v>
      </c>
      <c r="I1883" s="4">
        <v>45826</v>
      </c>
      <c r="J1883" s="4">
        <v>45826</v>
      </c>
      <c r="K1883" s="4">
        <v>45827</v>
      </c>
      <c r="L1883" s="4">
        <v>45826.172407407408</v>
      </c>
      <c r="M1883" s="4">
        <v>45828</v>
      </c>
      <c r="N1883" s="4">
        <v>45827.644942129627</v>
      </c>
      <c r="O1883" s="4" t="s">
        <v>60</v>
      </c>
      <c r="P1883" s="4" t="s">
        <v>60</v>
      </c>
      <c r="Q1883" s="4" t="s">
        <v>60</v>
      </c>
      <c r="R1883" s="4" t="s">
        <v>60</v>
      </c>
      <c r="S1883" s="4" t="s">
        <v>60</v>
      </c>
      <c r="T1883" s="4">
        <v>45829</v>
      </c>
      <c r="U1883" s="4">
        <v>45827.686828703707</v>
      </c>
      <c r="V1883" s="4">
        <v>45828.03707175926</v>
      </c>
      <c r="W1883" s="4">
        <v>45833</v>
      </c>
      <c r="X1883" s="4">
        <v>45829.270960648151</v>
      </c>
      <c r="Y1883" s="4" t="s">
        <v>77</v>
      </c>
      <c r="Z1883" s="4">
        <v>45833</v>
      </c>
      <c r="AA1883" s="4">
        <v>45829.729421296295</v>
      </c>
      <c r="AB1883" s="4" t="s">
        <v>60</v>
      </c>
      <c r="AC1883" s="4">
        <v>45834</v>
      </c>
      <c r="AD1883" s="4">
        <v>45834</v>
      </c>
      <c r="AE1883" s="4">
        <v>45835</v>
      </c>
      <c r="AF1883" s="4">
        <v>45831</v>
      </c>
      <c r="AG1883" s="34" t="s">
        <v>828</v>
      </c>
      <c r="AH1883" s="34" t="s">
        <v>129</v>
      </c>
      <c r="AI1883" s="34" t="s">
        <v>11849</v>
      </c>
      <c r="AJ1883" s="34" t="s">
        <v>64</v>
      </c>
      <c r="AK1883" s="34" t="s">
        <v>65</v>
      </c>
      <c r="AL1883" s="34" t="s">
        <v>66</v>
      </c>
      <c r="AM1883" s="34" t="s">
        <v>67</v>
      </c>
      <c r="AN1883" s="34">
        <v>18.83033</v>
      </c>
      <c r="AO1883" s="34" t="s">
        <v>68</v>
      </c>
      <c r="AP1883" s="34"/>
      <c r="AQ1883" s="34"/>
      <c r="AR1883" s="34" t="s">
        <v>68</v>
      </c>
      <c r="AS1883" s="34"/>
      <c r="AT1883" s="34"/>
      <c r="AU1883" s="34" t="s">
        <v>588</v>
      </c>
      <c r="AV1883" s="34" t="s">
        <v>589</v>
      </c>
      <c r="AW1883" s="34">
        <v>41.185090000000002</v>
      </c>
      <c r="AX1883" s="34" t="s">
        <v>69</v>
      </c>
      <c r="AY1883" s="34" t="s">
        <v>70</v>
      </c>
      <c r="AZ1883" s="3">
        <v>615</v>
      </c>
      <c r="BA1883" s="34" t="s">
        <v>60</v>
      </c>
      <c r="BB1883" s="34">
        <v>615</v>
      </c>
      <c r="BC1883" s="34" t="s">
        <v>60</v>
      </c>
      <c r="BD1883" s="34" t="s">
        <v>60</v>
      </c>
      <c r="BE1883" s="34" t="s">
        <v>60</v>
      </c>
      <c r="BF1883" s="34" t="str">
        <f>IFERROR(VLOOKUP(Data_Power_app[[#This Row],[PRO ODER]],'Result'!H:J,3,0),"")</f>
        <v>LAMINATION 5</v>
      </c>
      <c r="BG1883" s="11" t="str">
        <f>IFERROR(VLOOKUP(Data_Power_app[[#This Row],[PRO ODER]]&amp;"LAM",'Real Time'!A:E,4,0),"")</f>
        <v>ML-06</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LEANLINE1_2</v>
      </c>
      <c r="BL1883" s="34"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1996</v>
      </c>
      <c r="B1884" s="34" t="s">
        <v>11850</v>
      </c>
      <c r="C1884" s="34" t="s">
        <v>11851</v>
      </c>
      <c r="D1884" s="34" t="s">
        <v>57</v>
      </c>
      <c r="E1884" s="34" t="s">
        <v>128</v>
      </c>
      <c r="F1884" s="34" t="s">
        <v>59</v>
      </c>
      <c r="G1884" s="34">
        <v>685</v>
      </c>
      <c r="H1884" s="4">
        <v>45826</v>
      </c>
      <c r="I1884" s="4">
        <v>45826</v>
      </c>
      <c r="J1884" s="4">
        <v>45826</v>
      </c>
      <c r="K1884" s="4">
        <v>45827</v>
      </c>
      <c r="L1884" s="4">
        <v>45826.172442129631</v>
      </c>
      <c r="M1884" s="4">
        <v>45828</v>
      </c>
      <c r="N1884" s="4">
        <v>45827.557129629633</v>
      </c>
      <c r="O1884" s="4" t="s">
        <v>60</v>
      </c>
      <c r="P1884" s="4" t="s">
        <v>60</v>
      </c>
      <c r="Q1884" s="4" t="s">
        <v>60</v>
      </c>
      <c r="R1884" s="4" t="s">
        <v>60</v>
      </c>
      <c r="S1884" s="4" t="s">
        <v>60</v>
      </c>
      <c r="T1884" s="4">
        <v>45829</v>
      </c>
      <c r="U1884" s="4">
        <v>45828.685891203706</v>
      </c>
      <c r="V1884" s="4"/>
      <c r="W1884" s="4">
        <v>45833</v>
      </c>
      <c r="X1884" s="4"/>
      <c r="Y1884" s="4" t="s">
        <v>60</v>
      </c>
      <c r="Z1884" s="4">
        <v>45833</v>
      </c>
      <c r="AA1884" s="4"/>
      <c r="AB1884" s="4" t="s">
        <v>60</v>
      </c>
      <c r="AC1884" s="4">
        <v>45834</v>
      </c>
      <c r="AD1884" s="4">
        <v>45834</v>
      </c>
      <c r="AE1884" s="4">
        <v>45835</v>
      </c>
      <c r="AF1884" s="4"/>
      <c r="AG1884" s="34" t="s">
        <v>223</v>
      </c>
      <c r="AH1884" s="34" t="s">
        <v>129</v>
      </c>
      <c r="AI1884" s="34" t="s">
        <v>7811</v>
      </c>
      <c r="AJ1884" s="34" t="s">
        <v>64</v>
      </c>
      <c r="AK1884" s="34" t="s">
        <v>98</v>
      </c>
      <c r="AL1884" s="34" t="s">
        <v>66</v>
      </c>
      <c r="AM1884" s="34" t="s">
        <v>67</v>
      </c>
      <c r="AN1884" s="34">
        <v>24.543700000000001</v>
      </c>
      <c r="AO1884" s="34" t="s">
        <v>68</v>
      </c>
      <c r="AP1884" s="34"/>
      <c r="AQ1884" s="34"/>
      <c r="AR1884" s="34" t="s">
        <v>68</v>
      </c>
      <c r="AS1884" s="34"/>
      <c r="AT1884" s="34"/>
      <c r="AU1884" s="34" t="s">
        <v>588</v>
      </c>
      <c r="AV1884" s="34" t="s">
        <v>589</v>
      </c>
      <c r="AW1884" s="34">
        <v>53.676180000000002</v>
      </c>
      <c r="AX1884" s="34" t="s">
        <v>69</v>
      </c>
      <c r="AY1884" s="34" t="s">
        <v>70</v>
      </c>
      <c r="AZ1884" s="3">
        <v>685</v>
      </c>
      <c r="BA1884" s="34" t="s">
        <v>60</v>
      </c>
      <c r="BB1884" s="34">
        <v>685</v>
      </c>
      <c r="BC1884" s="34" t="s">
        <v>60</v>
      </c>
      <c r="BD1884" s="34" t="s">
        <v>60</v>
      </c>
      <c r="BE1884" s="34" t="s">
        <v>60</v>
      </c>
      <c r="BF1884" s="34" t="str">
        <f>IFERROR(VLOOKUP(Data_Power_app[[#This Row],[PRO ODER]],'Result'!H:J,3,0),"")</f>
        <v>LAMINATION 5</v>
      </c>
      <c r="BG1884" s="11" t="str">
        <f>IFERROR(VLOOKUP(Data_Power_app[[#This Row],[PRO ODER]]&amp;"LAM",'Real Time'!A:E,4,0),"")</f>
        <v>ML-06</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
      </c>
      <c r="BL1884" s="34"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1997</v>
      </c>
      <c r="B1885" s="34" t="s">
        <v>20211</v>
      </c>
      <c r="C1885" s="34" t="s">
        <v>17356</v>
      </c>
      <c r="D1885" s="34" t="s">
        <v>84</v>
      </c>
      <c r="E1885" s="34" t="s">
        <v>216</v>
      </c>
      <c r="F1885" s="34" t="s">
        <v>72</v>
      </c>
      <c r="G1885" s="34">
        <v>16</v>
      </c>
      <c r="H1885" s="4">
        <v>45828</v>
      </c>
      <c r="I1885" s="4">
        <v>45828</v>
      </c>
      <c r="J1885" s="4">
        <v>45828</v>
      </c>
      <c r="K1885" s="4">
        <v>45829</v>
      </c>
      <c r="L1885" s="4">
        <v>45829.240543981483</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45834</v>
      </c>
      <c r="AE1885" s="4">
        <v>45835</v>
      </c>
      <c r="AF1885" s="4"/>
      <c r="AG1885" s="34" t="s">
        <v>138</v>
      </c>
      <c r="AH1885" s="34" t="s">
        <v>367</v>
      </c>
      <c r="AI1885" s="34" t="s">
        <v>5339</v>
      </c>
      <c r="AJ1885" s="34" t="s">
        <v>74</v>
      </c>
      <c r="AK1885" s="34" t="s">
        <v>65</v>
      </c>
      <c r="AL1885" s="34" t="s">
        <v>5340</v>
      </c>
      <c r="AM1885" s="34" t="s">
        <v>5341</v>
      </c>
      <c r="AN1885" s="34">
        <v>0.45780999999999999</v>
      </c>
      <c r="AO1885" s="34" t="s">
        <v>91</v>
      </c>
      <c r="AP1885" s="34" t="s">
        <v>92</v>
      </c>
      <c r="AQ1885" s="34">
        <v>0.45780999999999999</v>
      </c>
      <c r="AR1885" s="34" t="s">
        <v>68</v>
      </c>
      <c r="AS1885" s="34"/>
      <c r="AT1885" s="34"/>
      <c r="AU1885" s="34" t="s">
        <v>1266</v>
      </c>
      <c r="AV1885" s="34" t="s">
        <v>1267</v>
      </c>
      <c r="AW1885" s="34">
        <v>0.85102999999999995</v>
      </c>
      <c r="AX1885" s="34" t="s">
        <v>5342</v>
      </c>
      <c r="AY1885" s="34" t="s">
        <v>5343</v>
      </c>
      <c r="AZ1885" s="3">
        <v>16</v>
      </c>
      <c r="BA1885" s="34" t="s">
        <v>194</v>
      </c>
      <c r="BB1885" s="34">
        <v>16</v>
      </c>
      <c r="BC1885" s="34" t="s">
        <v>60</v>
      </c>
      <c r="BD1885" s="34" t="s">
        <v>60</v>
      </c>
      <c r="BE1885" s="34" t="s">
        <v>5344</v>
      </c>
      <c r="BF1885" s="34" t="str">
        <f>IFERROR(VLOOKUP(Data_Power_app[[#This Row],[PRO ODER]],'Result'!H:J,3,0),"")</f>
        <v>LAMINATION 1</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1998</v>
      </c>
      <c r="B1886" s="34" t="s">
        <v>11852</v>
      </c>
      <c r="C1886" s="34" t="s">
        <v>11853</v>
      </c>
      <c r="D1886" s="34" t="s">
        <v>57</v>
      </c>
      <c r="E1886" s="34" t="s">
        <v>128</v>
      </c>
      <c r="F1886" s="34" t="s">
        <v>59</v>
      </c>
      <c r="G1886" s="34">
        <v>3525</v>
      </c>
      <c r="H1886" s="4">
        <v>45826</v>
      </c>
      <c r="I1886" s="4">
        <v>45826</v>
      </c>
      <c r="J1886" s="4">
        <v>45826</v>
      </c>
      <c r="K1886" s="4">
        <v>45827</v>
      </c>
      <c r="L1886" s="4">
        <v>45826.172662037039</v>
      </c>
      <c r="M1886" s="4">
        <v>45828</v>
      </c>
      <c r="N1886" s="4">
        <v>45827.557013888887</v>
      </c>
      <c r="O1886" s="4" t="s">
        <v>60</v>
      </c>
      <c r="P1886" s="4" t="s">
        <v>60</v>
      </c>
      <c r="Q1886" s="4" t="s">
        <v>60</v>
      </c>
      <c r="R1886" s="4" t="s">
        <v>60</v>
      </c>
      <c r="S1886" s="4" t="s">
        <v>60</v>
      </c>
      <c r="T1886" s="4">
        <v>45829</v>
      </c>
      <c r="U1886" s="4">
        <v>45827.763773148145</v>
      </c>
      <c r="V1886" s="4">
        <v>45828.036956018521</v>
      </c>
      <c r="W1886" s="4">
        <v>45833</v>
      </c>
      <c r="X1886" s="4">
        <v>45829.398055555554</v>
      </c>
      <c r="Y1886" s="4" t="s">
        <v>77</v>
      </c>
      <c r="Z1886" s="4">
        <v>45833</v>
      </c>
      <c r="AA1886" s="4">
        <v>45829.914201388892</v>
      </c>
      <c r="AB1886" s="4" t="s">
        <v>60</v>
      </c>
      <c r="AC1886" s="4">
        <v>45834</v>
      </c>
      <c r="AD1886" s="4">
        <v>45834</v>
      </c>
      <c r="AE1886" s="4">
        <v>45835</v>
      </c>
      <c r="AF1886" s="4"/>
      <c r="AG1886" s="34" t="s">
        <v>62</v>
      </c>
      <c r="AH1886" s="34" t="s">
        <v>129</v>
      </c>
      <c r="AI1886" s="34" t="s">
        <v>11849</v>
      </c>
      <c r="AJ1886" s="34" t="s">
        <v>64</v>
      </c>
      <c r="AK1886" s="34" t="s">
        <v>65</v>
      </c>
      <c r="AL1886" s="34" t="s">
        <v>66</v>
      </c>
      <c r="AM1886" s="34" t="s">
        <v>67</v>
      </c>
      <c r="AN1886" s="34">
        <v>107.0384</v>
      </c>
      <c r="AO1886" s="34" t="s">
        <v>68</v>
      </c>
      <c r="AP1886" s="34"/>
      <c r="AQ1886" s="34"/>
      <c r="AR1886" s="34" t="s">
        <v>68</v>
      </c>
      <c r="AS1886" s="34"/>
      <c r="AT1886" s="34"/>
      <c r="AU1886" s="34" t="s">
        <v>588</v>
      </c>
      <c r="AV1886" s="34" t="s">
        <v>589</v>
      </c>
      <c r="AW1886" s="34">
        <v>234.10944000000001</v>
      </c>
      <c r="AX1886" s="34" t="s">
        <v>69</v>
      </c>
      <c r="AY1886" s="34" t="s">
        <v>70</v>
      </c>
      <c r="AZ1886" s="3">
        <v>3525</v>
      </c>
      <c r="BA1886" s="34" t="s">
        <v>60</v>
      </c>
      <c r="BB1886" s="34">
        <v>3525</v>
      </c>
      <c r="BC1886" s="34" t="s">
        <v>60</v>
      </c>
      <c r="BD1886" s="34" t="s">
        <v>60</v>
      </c>
      <c r="BE1886" s="34" t="s">
        <v>60</v>
      </c>
      <c r="BF1886" s="34" t="str">
        <f>IFERROR(VLOOKUP(Data_Power_app[[#This Row],[PRO ODER]],'Result'!H:J,3,0),"")</f>
        <v>LAMINATION 5</v>
      </c>
      <c r="BG1886" s="11"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LEANLINE1_2</v>
      </c>
      <c r="BL1886" s="34"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1999</v>
      </c>
      <c r="B1887" s="34" t="s">
        <v>11854</v>
      </c>
      <c r="C1887" s="34" t="s">
        <v>11855</v>
      </c>
      <c r="D1887" s="34" t="s">
        <v>57</v>
      </c>
      <c r="E1887" s="34" t="s">
        <v>128</v>
      </c>
      <c r="F1887" s="34" t="s">
        <v>59</v>
      </c>
      <c r="G1887" s="34">
        <v>1265</v>
      </c>
      <c r="H1887" s="4">
        <v>45826</v>
      </c>
      <c r="I1887" s="4">
        <v>45826</v>
      </c>
      <c r="J1887" s="4">
        <v>45826</v>
      </c>
      <c r="K1887" s="4">
        <v>45827</v>
      </c>
      <c r="L1887" s="4">
        <v>45826.172789351855</v>
      </c>
      <c r="M1887" s="4">
        <v>45828</v>
      </c>
      <c r="N1887" s="4">
        <v>45827.645011574074</v>
      </c>
      <c r="O1887" s="4" t="s">
        <v>60</v>
      </c>
      <c r="P1887" s="4" t="s">
        <v>60</v>
      </c>
      <c r="Q1887" s="4" t="s">
        <v>60</v>
      </c>
      <c r="R1887" s="4" t="s">
        <v>60</v>
      </c>
      <c r="S1887" s="4" t="s">
        <v>60</v>
      </c>
      <c r="T1887" s="4">
        <v>45829</v>
      </c>
      <c r="U1887" s="4">
        <v>45827.686944444446</v>
      </c>
      <c r="V1887" s="4">
        <v>45828.037106481483</v>
      </c>
      <c r="W1887" s="4">
        <v>45833</v>
      </c>
      <c r="X1887" s="4">
        <v>45829.271041666667</v>
      </c>
      <c r="Y1887" s="4" t="s">
        <v>77</v>
      </c>
      <c r="Z1887" s="4">
        <v>45833</v>
      </c>
      <c r="AA1887" s="4">
        <v>45829.729513888888</v>
      </c>
      <c r="AB1887" s="4" t="s">
        <v>60</v>
      </c>
      <c r="AC1887" s="4">
        <v>45834</v>
      </c>
      <c r="AD1887" s="4">
        <v>45834</v>
      </c>
      <c r="AE1887" s="4">
        <v>45835</v>
      </c>
      <c r="AF1887" s="4">
        <v>45831</v>
      </c>
      <c r="AG1887" s="34" t="s">
        <v>828</v>
      </c>
      <c r="AH1887" s="34" t="s">
        <v>129</v>
      </c>
      <c r="AI1887" s="34" t="s">
        <v>11849</v>
      </c>
      <c r="AJ1887" s="34" t="s">
        <v>64</v>
      </c>
      <c r="AK1887" s="34" t="s">
        <v>65</v>
      </c>
      <c r="AL1887" s="34" t="s">
        <v>66</v>
      </c>
      <c r="AM1887" s="34" t="s">
        <v>67</v>
      </c>
      <c r="AN1887" s="34">
        <v>36.672980000000003</v>
      </c>
      <c r="AO1887" s="34" t="s">
        <v>68</v>
      </c>
      <c r="AP1887" s="34"/>
      <c r="AQ1887" s="34"/>
      <c r="AR1887" s="34" t="s">
        <v>68</v>
      </c>
      <c r="AS1887" s="34"/>
      <c r="AT1887" s="34"/>
      <c r="AU1887" s="34" t="s">
        <v>588</v>
      </c>
      <c r="AV1887" s="34" t="s">
        <v>589</v>
      </c>
      <c r="AW1887" s="34">
        <v>80.206230000000005</v>
      </c>
      <c r="AX1887" s="34" t="s">
        <v>69</v>
      </c>
      <c r="AY1887" s="34" t="s">
        <v>70</v>
      </c>
      <c r="AZ1887" s="3">
        <v>1265</v>
      </c>
      <c r="BA1887" s="34" t="s">
        <v>60</v>
      </c>
      <c r="BB1887" s="34">
        <v>1265</v>
      </c>
      <c r="BC1887" s="34" t="s">
        <v>60</v>
      </c>
      <c r="BD1887" s="34" t="s">
        <v>60</v>
      </c>
      <c r="BE1887" s="34" t="s">
        <v>60</v>
      </c>
      <c r="BF1887" s="34" t="str">
        <f>IFERROR(VLOOKUP(Data_Power_app[[#This Row],[PRO ODER]],'Result'!H:J,3,0),"")</f>
        <v>LAMINATION 5</v>
      </c>
      <c r="BG1887" s="11" t="str">
        <f>IFERROR(VLOOKUP(Data_Power_app[[#This Row],[PRO ODER]]&amp;"LAM",'Real Time'!A:E,4,0),"")</f>
        <v>ML-06</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LEANLINE1_2</v>
      </c>
      <c r="BL1887" s="34"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2000</v>
      </c>
      <c r="B1888" s="34" t="s">
        <v>11856</v>
      </c>
      <c r="C1888" s="34" t="s">
        <v>11857</v>
      </c>
      <c r="D1888" s="34" t="s">
        <v>57</v>
      </c>
      <c r="E1888" s="34" t="s">
        <v>128</v>
      </c>
      <c r="F1888" s="34" t="s">
        <v>59</v>
      </c>
      <c r="G1888" s="34">
        <v>1035</v>
      </c>
      <c r="H1888" s="4">
        <v>45826</v>
      </c>
      <c r="I1888" s="4">
        <v>45826</v>
      </c>
      <c r="J1888" s="4">
        <v>45826</v>
      </c>
      <c r="K1888" s="4">
        <v>45827</v>
      </c>
      <c r="L1888" s="4">
        <v>45826.172974537039</v>
      </c>
      <c r="M1888" s="4">
        <v>45828</v>
      </c>
      <c r="N1888" s="4">
        <v>45827.557210648149</v>
      </c>
      <c r="O1888" s="4" t="s">
        <v>60</v>
      </c>
      <c r="P1888" s="4" t="s">
        <v>60</v>
      </c>
      <c r="Q1888" s="4" t="s">
        <v>60</v>
      </c>
      <c r="R1888" s="4" t="s">
        <v>60</v>
      </c>
      <c r="S1888" s="4" t="s">
        <v>60</v>
      </c>
      <c r="T1888" s="4">
        <v>45829</v>
      </c>
      <c r="U1888" s="4">
        <v>45828.68613425926</v>
      </c>
      <c r="V1888" s="4">
        <v>45829.688680555555</v>
      </c>
      <c r="W1888" s="4">
        <v>45833</v>
      </c>
      <c r="X1888" s="4">
        <v>45829.841550925928</v>
      </c>
      <c r="Y1888" s="4" t="s">
        <v>77</v>
      </c>
      <c r="Z1888" s="4">
        <v>45833</v>
      </c>
      <c r="AA1888" s="4"/>
      <c r="AB1888" s="4" t="s">
        <v>60</v>
      </c>
      <c r="AC1888" s="4">
        <v>45834</v>
      </c>
      <c r="AD1888" s="4">
        <v>45834</v>
      </c>
      <c r="AE1888" s="4">
        <v>45835</v>
      </c>
      <c r="AF1888" s="4"/>
      <c r="AG1888" s="34" t="s">
        <v>95</v>
      </c>
      <c r="AH1888" s="34" t="s">
        <v>129</v>
      </c>
      <c r="AI1888" s="34" t="s">
        <v>7811</v>
      </c>
      <c r="AJ1888" s="34" t="s">
        <v>64</v>
      </c>
      <c r="AK1888" s="34" t="s">
        <v>98</v>
      </c>
      <c r="AL1888" s="34" t="s">
        <v>66</v>
      </c>
      <c r="AM1888" s="34" t="s">
        <v>67</v>
      </c>
      <c r="AN1888" s="34">
        <v>35.893639999999998</v>
      </c>
      <c r="AO1888" s="34" t="s">
        <v>68</v>
      </c>
      <c r="AP1888" s="34"/>
      <c r="AQ1888" s="34"/>
      <c r="AR1888" s="34" t="s">
        <v>68</v>
      </c>
      <c r="AS1888" s="34"/>
      <c r="AT1888" s="34"/>
      <c r="AU1888" s="34" t="s">
        <v>588</v>
      </c>
      <c r="AV1888" s="34" t="s">
        <v>589</v>
      </c>
      <c r="AW1888" s="34">
        <v>78.501649999999998</v>
      </c>
      <c r="AX1888" s="34" t="s">
        <v>69</v>
      </c>
      <c r="AY1888" s="34" t="s">
        <v>70</v>
      </c>
      <c r="AZ1888" s="3">
        <v>1035</v>
      </c>
      <c r="BA1888" s="34" t="s">
        <v>60</v>
      </c>
      <c r="BB1888" s="34">
        <v>1035</v>
      </c>
      <c r="BC1888" s="34" t="s">
        <v>60</v>
      </c>
      <c r="BD1888" s="34" t="s">
        <v>60</v>
      </c>
      <c r="BE1888" s="34" t="s">
        <v>60</v>
      </c>
      <c r="BF1888" s="34" t="str">
        <f>IFERROR(VLOOKUP(Data_Power_app[[#This Row],[PRO ODER]],'Result'!H:J,3,0),"")</f>
        <v>LAMINATION 5</v>
      </c>
      <c r="BG1888" s="11" t="str">
        <f>IFERROR(VLOOKUP(Data_Power_app[[#This Row],[PRO ODER]]&amp;"LAM",'Real Time'!A:E,4,0),"")</f>
        <v>ML-06</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LEANLINE1_2</v>
      </c>
      <c r="BL1888" s="34"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2001</v>
      </c>
      <c r="B1889" s="34" t="s">
        <v>11858</v>
      </c>
      <c r="C1889" s="34" t="s">
        <v>11859</v>
      </c>
      <c r="D1889" s="34" t="s">
        <v>57</v>
      </c>
      <c r="E1889" s="34" t="s">
        <v>128</v>
      </c>
      <c r="F1889" s="34" t="s">
        <v>59</v>
      </c>
      <c r="G1889" s="34">
        <v>1855</v>
      </c>
      <c r="H1889" s="4">
        <v>45826</v>
      </c>
      <c r="I1889" s="4">
        <v>45826</v>
      </c>
      <c r="J1889" s="4">
        <v>45826</v>
      </c>
      <c r="K1889" s="4">
        <v>45827</v>
      </c>
      <c r="L1889" s="4">
        <v>45826.202256944445</v>
      </c>
      <c r="M1889" s="4">
        <v>45828</v>
      </c>
      <c r="N1889" s="4">
        <v>45827.64508101852</v>
      </c>
      <c r="O1889" s="4" t="s">
        <v>60</v>
      </c>
      <c r="P1889" s="4" t="s">
        <v>60</v>
      </c>
      <c r="Q1889" s="4" t="s">
        <v>60</v>
      </c>
      <c r="R1889" s="4" t="s">
        <v>60</v>
      </c>
      <c r="S1889" s="4" t="s">
        <v>60</v>
      </c>
      <c r="T1889" s="4">
        <v>45829</v>
      </c>
      <c r="U1889" s="4">
        <v>45827.687071759261</v>
      </c>
      <c r="V1889" s="4">
        <v>45828.037141203706</v>
      </c>
      <c r="W1889" s="4">
        <v>45833</v>
      </c>
      <c r="X1889" s="4">
        <v>45829.271273148152</v>
      </c>
      <c r="Y1889" s="4" t="s">
        <v>77</v>
      </c>
      <c r="Z1889" s="4">
        <v>45833</v>
      </c>
      <c r="AA1889" s="4">
        <v>45829.729594907411</v>
      </c>
      <c r="AB1889" s="4" t="s">
        <v>60</v>
      </c>
      <c r="AC1889" s="4">
        <v>45834</v>
      </c>
      <c r="AD1889" s="4">
        <v>45834</v>
      </c>
      <c r="AE1889" s="4">
        <v>45835</v>
      </c>
      <c r="AF1889" s="4">
        <v>45831</v>
      </c>
      <c r="AG1889" s="34" t="s">
        <v>828</v>
      </c>
      <c r="AH1889" s="34" t="s">
        <v>129</v>
      </c>
      <c r="AI1889" s="34" t="s">
        <v>11849</v>
      </c>
      <c r="AJ1889" s="34" t="s">
        <v>64</v>
      </c>
      <c r="AK1889" s="34" t="s">
        <v>65</v>
      </c>
      <c r="AL1889" s="34" t="s">
        <v>66</v>
      </c>
      <c r="AM1889" s="34" t="s">
        <v>67</v>
      </c>
      <c r="AN1889" s="34">
        <v>56.772599999999997</v>
      </c>
      <c r="AO1889" s="34" t="s">
        <v>68</v>
      </c>
      <c r="AP1889" s="34"/>
      <c r="AQ1889" s="34"/>
      <c r="AR1889" s="34" t="s">
        <v>68</v>
      </c>
      <c r="AS1889" s="34"/>
      <c r="AT1889" s="34"/>
      <c r="AU1889" s="34" t="s">
        <v>588</v>
      </c>
      <c r="AV1889" s="34" t="s">
        <v>589</v>
      </c>
      <c r="AW1889" s="34">
        <v>124.16945</v>
      </c>
      <c r="AX1889" s="34" t="s">
        <v>69</v>
      </c>
      <c r="AY1889" s="34" t="s">
        <v>70</v>
      </c>
      <c r="AZ1889" s="3">
        <v>1855</v>
      </c>
      <c r="BA1889" s="34" t="s">
        <v>60</v>
      </c>
      <c r="BB1889" s="34">
        <v>1855</v>
      </c>
      <c r="BC1889" s="34" t="s">
        <v>60</v>
      </c>
      <c r="BD1889" s="34" t="s">
        <v>60</v>
      </c>
      <c r="BE1889" s="34" t="s">
        <v>60</v>
      </c>
      <c r="BF1889" s="34" t="str">
        <f>IFERROR(VLOOKUP(Data_Power_app[[#This Row],[PRO ODER]],'Result'!H:J,3,0),"")</f>
        <v>LAMINATION 5</v>
      </c>
      <c r="BG1889" s="11" t="str">
        <f>IFERROR(VLOOKUP(Data_Power_app[[#This Row],[PRO ODER]]&amp;"LAM",'Real Time'!A:E,4,0),"")</f>
        <v>ML-06</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LEANLINE1_2</v>
      </c>
      <c r="BL1889" s="34"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2002</v>
      </c>
      <c r="B1890" s="34" t="s">
        <v>11860</v>
      </c>
      <c r="C1890" s="34" t="s">
        <v>11861</v>
      </c>
      <c r="D1890" s="34" t="s">
        <v>57</v>
      </c>
      <c r="E1890" s="34" t="s">
        <v>128</v>
      </c>
      <c r="F1890" s="34" t="s">
        <v>59</v>
      </c>
      <c r="G1890" s="34">
        <v>272</v>
      </c>
      <c r="H1890" s="4">
        <v>45826</v>
      </c>
      <c r="I1890" s="4">
        <v>45826</v>
      </c>
      <c r="J1890" s="4">
        <v>45826</v>
      </c>
      <c r="K1890" s="4">
        <v>45827</v>
      </c>
      <c r="L1890" s="4">
        <v>45826.202303240738</v>
      </c>
      <c r="M1890" s="4">
        <v>45828</v>
      </c>
      <c r="N1890" s="4">
        <v>45827.645162037035</v>
      </c>
      <c r="O1890" s="4" t="s">
        <v>60</v>
      </c>
      <c r="P1890" s="4" t="s">
        <v>60</v>
      </c>
      <c r="Q1890" s="4" t="s">
        <v>60</v>
      </c>
      <c r="R1890" s="4" t="s">
        <v>60</v>
      </c>
      <c r="S1890" s="4" t="s">
        <v>60</v>
      </c>
      <c r="T1890" s="4">
        <v>45829</v>
      </c>
      <c r="U1890" s="4">
        <v>45827.6871875</v>
      </c>
      <c r="V1890" s="4">
        <v>45828.037164351852</v>
      </c>
      <c r="W1890" s="4">
        <v>45833</v>
      </c>
      <c r="X1890" s="4">
        <v>45829.271377314813</v>
      </c>
      <c r="Y1890" s="4" t="s">
        <v>77</v>
      </c>
      <c r="Z1890" s="4">
        <v>45833</v>
      </c>
      <c r="AA1890" s="4">
        <v>45829.729629629626</v>
      </c>
      <c r="AB1890" s="4" t="s">
        <v>60</v>
      </c>
      <c r="AC1890" s="4">
        <v>45834</v>
      </c>
      <c r="AD1890" s="4">
        <v>45834</v>
      </c>
      <c r="AE1890" s="4">
        <v>45835</v>
      </c>
      <c r="AF1890" s="4">
        <v>45831</v>
      </c>
      <c r="AG1890" s="34" t="s">
        <v>828</v>
      </c>
      <c r="AH1890" s="34" t="s">
        <v>129</v>
      </c>
      <c r="AI1890" s="34" t="s">
        <v>11849</v>
      </c>
      <c r="AJ1890" s="34" t="s">
        <v>64</v>
      </c>
      <c r="AK1890" s="34" t="s">
        <v>65</v>
      </c>
      <c r="AL1890" s="34" t="s">
        <v>66</v>
      </c>
      <c r="AM1890" s="34" t="s">
        <v>67</v>
      </c>
      <c r="AN1890" s="34">
        <v>8.1779899999999994</v>
      </c>
      <c r="AO1890" s="34" t="s">
        <v>68</v>
      </c>
      <c r="AP1890" s="34"/>
      <c r="AQ1890" s="34"/>
      <c r="AR1890" s="34" t="s">
        <v>68</v>
      </c>
      <c r="AS1890" s="34"/>
      <c r="AT1890" s="34"/>
      <c r="AU1890" s="34" t="s">
        <v>588</v>
      </c>
      <c r="AV1890" s="34" t="s">
        <v>589</v>
      </c>
      <c r="AW1890" s="34">
        <v>17.88711</v>
      </c>
      <c r="AX1890" s="34" t="s">
        <v>69</v>
      </c>
      <c r="AY1890" s="34" t="s">
        <v>70</v>
      </c>
      <c r="AZ1890" s="3">
        <v>272</v>
      </c>
      <c r="BA1890" s="34" t="s">
        <v>60</v>
      </c>
      <c r="BB1890" s="34">
        <v>272</v>
      </c>
      <c r="BC1890" s="34" t="s">
        <v>60</v>
      </c>
      <c r="BD1890" s="34" t="s">
        <v>60</v>
      </c>
      <c r="BE1890" s="34" t="s">
        <v>60</v>
      </c>
      <c r="BF1890" s="34" t="str">
        <f>IFERROR(VLOOKUP(Data_Power_app[[#This Row],[PRO ODER]],'Result'!H:J,3,0),"")</f>
        <v>LAMINATION 5</v>
      </c>
      <c r="BG1890" s="11" t="str">
        <f>IFERROR(VLOOKUP(Data_Power_app[[#This Row],[PRO ODER]]&amp;"LAM",'Real Time'!A:E,4,0),"")</f>
        <v>ML-06</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LEANLINE1_2</v>
      </c>
      <c r="BL1890" s="34"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2003</v>
      </c>
      <c r="B1891" s="34" t="s">
        <v>6633</v>
      </c>
      <c r="C1891" s="34" t="s">
        <v>6634</v>
      </c>
      <c r="D1891" s="34" t="s">
        <v>203</v>
      </c>
      <c r="E1891" s="34" t="s">
        <v>110</v>
      </c>
      <c r="F1891" s="34" t="s">
        <v>59</v>
      </c>
      <c r="G1891" s="34">
        <v>2310</v>
      </c>
      <c r="H1891" s="4">
        <v>45822</v>
      </c>
      <c r="I1891" s="4">
        <v>45821</v>
      </c>
      <c r="J1891" s="4">
        <v>45821</v>
      </c>
      <c r="K1891" s="4">
        <v>45825</v>
      </c>
      <c r="L1891" s="4">
        <v>45824.772939814815</v>
      </c>
      <c r="M1891" s="4">
        <v>45826</v>
      </c>
      <c r="N1891" s="4">
        <v>45825.785370370373</v>
      </c>
      <c r="O1891" s="4">
        <v>45827</v>
      </c>
      <c r="P1891" s="4" t="s">
        <v>60</v>
      </c>
      <c r="Q1891" s="4" t="s">
        <v>60</v>
      </c>
      <c r="R1891" s="4" t="s">
        <v>60</v>
      </c>
      <c r="S1891" s="4" t="s">
        <v>60</v>
      </c>
      <c r="T1891" s="4">
        <v>45829</v>
      </c>
      <c r="U1891" s="4">
        <v>45827.294791666667</v>
      </c>
      <c r="V1891" s="4">
        <v>45828.657789351855</v>
      </c>
      <c r="W1891" s="4">
        <v>45831</v>
      </c>
      <c r="X1891" s="4">
        <v>45829.219930555555</v>
      </c>
      <c r="Y1891" s="4" t="s">
        <v>77</v>
      </c>
      <c r="Z1891" s="4">
        <v>45832</v>
      </c>
      <c r="AA1891" s="4">
        <v>45829.220983796295</v>
      </c>
      <c r="AB1891" s="4" t="s">
        <v>60</v>
      </c>
      <c r="AC1891" s="4">
        <v>45833</v>
      </c>
      <c r="AD1891" s="4">
        <v>45834</v>
      </c>
      <c r="AE1891" s="4">
        <v>45835</v>
      </c>
      <c r="AF1891" s="4"/>
      <c r="AG1891" s="34" t="s">
        <v>62</v>
      </c>
      <c r="AH1891" s="34" t="s">
        <v>341</v>
      </c>
      <c r="AI1891" s="34" t="s">
        <v>448</v>
      </c>
      <c r="AJ1891" s="34" t="s">
        <v>342</v>
      </c>
      <c r="AK1891" s="34" t="s">
        <v>98</v>
      </c>
      <c r="AL1891" s="34" t="s">
        <v>416</v>
      </c>
      <c r="AM1891" s="34" t="s">
        <v>417</v>
      </c>
      <c r="AN1891" s="34">
        <v>39.684950000000001</v>
      </c>
      <c r="AO1891" s="34" t="s">
        <v>68</v>
      </c>
      <c r="AP1891" s="34"/>
      <c r="AQ1891" s="34"/>
      <c r="AR1891" s="34" t="s">
        <v>68</v>
      </c>
      <c r="AS1891" s="34"/>
      <c r="AT1891" s="34"/>
      <c r="AU1891" s="34" t="s">
        <v>352</v>
      </c>
      <c r="AV1891" s="34" t="s">
        <v>353</v>
      </c>
      <c r="AW1891" s="34">
        <v>173.59001000000001</v>
      </c>
      <c r="AX1891" s="34" t="s">
        <v>449</v>
      </c>
      <c r="AY1891" s="34" t="s">
        <v>450</v>
      </c>
      <c r="AZ1891" s="3">
        <v>2310</v>
      </c>
      <c r="BA1891" s="34" t="s">
        <v>60</v>
      </c>
      <c r="BB1891" s="34">
        <v>2310</v>
      </c>
      <c r="BC1891" s="34" t="s">
        <v>60</v>
      </c>
      <c r="BD1891" s="34" t="s">
        <v>60</v>
      </c>
      <c r="BE1891" s="34" t="s">
        <v>60</v>
      </c>
      <c r="BF1891" s="34" t="str">
        <f>IFERROR(VLOOKUP(Data_Power_app[[#This Row],[PRO ODER]],'Result'!H:J,3,0),"")</f>
        <v/>
      </c>
      <c r="BG1891" s="11" t="str">
        <f>IFERROR(VLOOKUP(Data_Power_app[[#This Row],[PRO ODER]]&amp;"LAM",'Real Time'!A:E,4,0),"")</f>
        <v>ML-05</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c r="BJ1891" s="34" t="str">
        <f>IFERROR(VLOOKUP(Data_Power_app[[#This Row],[PRO ODER]],'Plan Lean DC'!A:C,3,0),"")</f>
        <v/>
      </c>
      <c r="BK1891" s="34" t="str">
        <f>IFERROR(VLOOKUP(Data_Power_app[[#This Row],[PRO ODER]]&amp;"LEAN_IN",'Real Time'!A:D,4,0),"")</f>
        <v>LEANLINE1_2</v>
      </c>
      <c r="BL1891" s="34"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2004</v>
      </c>
      <c r="B1892" s="34" t="s">
        <v>6635</v>
      </c>
      <c r="C1892" s="34" t="s">
        <v>6636</v>
      </c>
      <c r="D1892" s="34" t="s">
        <v>203</v>
      </c>
      <c r="E1892" s="34" t="s">
        <v>110</v>
      </c>
      <c r="F1892" s="34" t="s">
        <v>59</v>
      </c>
      <c r="G1892" s="34">
        <v>1302</v>
      </c>
      <c r="H1892" s="4">
        <v>45822</v>
      </c>
      <c r="I1892" s="4">
        <v>45821</v>
      </c>
      <c r="J1892" s="4">
        <v>45821</v>
      </c>
      <c r="K1892" s="4">
        <v>45825</v>
      </c>
      <c r="L1892" s="4">
        <v>45824.553437499999</v>
      </c>
      <c r="M1892" s="4">
        <v>45826</v>
      </c>
      <c r="N1892" s="4">
        <v>45825.785277777781</v>
      </c>
      <c r="O1892" s="4">
        <v>45827</v>
      </c>
      <c r="P1892" s="4" t="s">
        <v>60</v>
      </c>
      <c r="Q1892" s="4" t="s">
        <v>60</v>
      </c>
      <c r="R1892" s="4" t="s">
        <v>60</v>
      </c>
      <c r="S1892" s="4" t="s">
        <v>60</v>
      </c>
      <c r="T1892" s="4">
        <v>45829</v>
      </c>
      <c r="U1892" s="4">
        <v>45827.294756944444</v>
      </c>
      <c r="V1892" s="4">
        <v>45828.657777777778</v>
      </c>
      <c r="W1892" s="4">
        <v>45831</v>
      </c>
      <c r="X1892" s="4">
        <v>45828.877395833333</v>
      </c>
      <c r="Y1892" s="4" t="s">
        <v>61</v>
      </c>
      <c r="Z1892" s="4">
        <v>45832</v>
      </c>
      <c r="AA1892" s="4">
        <v>45829.21806712963</v>
      </c>
      <c r="AB1892" s="4" t="s">
        <v>60</v>
      </c>
      <c r="AC1892" s="4">
        <v>45833</v>
      </c>
      <c r="AD1892" s="4">
        <v>45834</v>
      </c>
      <c r="AE1892" s="4">
        <v>45835</v>
      </c>
      <c r="AF1892" s="4"/>
      <c r="AG1892" s="34" t="s">
        <v>62</v>
      </c>
      <c r="AH1892" s="34" t="s">
        <v>341</v>
      </c>
      <c r="AI1892" s="34" t="s">
        <v>448</v>
      </c>
      <c r="AJ1892" s="34" t="s">
        <v>342</v>
      </c>
      <c r="AK1892" s="34" t="s">
        <v>98</v>
      </c>
      <c r="AL1892" s="34" t="s">
        <v>416</v>
      </c>
      <c r="AM1892" s="34" t="s">
        <v>417</v>
      </c>
      <c r="AN1892" s="34">
        <v>22.636109999999999</v>
      </c>
      <c r="AO1892" s="34" t="s">
        <v>68</v>
      </c>
      <c r="AP1892" s="34"/>
      <c r="AQ1892" s="34"/>
      <c r="AR1892" s="34" t="s">
        <v>68</v>
      </c>
      <c r="AS1892" s="34"/>
      <c r="AT1892" s="34"/>
      <c r="AU1892" s="34" t="s">
        <v>352</v>
      </c>
      <c r="AV1892" s="34" t="s">
        <v>353</v>
      </c>
      <c r="AW1892" s="34">
        <v>99.014390000000006</v>
      </c>
      <c r="AX1892" s="34" t="s">
        <v>449</v>
      </c>
      <c r="AY1892" s="34" t="s">
        <v>450</v>
      </c>
      <c r="AZ1892" s="3">
        <v>1302</v>
      </c>
      <c r="BA1892" s="34" t="s">
        <v>60</v>
      </c>
      <c r="BB1892" s="34">
        <v>1302</v>
      </c>
      <c r="BC1892" s="34" t="s">
        <v>60</v>
      </c>
      <c r="BD1892" s="34" t="s">
        <v>60</v>
      </c>
      <c r="BE1892" s="34" t="s">
        <v>60</v>
      </c>
      <c r="BF1892" s="34" t="str">
        <f>IFERROR(VLOOKUP(Data_Power_app[[#This Row],[PRO ODER]],'Result'!H:J,3,0),"")</f>
        <v/>
      </c>
      <c r="BG1892" s="11"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c r="BJ1892" s="34" t="str">
        <f>IFERROR(VLOOKUP(Data_Power_app[[#This Row],[PRO ODER]],'Plan Lean DC'!A:C,3,0),"")</f>
        <v/>
      </c>
      <c r="BK1892" s="34" t="str">
        <f>IFERROR(VLOOKUP(Data_Power_app[[#This Row],[PRO ODER]]&amp;"LEAN_IN",'Real Time'!A:D,4,0),"")</f>
        <v>LEAN-03</v>
      </c>
      <c r="BL1892" s="34"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2005</v>
      </c>
      <c r="B1893" s="34" t="s">
        <v>6637</v>
      </c>
      <c r="C1893" s="34" t="s">
        <v>6638</v>
      </c>
      <c r="D1893" s="34" t="s">
        <v>203</v>
      </c>
      <c r="E1893" s="34" t="s">
        <v>110</v>
      </c>
      <c r="F1893" s="34" t="s">
        <v>59</v>
      </c>
      <c r="G1893" s="34">
        <v>1362</v>
      </c>
      <c r="H1893" s="4">
        <v>45822</v>
      </c>
      <c r="I1893" s="4">
        <v>45821</v>
      </c>
      <c r="J1893" s="4">
        <v>45821</v>
      </c>
      <c r="K1893" s="4">
        <v>45825</v>
      </c>
      <c r="L1893" s="4">
        <v>45824.553483796299</v>
      </c>
      <c r="M1893" s="4">
        <v>45826</v>
      </c>
      <c r="N1893" s="4">
        <v>45825.885127314818</v>
      </c>
      <c r="O1893" s="4">
        <v>45827</v>
      </c>
      <c r="P1893" s="4" t="s">
        <v>60</v>
      </c>
      <c r="Q1893" s="4" t="s">
        <v>60</v>
      </c>
      <c r="R1893" s="4" t="s">
        <v>60</v>
      </c>
      <c r="S1893" s="4" t="s">
        <v>60</v>
      </c>
      <c r="T1893" s="4">
        <v>45829</v>
      </c>
      <c r="U1893" s="4">
        <v>45828.281574074077</v>
      </c>
      <c r="V1893" s="4">
        <v>45829.332465277781</v>
      </c>
      <c r="W1893" s="4">
        <v>45831</v>
      </c>
      <c r="X1893" s="4">
        <v>45829.335717592592</v>
      </c>
      <c r="Y1893" s="4" t="s">
        <v>61</v>
      </c>
      <c r="Z1893" s="4">
        <v>45832</v>
      </c>
      <c r="AA1893" s="4">
        <v>45829.21670138889</v>
      </c>
      <c r="AB1893" s="4" t="s">
        <v>60</v>
      </c>
      <c r="AC1893" s="4">
        <v>45833</v>
      </c>
      <c r="AD1893" s="4">
        <v>45834</v>
      </c>
      <c r="AE1893" s="4">
        <v>45835</v>
      </c>
      <c r="AF1893" s="4"/>
      <c r="AG1893" s="34" t="s">
        <v>62</v>
      </c>
      <c r="AH1893" s="34" t="s">
        <v>341</v>
      </c>
      <c r="AI1893" s="34" t="s">
        <v>448</v>
      </c>
      <c r="AJ1893" s="34" t="s">
        <v>342</v>
      </c>
      <c r="AK1893" s="34" t="s">
        <v>98</v>
      </c>
      <c r="AL1893" s="34" t="s">
        <v>416</v>
      </c>
      <c r="AM1893" s="34" t="s">
        <v>417</v>
      </c>
      <c r="AN1893" s="34">
        <v>23.801950000000001</v>
      </c>
      <c r="AO1893" s="34" t="s">
        <v>68</v>
      </c>
      <c r="AP1893" s="34"/>
      <c r="AQ1893" s="34"/>
      <c r="AR1893" s="34" t="s">
        <v>68</v>
      </c>
      <c r="AS1893" s="34"/>
      <c r="AT1893" s="34"/>
      <c r="AU1893" s="34" t="s">
        <v>352</v>
      </c>
      <c r="AV1893" s="34" t="s">
        <v>353</v>
      </c>
      <c r="AW1893" s="34">
        <v>104.11112</v>
      </c>
      <c r="AX1893" s="34" t="s">
        <v>449</v>
      </c>
      <c r="AY1893" s="34" t="s">
        <v>450</v>
      </c>
      <c r="AZ1893" s="3">
        <v>1362</v>
      </c>
      <c r="BA1893" s="34" t="s">
        <v>60</v>
      </c>
      <c r="BB1893" s="34">
        <v>1362</v>
      </c>
      <c r="BC1893" s="34" t="s">
        <v>60</v>
      </c>
      <c r="BD1893" s="34" t="s">
        <v>60</v>
      </c>
      <c r="BE1893" s="34" t="s">
        <v>60</v>
      </c>
      <c r="BF1893" s="34" t="str">
        <f>IFERROR(VLOOKUP(Data_Power_app[[#This Row],[PRO ODER]],'Result'!H:J,3,0),"")</f>
        <v/>
      </c>
      <c r="BG1893" s="11" t="str">
        <f>IFERROR(VLOOKUP(Data_Power_app[[#This Row],[PRO ODER]]&amp;"LAM",'Real Time'!A:E,4,0),"")</f>
        <v>ML-05</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LEAN-03</v>
      </c>
      <c r="BL1893" s="34"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2006</v>
      </c>
      <c r="B1894" s="34" t="s">
        <v>6639</v>
      </c>
      <c r="C1894" s="34" t="s">
        <v>6640</v>
      </c>
      <c r="D1894" s="34" t="s">
        <v>203</v>
      </c>
      <c r="E1894" s="34" t="s">
        <v>110</v>
      </c>
      <c r="F1894" s="34" t="s">
        <v>59</v>
      </c>
      <c r="G1894" s="34">
        <v>575</v>
      </c>
      <c r="H1894" s="4">
        <v>45822</v>
      </c>
      <c r="I1894" s="4">
        <v>45821</v>
      </c>
      <c r="J1894" s="4">
        <v>45821</v>
      </c>
      <c r="K1894" s="4">
        <v>45825</v>
      </c>
      <c r="L1894" s="4">
        <v>45824.553530092591</v>
      </c>
      <c r="M1894" s="4">
        <v>45826</v>
      </c>
      <c r="N1894" s="4">
        <v>45825.785162037035</v>
      </c>
      <c r="O1894" s="4">
        <v>45827</v>
      </c>
      <c r="P1894" s="4" t="s">
        <v>60</v>
      </c>
      <c r="Q1894" s="4" t="s">
        <v>60</v>
      </c>
      <c r="R1894" s="4" t="s">
        <v>60</v>
      </c>
      <c r="S1894" s="4" t="s">
        <v>60</v>
      </c>
      <c r="T1894" s="4">
        <v>45829</v>
      </c>
      <c r="U1894" s="4">
        <v>45827.294733796298</v>
      </c>
      <c r="V1894" s="4">
        <v>45828.657685185186</v>
      </c>
      <c r="W1894" s="4">
        <v>45831</v>
      </c>
      <c r="X1894" s="4">
        <v>45828.877291666664</v>
      </c>
      <c r="Y1894" s="4" t="s">
        <v>61</v>
      </c>
      <c r="Z1894" s="4">
        <v>45832</v>
      </c>
      <c r="AA1894" s="4">
        <v>45829.218206018515</v>
      </c>
      <c r="AB1894" s="4" t="s">
        <v>60</v>
      </c>
      <c r="AC1894" s="4">
        <v>45833</v>
      </c>
      <c r="AD1894" s="4">
        <v>45834</v>
      </c>
      <c r="AE1894" s="4">
        <v>45835</v>
      </c>
      <c r="AF1894" s="4"/>
      <c r="AG1894" s="34" t="s">
        <v>62</v>
      </c>
      <c r="AH1894" s="34" t="s">
        <v>341</v>
      </c>
      <c r="AI1894" s="34" t="s">
        <v>448</v>
      </c>
      <c r="AJ1894" s="34" t="s">
        <v>342</v>
      </c>
      <c r="AK1894" s="34" t="s">
        <v>98</v>
      </c>
      <c r="AL1894" s="34" t="s">
        <v>416</v>
      </c>
      <c r="AM1894" s="34" t="s">
        <v>417</v>
      </c>
      <c r="AN1894" s="34">
        <v>9.8602900000000009</v>
      </c>
      <c r="AO1894" s="34" t="s">
        <v>68</v>
      </c>
      <c r="AP1894" s="34"/>
      <c r="AQ1894" s="34"/>
      <c r="AR1894" s="34" t="s">
        <v>68</v>
      </c>
      <c r="AS1894" s="34"/>
      <c r="AT1894" s="34"/>
      <c r="AU1894" s="34" t="s">
        <v>352</v>
      </c>
      <c r="AV1894" s="34" t="s">
        <v>353</v>
      </c>
      <c r="AW1894" s="34">
        <v>43.130479999999999</v>
      </c>
      <c r="AX1894" s="34" t="s">
        <v>449</v>
      </c>
      <c r="AY1894" s="34" t="s">
        <v>450</v>
      </c>
      <c r="AZ1894" s="3">
        <v>575</v>
      </c>
      <c r="BA1894" s="34" t="s">
        <v>60</v>
      </c>
      <c r="BB1894" s="34">
        <v>575</v>
      </c>
      <c r="BC1894" s="34" t="s">
        <v>60</v>
      </c>
      <c r="BD1894" s="34" t="s">
        <v>60</v>
      </c>
      <c r="BE1894" s="34" t="s">
        <v>60</v>
      </c>
      <c r="BF1894" s="34" t="str">
        <f>IFERROR(VLOOKUP(Data_Power_app[[#This Row],[PRO ODER]],'Result'!H:J,3,0),"")</f>
        <v/>
      </c>
      <c r="BG1894" s="11" t="str">
        <f>IFERROR(VLOOKUP(Data_Power_app[[#This Row],[PRO ODER]]&amp;"LAM",'Real Time'!A:E,4,0),"")</f>
        <v>ML-05</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LEAN-03</v>
      </c>
      <c r="BL1894" s="34"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2007</v>
      </c>
      <c r="B1895" s="34" t="s">
        <v>6643</v>
      </c>
      <c r="C1895" s="34" t="s">
        <v>6644</v>
      </c>
      <c r="D1895" s="34" t="s">
        <v>203</v>
      </c>
      <c r="E1895" s="34" t="s">
        <v>110</v>
      </c>
      <c r="F1895" s="34" t="s">
        <v>59</v>
      </c>
      <c r="G1895" s="34">
        <v>503</v>
      </c>
      <c r="H1895" s="4">
        <v>45822</v>
      </c>
      <c r="I1895" s="4">
        <v>45821</v>
      </c>
      <c r="J1895" s="4">
        <v>45821</v>
      </c>
      <c r="K1895" s="4">
        <v>45825</v>
      </c>
      <c r="L1895" s="4">
        <v>45824.553622685184</v>
      </c>
      <c r="M1895" s="4">
        <v>45826</v>
      </c>
      <c r="N1895" s="4">
        <v>45825.785057870373</v>
      </c>
      <c r="O1895" s="4">
        <v>45827</v>
      </c>
      <c r="P1895" s="4" t="s">
        <v>60</v>
      </c>
      <c r="Q1895" s="4" t="s">
        <v>60</v>
      </c>
      <c r="R1895" s="4" t="s">
        <v>60</v>
      </c>
      <c r="S1895" s="4" t="s">
        <v>60</v>
      </c>
      <c r="T1895" s="4">
        <v>45829</v>
      </c>
      <c r="U1895" s="4">
        <v>45827.294687499998</v>
      </c>
      <c r="V1895" s="4">
        <v>45828.657627314817</v>
      </c>
      <c r="W1895" s="4">
        <v>45831</v>
      </c>
      <c r="X1895" s="4">
        <v>45828.877199074072</v>
      </c>
      <c r="Y1895" s="4" t="s">
        <v>61</v>
      </c>
      <c r="Z1895" s="4">
        <v>45832</v>
      </c>
      <c r="AA1895" s="4">
        <v>45829.218356481484</v>
      </c>
      <c r="AB1895" s="4" t="s">
        <v>60</v>
      </c>
      <c r="AC1895" s="4">
        <v>45833</v>
      </c>
      <c r="AD1895" s="4">
        <v>45834</v>
      </c>
      <c r="AE1895" s="4">
        <v>45835</v>
      </c>
      <c r="AF1895" s="4"/>
      <c r="AG1895" s="34" t="s">
        <v>62</v>
      </c>
      <c r="AH1895" s="34" t="s">
        <v>341</v>
      </c>
      <c r="AI1895" s="34" t="s">
        <v>448</v>
      </c>
      <c r="AJ1895" s="34" t="s">
        <v>342</v>
      </c>
      <c r="AK1895" s="34" t="s">
        <v>98</v>
      </c>
      <c r="AL1895" s="34" t="s">
        <v>416</v>
      </c>
      <c r="AM1895" s="34" t="s">
        <v>417</v>
      </c>
      <c r="AN1895" s="34">
        <v>8.8427799999999994</v>
      </c>
      <c r="AO1895" s="34" t="s">
        <v>68</v>
      </c>
      <c r="AP1895" s="34"/>
      <c r="AQ1895" s="34"/>
      <c r="AR1895" s="34" t="s">
        <v>68</v>
      </c>
      <c r="AS1895" s="34"/>
      <c r="AT1895" s="34"/>
      <c r="AU1895" s="34" t="s">
        <v>352</v>
      </c>
      <c r="AV1895" s="34" t="s">
        <v>353</v>
      </c>
      <c r="AW1895" s="34">
        <v>38.678780000000003</v>
      </c>
      <c r="AX1895" s="34" t="s">
        <v>449</v>
      </c>
      <c r="AY1895" s="34" t="s">
        <v>450</v>
      </c>
      <c r="AZ1895" s="3">
        <v>503</v>
      </c>
      <c r="BA1895" s="34" t="s">
        <v>60</v>
      </c>
      <c r="BB1895" s="34">
        <v>503</v>
      </c>
      <c r="BC1895" s="34" t="s">
        <v>60</v>
      </c>
      <c r="BD1895" s="34" t="s">
        <v>60</v>
      </c>
      <c r="BE1895" s="34" t="s">
        <v>60</v>
      </c>
      <c r="BF1895" s="34" t="str">
        <f>IFERROR(VLOOKUP(Data_Power_app[[#This Row],[PRO ODER]],'Result'!H:J,3,0),"")</f>
        <v/>
      </c>
      <c r="BG1895" s="11" t="str">
        <f>IFERROR(VLOOKUP(Data_Power_app[[#This Row],[PRO ODER]]&amp;"LAM",'Real Time'!A:E,4,0),"")</f>
        <v>ML-05</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c r="BJ1895" s="34" t="str">
        <f>IFERROR(VLOOKUP(Data_Power_app[[#This Row],[PRO ODER]],'Plan Lean DC'!A:C,3,0),"")</f>
        <v/>
      </c>
      <c r="BK1895" s="34" t="str">
        <f>IFERROR(VLOOKUP(Data_Power_app[[#This Row],[PRO ODER]]&amp;"LEAN_IN",'Real Time'!A:D,4,0),"")</f>
        <v>LEAN-03</v>
      </c>
      <c r="BL1895" s="34"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2008</v>
      </c>
      <c r="B1896" s="34" t="s">
        <v>12275</v>
      </c>
      <c r="C1896" s="34" t="s">
        <v>12276</v>
      </c>
      <c r="D1896" s="34" t="s">
        <v>75</v>
      </c>
      <c r="E1896" s="34" t="s">
        <v>10749</v>
      </c>
      <c r="F1896" s="34" t="s">
        <v>59</v>
      </c>
      <c r="G1896" s="34">
        <v>1315</v>
      </c>
      <c r="H1896" s="4">
        <v>45827</v>
      </c>
      <c r="I1896" s="4">
        <v>45826</v>
      </c>
      <c r="J1896" s="4">
        <v>45828</v>
      </c>
      <c r="K1896" s="4">
        <v>45828</v>
      </c>
      <c r="L1896" s="4">
        <v>45828.508750000001</v>
      </c>
      <c r="M1896" s="4">
        <v>45828</v>
      </c>
      <c r="N1896" s="4">
        <v>45828.795613425929</v>
      </c>
      <c r="O1896" s="4" t="s">
        <v>60</v>
      </c>
      <c r="P1896" s="4" t="s">
        <v>60</v>
      </c>
      <c r="Q1896" s="4" t="s">
        <v>60</v>
      </c>
      <c r="R1896" s="4" t="s">
        <v>60</v>
      </c>
      <c r="S1896" s="4" t="s">
        <v>60</v>
      </c>
      <c r="T1896" s="4">
        <v>45831</v>
      </c>
      <c r="U1896" s="4"/>
      <c r="V1896" s="4"/>
      <c r="W1896" s="4">
        <v>45833</v>
      </c>
      <c r="X1896" s="4"/>
      <c r="Y1896" s="4" t="s">
        <v>60</v>
      </c>
      <c r="Z1896" s="4" t="s">
        <v>60</v>
      </c>
      <c r="AA1896" s="4"/>
      <c r="AB1896" s="4" t="s">
        <v>60</v>
      </c>
      <c r="AC1896" s="4">
        <v>45834</v>
      </c>
      <c r="AD1896" s="4">
        <v>45834</v>
      </c>
      <c r="AE1896" s="4">
        <v>45835</v>
      </c>
      <c r="AF1896" s="4"/>
      <c r="AG1896" s="34" t="s">
        <v>223</v>
      </c>
      <c r="AH1896" s="34" t="s">
        <v>898</v>
      </c>
      <c r="AI1896" s="34" t="s">
        <v>12277</v>
      </c>
      <c r="AJ1896" s="34" t="s">
        <v>900</v>
      </c>
      <c r="AK1896" s="34" t="s">
        <v>98</v>
      </c>
      <c r="AL1896" s="34" t="s">
        <v>558</v>
      </c>
      <c r="AM1896" s="34" t="s">
        <v>559</v>
      </c>
      <c r="AN1896" s="34">
        <v>49.102980000000002</v>
      </c>
      <c r="AO1896" s="34" t="s">
        <v>68</v>
      </c>
      <c r="AP1896" s="34"/>
      <c r="AQ1896" s="34"/>
      <c r="AR1896" s="34" t="s">
        <v>68</v>
      </c>
      <c r="AS1896" s="34"/>
      <c r="AT1896" s="34"/>
      <c r="AU1896" s="34" t="s">
        <v>12278</v>
      </c>
      <c r="AV1896" s="34" t="s">
        <v>12279</v>
      </c>
      <c r="AW1896" s="34">
        <v>110.45058</v>
      </c>
      <c r="AX1896" s="34" t="s">
        <v>12280</v>
      </c>
      <c r="AY1896" s="34" t="s">
        <v>12281</v>
      </c>
      <c r="AZ1896" s="3">
        <v>786</v>
      </c>
      <c r="BA1896" s="34" t="s">
        <v>60</v>
      </c>
      <c r="BB1896" s="34">
        <v>1315</v>
      </c>
      <c r="BC1896" s="34" t="s">
        <v>225</v>
      </c>
      <c r="BD1896" s="34" t="s">
        <v>15573</v>
      </c>
      <c r="BE1896" s="34" t="s">
        <v>60</v>
      </c>
      <c r="BF1896" s="34" t="str">
        <f>IFERROR(VLOOKUP(Data_Power_app[[#This Row],[PRO ODER]],'Result'!H:J,3,0),"")</f>
        <v/>
      </c>
      <c r="BG1896" s="11" t="str">
        <f>IFERROR(VLOOKUP(Data_Power_app[[#This Row],[PRO ODER]]&amp;"LAM",'Real Time'!A:E,4,0),"")</f>
        <v>ML-07</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
      </c>
      <c r="BL1896" s="34"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2009</v>
      </c>
      <c r="B1897" s="34" t="s">
        <v>6671</v>
      </c>
      <c r="C1897" s="34" t="s">
        <v>6672</v>
      </c>
      <c r="D1897" s="34" t="s">
        <v>203</v>
      </c>
      <c r="E1897" s="34" t="s">
        <v>254</v>
      </c>
      <c r="F1897" s="34" t="s">
        <v>59</v>
      </c>
      <c r="G1897" s="34">
        <v>545</v>
      </c>
      <c r="H1897" s="4">
        <v>45824</v>
      </c>
      <c r="I1897" s="4">
        <v>45821</v>
      </c>
      <c r="J1897" s="4">
        <v>45824</v>
      </c>
      <c r="K1897" s="4">
        <v>45825</v>
      </c>
      <c r="L1897" s="4">
        <v>45824.444131944445</v>
      </c>
      <c r="M1897" s="4">
        <v>45826</v>
      </c>
      <c r="N1897" s="4">
        <v>45825.885011574072</v>
      </c>
      <c r="O1897" s="4">
        <v>45827</v>
      </c>
      <c r="P1897" s="4" t="s">
        <v>60</v>
      </c>
      <c r="Q1897" s="4" t="s">
        <v>60</v>
      </c>
      <c r="R1897" s="4" t="s">
        <v>60</v>
      </c>
      <c r="S1897" s="4" t="s">
        <v>60</v>
      </c>
      <c r="T1897" s="4">
        <v>45829</v>
      </c>
      <c r="U1897" s="4">
        <v>45828.281608796293</v>
      </c>
      <c r="V1897" s="4">
        <v>45829.971701388888</v>
      </c>
      <c r="W1897" s="4">
        <v>45831</v>
      </c>
      <c r="X1897" s="4">
        <v>45831.284756944442</v>
      </c>
      <c r="Y1897" s="4" t="s">
        <v>77</v>
      </c>
      <c r="Z1897" s="4">
        <v>45832</v>
      </c>
      <c r="AA1897" s="4"/>
      <c r="AB1897" s="4" t="s">
        <v>60</v>
      </c>
      <c r="AC1897" s="4">
        <v>45833</v>
      </c>
      <c r="AD1897" s="4">
        <v>45834</v>
      </c>
      <c r="AE1897" s="4">
        <v>45835</v>
      </c>
      <c r="AF1897" s="4"/>
      <c r="AG1897" s="34" t="s">
        <v>95</v>
      </c>
      <c r="AH1897" s="34" t="s">
        <v>341</v>
      </c>
      <c r="AI1897" s="34" t="s">
        <v>6673</v>
      </c>
      <c r="AJ1897" s="34" t="s">
        <v>342</v>
      </c>
      <c r="AK1897" s="34" t="s">
        <v>162</v>
      </c>
      <c r="AL1897" s="34" t="s">
        <v>416</v>
      </c>
      <c r="AM1897" s="34" t="s">
        <v>417</v>
      </c>
      <c r="AN1897" s="34">
        <v>9.3766099999999994</v>
      </c>
      <c r="AO1897" s="34" t="s">
        <v>68</v>
      </c>
      <c r="AP1897" s="34"/>
      <c r="AQ1897" s="34"/>
      <c r="AR1897" s="34" t="s">
        <v>68</v>
      </c>
      <c r="AS1897" s="34"/>
      <c r="AT1897" s="34"/>
      <c r="AU1897" s="34" t="s">
        <v>352</v>
      </c>
      <c r="AV1897" s="34" t="s">
        <v>353</v>
      </c>
      <c r="AW1897" s="34">
        <v>41.015210000000003</v>
      </c>
      <c r="AX1897" s="34" t="s">
        <v>6674</v>
      </c>
      <c r="AY1897" s="34" t="s">
        <v>6675</v>
      </c>
      <c r="AZ1897" s="3">
        <v>545</v>
      </c>
      <c r="BA1897" s="34" t="s">
        <v>60</v>
      </c>
      <c r="BB1897" s="34">
        <v>545</v>
      </c>
      <c r="BC1897" s="34" t="s">
        <v>60</v>
      </c>
      <c r="BD1897" s="34" t="s">
        <v>60</v>
      </c>
      <c r="BE1897" s="34" t="s">
        <v>60</v>
      </c>
      <c r="BF1897" s="34" t="str">
        <f>IFERROR(VLOOKUP(Data_Power_app[[#This Row],[PRO ODER]],'Result'!H:J,3,0),"")</f>
        <v/>
      </c>
      <c r="BG1897" s="11" t="str">
        <f>IFERROR(VLOOKUP(Data_Power_app[[#This Row],[PRO ODER]]&amp;"LAM",'Real Time'!A:E,4,0),"")</f>
        <v>ML-05</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c r="BJ1897" s="34" t="str">
        <f>IFERROR(VLOOKUP(Data_Power_app[[#This Row],[PRO ODER]],'Plan Lean DC'!A:C,3,0),"")</f>
        <v/>
      </c>
      <c r="BK1897" s="34" t="str">
        <f>IFERROR(VLOOKUP(Data_Power_app[[#This Row],[PRO ODER]]&amp;"LEAN_IN",'Real Time'!A:D,4,0),"")</f>
        <v>LEANLINE1_2</v>
      </c>
      <c r="BL1897" s="34"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2010</v>
      </c>
      <c r="B1898" s="34" t="s">
        <v>6676</v>
      </c>
      <c r="C1898" s="34" t="s">
        <v>6677</v>
      </c>
      <c r="D1898" s="34" t="s">
        <v>203</v>
      </c>
      <c r="E1898" s="34" t="s">
        <v>254</v>
      </c>
      <c r="F1898" s="34" t="s">
        <v>59</v>
      </c>
      <c r="G1898" s="34">
        <v>1806</v>
      </c>
      <c r="H1898" s="4">
        <v>45824</v>
      </c>
      <c r="I1898" s="4">
        <v>45821</v>
      </c>
      <c r="J1898" s="4">
        <v>45824</v>
      </c>
      <c r="K1898" s="4">
        <v>45825</v>
      </c>
      <c r="L1898" s="4">
        <v>45824.444062499999</v>
      </c>
      <c r="M1898" s="4">
        <v>45826</v>
      </c>
      <c r="N1898" s="4">
        <v>45824.879236111112</v>
      </c>
      <c r="O1898" s="4">
        <v>45827</v>
      </c>
      <c r="P1898" s="4" t="s">
        <v>60</v>
      </c>
      <c r="Q1898" s="4" t="s">
        <v>60</v>
      </c>
      <c r="R1898" s="4" t="s">
        <v>60</v>
      </c>
      <c r="S1898" s="4" t="s">
        <v>60</v>
      </c>
      <c r="T1898" s="4">
        <v>45829</v>
      </c>
      <c r="U1898" s="4">
        <v>45826.812199074076</v>
      </c>
      <c r="V1898" s="4">
        <v>45827.986307870371</v>
      </c>
      <c r="W1898" s="4">
        <v>45831</v>
      </c>
      <c r="X1898" s="4">
        <v>45829.859583333331</v>
      </c>
      <c r="Y1898" s="4" t="s">
        <v>77</v>
      </c>
      <c r="Z1898" s="4">
        <v>45832</v>
      </c>
      <c r="AA1898" s="4"/>
      <c r="AB1898" s="4" t="s">
        <v>60</v>
      </c>
      <c r="AC1898" s="4">
        <v>45833</v>
      </c>
      <c r="AD1898" s="4">
        <v>45834</v>
      </c>
      <c r="AE1898" s="4">
        <v>45835</v>
      </c>
      <c r="AF1898" s="4"/>
      <c r="AG1898" s="34" t="s">
        <v>95</v>
      </c>
      <c r="AH1898" s="34" t="s">
        <v>341</v>
      </c>
      <c r="AI1898" s="34" t="s">
        <v>6673</v>
      </c>
      <c r="AJ1898" s="34" t="s">
        <v>342</v>
      </c>
      <c r="AK1898" s="34" t="s">
        <v>162</v>
      </c>
      <c r="AL1898" s="34" t="s">
        <v>416</v>
      </c>
      <c r="AM1898" s="34" t="s">
        <v>417</v>
      </c>
      <c r="AN1898" s="34">
        <v>32.325530000000001</v>
      </c>
      <c r="AO1898" s="34" t="s">
        <v>68</v>
      </c>
      <c r="AP1898" s="34"/>
      <c r="AQ1898" s="34"/>
      <c r="AR1898" s="34" t="s">
        <v>68</v>
      </c>
      <c r="AS1898" s="34"/>
      <c r="AT1898" s="34"/>
      <c r="AU1898" s="34" t="s">
        <v>352</v>
      </c>
      <c r="AV1898" s="34" t="s">
        <v>353</v>
      </c>
      <c r="AW1898" s="34">
        <v>141.39734000000001</v>
      </c>
      <c r="AX1898" s="34" t="s">
        <v>6674</v>
      </c>
      <c r="AY1898" s="34" t="s">
        <v>6675</v>
      </c>
      <c r="AZ1898" s="3">
        <v>1806</v>
      </c>
      <c r="BA1898" s="34" t="s">
        <v>60</v>
      </c>
      <c r="BB1898" s="34">
        <v>1806</v>
      </c>
      <c r="BC1898" s="34" t="s">
        <v>60</v>
      </c>
      <c r="BD1898" s="34" t="s">
        <v>60</v>
      </c>
      <c r="BE1898" s="34" t="s">
        <v>60</v>
      </c>
      <c r="BF1898" s="34" t="str">
        <f>IFERROR(VLOOKUP(Data_Power_app[[#This Row],[PRO ODER]],'Result'!H:J,3,0),"")</f>
        <v/>
      </c>
      <c r="BG1898" s="11" t="str">
        <f>IFERROR(VLOOKUP(Data_Power_app[[#This Row],[PRO ODER]]&amp;"LAM",'Real Time'!A:E,4,0),"")</f>
        <v>ML-05</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c r="BJ1898" s="34" t="str">
        <f>IFERROR(VLOOKUP(Data_Power_app[[#This Row],[PRO ODER]],'Plan Lean DC'!A:C,3,0),"")</f>
        <v/>
      </c>
      <c r="BK1898" s="34" t="str">
        <f>IFERROR(VLOOKUP(Data_Power_app[[#This Row],[PRO ODER]]&amp;"LEAN_IN",'Real Time'!A:D,4,0),"")</f>
        <v>LEANLINE1_2</v>
      </c>
      <c r="BL1898" s="34"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2011</v>
      </c>
      <c r="B1899" s="34" t="s">
        <v>6647</v>
      </c>
      <c r="C1899" s="34" t="s">
        <v>6648</v>
      </c>
      <c r="D1899" s="34" t="s">
        <v>203</v>
      </c>
      <c r="E1899" s="34" t="s">
        <v>254</v>
      </c>
      <c r="F1899" s="34" t="s">
        <v>59</v>
      </c>
      <c r="G1899" s="34">
        <v>840</v>
      </c>
      <c r="H1899" s="4">
        <v>45822</v>
      </c>
      <c r="I1899" s="4">
        <v>45821</v>
      </c>
      <c r="J1899" s="4">
        <v>45821</v>
      </c>
      <c r="K1899" s="4">
        <v>45825</v>
      </c>
      <c r="L1899" s="4">
        <v>45824.774537037039</v>
      </c>
      <c r="M1899" s="4">
        <v>45827</v>
      </c>
      <c r="N1899" s="4">
        <v>45827.350474537037</v>
      </c>
      <c r="O1899" s="4" t="s">
        <v>60</v>
      </c>
      <c r="P1899" s="4" t="s">
        <v>60</v>
      </c>
      <c r="Q1899" s="4" t="s">
        <v>60</v>
      </c>
      <c r="R1899" s="4" t="s">
        <v>60</v>
      </c>
      <c r="S1899" s="4" t="s">
        <v>60</v>
      </c>
      <c r="T1899" s="4">
        <v>45828</v>
      </c>
      <c r="U1899" s="4">
        <v>45828.376377314817</v>
      </c>
      <c r="V1899" s="4"/>
      <c r="W1899" s="4">
        <v>45829</v>
      </c>
      <c r="X1899" s="4"/>
      <c r="Y1899" s="4" t="s">
        <v>60</v>
      </c>
      <c r="Z1899" s="4">
        <v>45831</v>
      </c>
      <c r="AA1899" s="4"/>
      <c r="AB1899" s="4" t="s">
        <v>60</v>
      </c>
      <c r="AC1899" s="4">
        <v>45832</v>
      </c>
      <c r="AD1899" s="4">
        <v>45834</v>
      </c>
      <c r="AE1899" s="4">
        <v>45835</v>
      </c>
      <c r="AF1899" s="4"/>
      <c r="AG1899" s="34" t="s">
        <v>223</v>
      </c>
      <c r="AH1899" s="34" t="s">
        <v>453</v>
      </c>
      <c r="AI1899" s="34" t="s">
        <v>600</v>
      </c>
      <c r="AJ1899" s="34" t="s">
        <v>455</v>
      </c>
      <c r="AK1899" s="34" t="s">
        <v>162</v>
      </c>
      <c r="AL1899" s="34" t="s">
        <v>601</v>
      </c>
      <c r="AM1899" s="34" t="s">
        <v>602</v>
      </c>
      <c r="AN1899" s="34">
        <v>16.156420000000001</v>
      </c>
      <c r="AO1899" s="34" t="s">
        <v>68</v>
      </c>
      <c r="AP1899" s="34"/>
      <c r="AQ1899" s="34"/>
      <c r="AR1899" s="34" t="s">
        <v>68</v>
      </c>
      <c r="AS1899" s="34"/>
      <c r="AT1899" s="34"/>
      <c r="AU1899" s="34" t="s">
        <v>603</v>
      </c>
      <c r="AV1899" s="34" t="s">
        <v>604</v>
      </c>
      <c r="AW1899" s="34">
        <v>70.665000000000006</v>
      </c>
      <c r="AX1899" s="34" t="s">
        <v>605</v>
      </c>
      <c r="AY1899" s="34" t="s">
        <v>606</v>
      </c>
      <c r="AZ1899" s="3">
        <v>840</v>
      </c>
      <c r="BA1899" s="34" t="s">
        <v>60</v>
      </c>
      <c r="BB1899" s="34">
        <v>840</v>
      </c>
      <c r="BC1899" s="34" t="s">
        <v>60</v>
      </c>
      <c r="BD1899" s="34" t="s">
        <v>60</v>
      </c>
      <c r="BE1899" s="34" t="s">
        <v>60</v>
      </c>
      <c r="BF1899" s="34" t="str">
        <f>IFERROR(VLOOKUP(Data_Power_app[[#This Row],[PRO ODER]],'Result'!H:J,3,0),"")</f>
        <v/>
      </c>
      <c r="BG1899" s="11" t="str">
        <f>IFERROR(VLOOKUP(Data_Power_app[[#This Row],[PRO ODER]]&amp;"LAM",'Real Time'!A:E,4,0),"")</f>
        <v>ML-05</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2012</v>
      </c>
      <c r="B1900" s="34" t="s">
        <v>6678</v>
      </c>
      <c r="C1900" s="34" t="s">
        <v>6679</v>
      </c>
      <c r="D1900" s="34" t="s">
        <v>75</v>
      </c>
      <c r="E1900" s="34" t="s">
        <v>363</v>
      </c>
      <c r="F1900" s="34" t="s">
        <v>59</v>
      </c>
      <c r="G1900" s="34">
        <v>50</v>
      </c>
      <c r="H1900" s="4">
        <v>45825</v>
      </c>
      <c r="I1900" s="4">
        <v>45821</v>
      </c>
      <c r="J1900" s="4">
        <v>45827</v>
      </c>
      <c r="K1900" s="4">
        <v>45826</v>
      </c>
      <c r="L1900" s="4">
        <v>45821.159085648149</v>
      </c>
      <c r="M1900" s="4">
        <v>45827</v>
      </c>
      <c r="N1900" s="4">
        <v>45824.808483796296</v>
      </c>
      <c r="O1900" s="4" t="s">
        <v>60</v>
      </c>
      <c r="P1900" s="4" t="s">
        <v>60</v>
      </c>
      <c r="Q1900" s="4" t="s">
        <v>60</v>
      </c>
      <c r="R1900" s="4" t="s">
        <v>60</v>
      </c>
      <c r="S1900" s="4" t="s">
        <v>60</v>
      </c>
      <c r="T1900" s="4">
        <v>45828</v>
      </c>
      <c r="U1900" s="4">
        <v>45825.06927083333</v>
      </c>
      <c r="V1900" s="4">
        <v>45825.070023148146</v>
      </c>
      <c r="W1900" s="4">
        <v>45829</v>
      </c>
      <c r="X1900" s="4">
        <v>45827.093368055554</v>
      </c>
      <c r="Y1900" s="4" t="s">
        <v>77</v>
      </c>
      <c r="Z1900" s="4">
        <v>45831</v>
      </c>
      <c r="AA1900" s="4">
        <v>45828.208402777775</v>
      </c>
      <c r="AB1900" s="4" t="s">
        <v>60</v>
      </c>
      <c r="AC1900" s="4">
        <v>45832</v>
      </c>
      <c r="AD1900" s="4">
        <v>45834</v>
      </c>
      <c r="AE1900" s="4">
        <v>45835</v>
      </c>
      <c r="AF1900" s="4"/>
      <c r="AG1900" s="34" t="s">
        <v>62</v>
      </c>
      <c r="AH1900" s="34" t="s">
        <v>6680</v>
      </c>
      <c r="AI1900" s="34" t="s">
        <v>6681</v>
      </c>
      <c r="AJ1900" s="34" t="s">
        <v>161</v>
      </c>
      <c r="AK1900" s="34" t="s">
        <v>65</v>
      </c>
      <c r="AL1900" s="34" t="s">
        <v>163</v>
      </c>
      <c r="AM1900" s="34" t="s">
        <v>164</v>
      </c>
      <c r="AN1900" s="34">
        <v>1.8191600000000001</v>
      </c>
      <c r="AO1900" s="34" t="s">
        <v>82</v>
      </c>
      <c r="AP1900" s="34" t="s">
        <v>83</v>
      </c>
      <c r="AQ1900" s="34">
        <v>1.57986</v>
      </c>
      <c r="AR1900" s="34" t="s">
        <v>68</v>
      </c>
      <c r="AS1900" s="34"/>
      <c r="AT1900" s="34"/>
      <c r="AU1900" s="34" t="s">
        <v>6682</v>
      </c>
      <c r="AV1900" s="34" t="s">
        <v>6683</v>
      </c>
      <c r="AW1900" s="34">
        <v>3.3817699999999999</v>
      </c>
      <c r="AX1900" s="34" t="s">
        <v>6684</v>
      </c>
      <c r="AY1900" s="34" t="s">
        <v>6685</v>
      </c>
      <c r="AZ1900" s="3">
        <v>47</v>
      </c>
      <c r="BA1900" s="34" t="s">
        <v>60</v>
      </c>
      <c r="BB1900" s="34">
        <v>50</v>
      </c>
      <c r="BC1900" s="34" t="s">
        <v>60</v>
      </c>
      <c r="BD1900" s="34" t="s">
        <v>60</v>
      </c>
      <c r="BE1900" s="34" t="s">
        <v>60</v>
      </c>
      <c r="BF1900" s="34" t="str">
        <f>IFERROR(VLOOKUP(Data_Power_app[[#This Row],[PRO ODER]],'Result'!H:J,3,0),"")</f>
        <v/>
      </c>
      <c r="BG1900" s="11" t="str">
        <f>IFERROR(VLOOKUP(Data_Power_app[[#This Row],[PRO ODER]]&amp;"LAM",'Real Time'!A:E,4,0),"")</f>
        <v>ML-01</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LEANLINE1_2</v>
      </c>
      <c r="BL1900" s="34"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2013</v>
      </c>
      <c r="B1901" s="34" t="s">
        <v>6686</v>
      </c>
      <c r="C1901" s="34" t="s">
        <v>6687</v>
      </c>
      <c r="D1901" s="34" t="s">
        <v>75</v>
      </c>
      <c r="E1901" s="34" t="s">
        <v>363</v>
      </c>
      <c r="F1901" s="34" t="s">
        <v>59</v>
      </c>
      <c r="G1901" s="34">
        <v>154</v>
      </c>
      <c r="H1901" s="4">
        <v>45825</v>
      </c>
      <c r="I1901" s="4">
        <v>45821</v>
      </c>
      <c r="J1901" s="4">
        <v>45827</v>
      </c>
      <c r="K1901" s="4">
        <v>45826</v>
      </c>
      <c r="L1901" s="4">
        <v>45821.159143518518</v>
      </c>
      <c r="M1901" s="4">
        <v>45827</v>
      </c>
      <c r="N1901" s="4">
        <v>45824.80840277778</v>
      </c>
      <c r="O1901" s="4" t="s">
        <v>60</v>
      </c>
      <c r="P1901" s="4" t="s">
        <v>60</v>
      </c>
      <c r="Q1901" s="4" t="s">
        <v>60</v>
      </c>
      <c r="R1901" s="4" t="s">
        <v>60</v>
      </c>
      <c r="S1901" s="4" t="s">
        <v>60</v>
      </c>
      <c r="T1901" s="4">
        <v>45828</v>
      </c>
      <c r="U1901" s="4">
        <v>45824.163252314815</v>
      </c>
      <c r="V1901" s="4">
        <v>45825.068171296298</v>
      </c>
      <c r="W1901" s="4">
        <v>45829</v>
      </c>
      <c r="X1901" s="4">
        <v>45827.093344907407</v>
      </c>
      <c r="Y1901" s="4" t="s">
        <v>77</v>
      </c>
      <c r="Z1901" s="4">
        <v>45831</v>
      </c>
      <c r="AA1901" s="4">
        <v>45828.208148148151</v>
      </c>
      <c r="AB1901" s="4" t="s">
        <v>60</v>
      </c>
      <c r="AC1901" s="4">
        <v>45832</v>
      </c>
      <c r="AD1901" s="4">
        <v>45834</v>
      </c>
      <c r="AE1901" s="4">
        <v>45835</v>
      </c>
      <c r="AF1901" s="4">
        <v>45831</v>
      </c>
      <c r="AG1901" s="34" t="s">
        <v>828</v>
      </c>
      <c r="AH1901" s="34" t="s">
        <v>6680</v>
      </c>
      <c r="AI1901" s="34" t="s">
        <v>6681</v>
      </c>
      <c r="AJ1901" s="34" t="s">
        <v>161</v>
      </c>
      <c r="AK1901" s="34" t="s">
        <v>65</v>
      </c>
      <c r="AL1901" s="34" t="s">
        <v>163</v>
      </c>
      <c r="AM1901" s="34" t="s">
        <v>164</v>
      </c>
      <c r="AN1901" s="34">
        <v>5.6080399999999999</v>
      </c>
      <c r="AO1901" s="34" t="s">
        <v>82</v>
      </c>
      <c r="AP1901" s="34" t="s">
        <v>83</v>
      </c>
      <c r="AQ1901" s="34">
        <v>4.8620200000000002</v>
      </c>
      <c r="AR1901" s="34" t="s">
        <v>68</v>
      </c>
      <c r="AS1901" s="34"/>
      <c r="AT1901" s="34"/>
      <c r="AU1901" s="34" t="s">
        <v>6682</v>
      </c>
      <c r="AV1901" s="34" t="s">
        <v>6683</v>
      </c>
      <c r="AW1901" s="34">
        <v>10.425140000000001</v>
      </c>
      <c r="AX1901" s="34" t="s">
        <v>6684</v>
      </c>
      <c r="AY1901" s="34" t="s">
        <v>6685</v>
      </c>
      <c r="AZ1901" s="3">
        <v>148</v>
      </c>
      <c r="BA1901" s="34" t="s">
        <v>60</v>
      </c>
      <c r="BB1901" s="34">
        <v>154</v>
      </c>
      <c r="BC1901" s="34" t="s">
        <v>60</v>
      </c>
      <c r="BD1901" s="34" t="s">
        <v>60</v>
      </c>
      <c r="BE1901" s="34" t="s">
        <v>60</v>
      </c>
      <c r="BF1901" s="34" t="str">
        <f>IFERROR(VLOOKUP(Data_Power_app[[#This Row],[PRO ODER]],'Result'!H:J,3,0),"")</f>
        <v/>
      </c>
      <c r="BG1901" s="11" t="str">
        <f>IFERROR(VLOOKUP(Data_Power_app[[#This Row],[PRO ODER]]&amp;"LAM",'Real Time'!A:E,4,0),"")</f>
        <v>ML-01</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c r="BJ1901" s="34" t="str">
        <f>IFERROR(VLOOKUP(Data_Power_app[[#This Row],[PRO ODER]],'Plan Lean DC'!A:C,3,0),"")</f>
        <v/>
      </c>
      <c r="BK1901" s="34" t="str">
        <f>IFERROR(VLOOKUP(Data_Power_app[[#This Row],[PRO ODER]]&amp;"LEAN_IN",'Real Time'!A:D,4,0),"")</f>
        <v>LEANLINE1_2</v>
      </c>
      <c r="BL1901" s="34"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2014</v>
      </c>
      <c r="B1902" s="34" t="s">
        <v>6688</v>
      </c>
      <c r="C1902" s="34" t="s">
        <v>6689</v>
      </c>
      <c r="D1902" s="34" t="s">
        <v>75</v>
      </c>
      <c r="E1902" s="34" t="s">
        <v>363</v>
      </c>
      <c r="F1902" s="34" t="s">
        <v>59</v>
      </c>
      <c r="G1902" s="34">
        <v>50</v>
      </c>
      <c r="H1902" s="4">
        <v>45825</v>
      </c>
      <c r="I1902" s="4">
        <v>45821</v>
      </c>
      <c r="J1902" s="4">
        <v>45827</v>
      </c>
      <c r="K1902" s="4">
        <v>45826</v>
      </c>
      <c r="L1902" s="4">
        <v>45821.159189814818</v>
      </c>
      <c r="M1902" s="4">
        <v>45827</v>
      </c>
      <c r="N1902" s="4">
        <v>45824.808715277781</v>
      </c>
      <c r="O1902" s="4" t="s">
        <v>60</v>
      </c>
      <c r="P1902" s="4" t="s">
        <v>60</v>
      </c>
      <c r="Q1902" s="4" t="s">
        <v>60</v>
      </c>
      <c r="R1902" s="4" t="s">
        <v>60</v>
      </c>
      <c r="S1902" s="4" t="s">
        <v>60</v>
      </c>
      <c r="T1902" s="4">
        <v>45828</v>
      </c>
      <c r="U1902" s="4">
        <v>45824.163680555554</v>
      </c>
      <c r="V1902" s="4">
        <v>45826.887187499997</v>
      </c>
      <c r="W1902" s="4">
        <v>45829</v>
      </c>
      <c r="X1902" s="4"/>
      <c r="Y1902" s="4" t="s">
        <v>60</v>
      </c>
      <c r="Z1902" s="4">
        <v>45831</v>
      </c>
      <c r="AA1902" s="4"/>
      <c r="AB1902" s="4" t="s">
        <v>60</v>
      </c>
      <c r="AC1902" s="4">
        <v>45832</v>
      </c>
      <c r="AD1902" s="4">
        <v>45834</v>
      </c>
      <c r="AE1902" s="4">
        <v>45835</v>
      </c>
      <c r="AF1902" s="4"/>
      <c r="AG1902" s="34" t="s">
        <v>287</v>
      </c>
      <c r="AH1902" s="34" t="s">
        <v>6680</v>
      </c>
      <c r="AI1902" s="34" t="s">
        <v>6681</v>
      </c>
      <c r="AJ1902" s="34" t="s">
        <v>161</v>
      </c>
      <c r="AK1902" s="34" t="s">
        <v>65</v>
      </c>
      <c r="AL1902" s="34" t="s">
        <v>163</v>
      </c>
      <c r="AM1902" s="34" t="s">
        <v>164</v>
      </c>
      <c r="AN1902" s="34">
        <v>1.8191600000000001</v>
      </c>
      <c r="AO1902" s="34" t="s">
        <v>82</v>
      </c>
      <c r="AP1902" s="34" t="s">
        <v>83</v>
      </c>
      <c r="AQ1902" s="34">
        <v>1.57986</v>
      </c>
      <c r="AR1902" s="34" t="s">
        <v>68</v>
      </c>
      <c r="AS1902" s="34"/>
      <c r="AT1902" s="34"/>
      <c r="AU1902" s="34" t="s">
        <v>6682</v>
      </c>
      <c r="AV1902" s="34" t="s">
        <v>6683</v>
      </c>
      <c r="AW1902" s="34">
        <v>3.3817699999999999</v>
      </c>
      <c r="AX1902" s="34" t="s">
        <v>6684</v>
      </c>
      <c r="AY1902" s="34" t="s">
        <v>6685</v>
      </c>
      <c r="AZ1902" s="3">
        <v>47</v>
      </c>
      <c r="BA1902" s="34" t="s">
        <v>60</v>
      </c>
      <c r="BB1902" s="34">
        <v>50</v>
      </c>
      <c r="BC1902" s="34" t="s">
        <v>60</v>
      </c>
      <c r="BD1902" s="34" t="s">
        <v>60</v>
      </c>
      <c r="BE1902" s="34" t="s">
        <v>60</v>
      </c>
      <c r="BF1902" s="34" t="str">
        <f>IFERROR(VLOOKUP(Data_Power_app[[#This Row],[PRO ODER]],'Result'!H:J,3,0),"")</f>
        <v/>
      </c>
      <c r="BG1902" s="11" t="str">
        <f>IFERROR(VLOOKUP(Data_Power_app[[#This Row],[PRO ODER]]&amp;"LAM",'Real Time'!A:E,4,0),"")</f>
        <v>ML-01</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2015</v>
      </c>
      <c r="B1903" s="34" t="s">
        <v>6690</v>
      </c>
      <c r="C1903" s="34" t="s">
        <v>6691</v>
      </c>
      <c r="D1903" s="34" t="s">
        <v>75</v>
      </c>
      <c r="E1903" s="34" t="s">
        <v>363</v>
      </c>
      <c r="F1903" s="34" t="s">
        <v>59</v>
      </c>
      <c r="G1903" s="34">
        <v>108</v>
      </c>
      <c r="H1903" s="4">
        <v>45825</v>
      </c>
      <c r="I1903" s="4">
        <v>45821</v>
      </c>
      <c r="J1903" s="4">
        <v>45827</v>
      </c>
      <c r="K1903" s="4">
        <v>45826</v>
      </c>
      <c r="L1903" s="4">
        <v>45821.159247685187</v>
      </c>
      <c r="M1903" s="4">
        <v>45827</v>
      </c>
      <c r="N1903" s="4">
        <v>45824.808645833335</v>
      </c>
      <c r="O1903" s="4" t="s">
        <v>60</v>
      </c>
      <c r="P1903" s="4" t="s">
        <v>60</v>
      </c>
      <c r="Q1903" s="4" t="s">
        <v>60</v>
      </c>
      <c r="R1903" s="4" t="s">
        <v>60</v>
      </c>
      <c r="S1903" s="4" t="s">
        <v>60</v>
      </c>
      <c r="T1903" s="4">
        <v>45828</v>
      </c>
      <c r="U1903" s="4">
        <v>45824.163530092592</v>
      </c>
      <c r="V1903" s="4">
        <v>45826.886840277781</v>
      </c>
      <c r="W1903" s="4">
        <v>45829</v>
      </c>
      <c r="X1903" s="4"/>
      <c r="Y1903" s="4" t="s">
        <v>60</v>
      </c>
      <c r="Z1903" s="4">
        <v>45831</v>
      </c>
      <c r="AA1903" s="4"/>
      <c r="AB1903" s="4" t="s">
        <v>60</v>
      </c>
      <c r="AC1903" s="4">
        <v>45832</v>
      </c>
      <c r="AD1903" s="4">
        <v>45834</v>
      </c>
      <c r="AE1903" s="4">
        <v>45835</v>
      </c>
      <c r="AF1903" s="4"/>
      <c r="AG1903" s="34" t="s">
        <v>287</v>
      </c>
      <c r="AH1903" s="34" t="s">
        <v>6680</v>
      </c>
      <c r="AI1903" s="34" t="s">
        <v>6681</v>
      </c>
      <c r="AJ1903" s="34" t="s">
        <v>161</v>
      </c>
      <c r="AK1903" s="34" t="s">
        <v>65</v>
      </c>
      <c r="AL1903" s="34" t="s">
        <v>163</v>
      </c>
      <c r="AM1903" s="34" t="s">
        <v>164</v>
      </c>
      <c r="AN1903" s="34">
        <v>3.9110900000000002</v>
      </c>
      <c r="AO1903" s="34" t="s">
        <v>82</v>
      </c>
      <c r="AP1903" s="34" t="s">
        <v>83</v>
      </c>
      <c r="AQ1903" s="34">
        <v>3.3916900000000001</v>
      </c>
      <c r="AR1903" s="34" t="s">
        <v>68</v>
      </c>
      <c r="AS1903" s="34"/>
      <c r="AT1903" s="34"/>
      <c r="AU1903" s="34" t="s">
        <v>6682</v>
      </c>
      <c r="AV1903" s="34" t="s">
        <v>6683</v>
      </c>
      <c r="AW1903" s="34">
        <v>7.2706299999999997</v>
      </c>
      <c r="AX1903" s="34" t="s">
        <v>6684</v>
      </c>
      <c r="AY1903" s="34" t="s">
        <v>6685</v>
      </c>
      <c r="AZ1903" s="3">
        <v>101</v>
      </c>
      <c r="BA1903" s="34" t="s">
        <v>60</v>
      </c>
      <c r="BB1903" s="34">
        <v>108</v>
      </c>
      <c r="BC1903" s="34" t="s">
        <v>60</v>
      </c>
      <c r="BD1903" s="34" t="s">
        <v>60</v>
      </c>
      <c r="BE1903" s="34" t="s">
        <v>60</v>
      </c>
      <c r="BF1903" s="34" t="str">
        <f>IFERROR(VLOOKUP(Data_Power_app[[#This Row],[PRO ODER]],'Result'!H:J,3,0),"")</f>
        <v/>
      </c>
      <c r="BG1903" s="11" t="str">
        <f>IFERROR(VLOOKUP(Data_Power_app[[#This Row],[PRO ODER]]&amp;"LAM",'Real Time'!A:E,4,0),"")</f>
        <v>ML-01</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
      </c>
      <c r="BL1903" s="34"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2016</v>
      </c>
      <c r="B1904" s="34" t="s">
        <v>6692</v>
      </c>
      <c r="C1904" s="34" t="s">
        <v>6693</v>
      </c>
      <c r="D1904" s="34" t="s">
        <v>75</v>
      </c>
      <c r="E1904" s="34" t="s">
        <v>363</v>
      </c>
      <c r="F1904" s="34" t="s">
        <v>59</v>
      </c>
      <c r="G1904" s="34">
        <v>1</v>
      </c>
      <c r="H1904" s="4">
        <v>45825</v>
      </c>
      <c r="I1904" s="4">
        <v>45821</v>
      </c>
      <c r="J1904" s="4">
        <v>45827</v>
      </c>
      <c r="K1904" s="4">
        <v>45826</v>
      </c>
      <c r="L1904" s="4">
        <v>45821.15929398148</v>
      </c>
      <c r="M1904" s="4">
        <v>45827</v>
      </c>
      <c r="N1904" s="4">
        <v>45824.808564814812</v>
      </c>
      <c r="O1904" s="4" t="s">
        <v>60</v>
      </c>
      <c r="P1904" s="4" t="s">
        <v>60</v>
      </c>
      <c r="Q1904" s="4" t="s">
        <v>60</v>
      </c>
      <c r="R1904" s="4" t="s">
        <v>60</v>
      </c>
      <c r="S1904" s="4" t="s">
        <v>60</v>
      </c>
      <c r="T1904" s="4">
        <v>45828</v>
      </c>
      <c r="U1904" s="4">
        <v>45824.163460648146</v>
      </c>
      <c r="V1904" s="4">
        <v>45826.886979166666</v>
      </c>
      <c r="W1904" s="4">
        <v>45829</v>
      </c>
      <c r="X1904" s="4"/>
      <c r="Y1904" s="4" t="s">
        <v>60</v>
      </c>
      <c r="Z1904" s="4">
        <v>45831</v>
      </c>
      <c r="AA1904" s="4"/>
      <c r="AB1904" s="4" t="s">
        <v>60</v>
      </c>
      <c r="AC1904" s="4">
        <v>45832</v>
      </c>
      <c r="AD1904" s="4">
        <v>45834</v>
      </c>
      <c r="AE1904" s="4">
        <v>45835</v>
      </c>
      <c r="AF1904" s="4"/>
      <c r="AG1904" s="34" t="s">
        <v>287</v>
      </c>
      <c r="AH1904" s="34" t="s">
        <v>6680</v>
      </c>
      <c r="AI1904" s="34" t="s">
        <v>6681</v>
      </c>
      <c r="AJ1904" s="34" t="s">
        <v>161</v>
      </c>
      <c r="AK1904" s="34" t="s">
        <v>65</v>
      </c>
      <c r="AL1904" s="34" t="s">
        <v>163</v>
      </c>
      <c r="AM1904" s="34" t="s">
        <v>164</v>
      </c>
      <c r="AN1904" s="34">
        <v>3.6420000000000001E-2</v>
      </c>
      <c r="AO1904" s="34" t="s">
        <v>82</v>
      </c>
      <c r="AP1904" s="34" t="s">
        <v>83</v>
      </c>
      <c r="AQ1904" s="34">
        <v>3.091E-2</v>
      </c>
      <c r="AR1904" s="34" t="s">
        <v>68</v>
      </c>
      <c r="AS1904" s="34"/>
      <c r="AT1904" s="34"/>
      <c r="AU1904" s="34" t="s">
        <v>6682</v>
      </c>
      <c r="AV1904" s="34" t="s">
        <v>6683</v>
      </c>
      <c r="AW1904" s="34">
        <v>6.7720000000000002E-2</v>
      </c>
      <c r="AX1904" s="34" t="s">
        <v>6684</v>
      </c>
      <c r="AY1904" s="34" t="s">
        <v>6685</v>
      </c>
      <c r="AZ1904" s="3">
        <v>1</v>
      </c>
      <c r="BA1904" s="34" t="s">
        <v>60</v>
      </c>
      <c r="BB1904" s="34">
        <v>1</v>
      </c>
      <c r="BC1904" s="34" t="s">
        <v>60</v>
      </c>
      <c r="BD1904" s="34" t="s">
        <v>60</v>
      </c>
      <c r="BE1904" s="34" t="s">
        <v>60</v>
      </c>
      <c r="BF1904" s="34" t="str">
        <f>IFERROR(VLOOKUP(Data_Power_app[[#This Row],[PRO ODER]],'Result'!H:J,3,0),"")</f>
        <v/>
      </c>
      <c r="BG1904" s="11" t="str">
        <f>IFERROR(VLOOKUP(Data_Power_app[[#This Row],[PRO ODER]]&amp;"LAM",'Real Time'!A:E,4,0),"")</f>
        <v>ML-01</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
      </c>
      <c r="BL1904" s="34"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2017</v>
      </c>
      <c r="B1905" s="34" t="s">
        <v>20212</v>
      </c>
      <c r="C1905" s="34" t="s">
        <v>19682</v>
      </c>
      <c r="D1905" s="34" t="s">
        <v>115</v>
      </c>
      <c r="E1905" s="34" t="s">
        <v>116</v>
      </c>
      <c r="F1905" s="34" t="s">
        <v>72</v>
      </c>
      <c r="G1905" s="34">
        <v>4900</v>
      </c>
      <c r="H1905" s="4">
        <v>45829</v>
      </c>
      <c r="I1905" s="4">
        <v>45829</v>
      </c>
      <c r="J1905" s="4" t="s">
        <v>68</v>
      </c>
      <c r="K1905" s="4">
        <v>45831</v>
      </c>
      <c r="L1905" s="4"/>
      <c r="M1905" s="4" t="s">
        <v>60</v>
      </c>
      <c r="N1905" s="4"/>
      <c r="O1905" s="4" t="s">
        <v>60</v>
      </c>
      <c r="P1905" s="4" t="s">
        <v>60</v>
      </c>
      <c r="Q1905" s="4" t="s">
        <v>60</v>
      </c>
      <c r="R1905" s="4" t="s">
        <v>60</v>
      </c>
      <c r="S1905" s="4" t="s">
        <v>60</v>
      </c>
      <c r="T1905" s="4" t="s">
        <v>60</v>
      </c>
      <c r="U1905" s="4"/>
      <c r="V1905" s="4"/>
      <c r="W1905" s="4"/>
      <c r="X1905" s="4">
        <v>45829.050057870372</v>
      </c>
      <c r="Y1905" s="4" t="s">
        <v>237</v>
      </c>
      <c r="Z1905" s="4" t="s">
        <v>60</v>
      </c>
      <c r="AA1905" s="4">
        <v>45831.377384259256</v>
      </c>
      <c r="AB1905" s="4" t="s">
        <v>60</v>
      </c>
      <c r="AC1905" s="4" t="s">
        <v>60</v>
      </c>
      <c r="AD1905" s="4">
        <v>45834</v>
      </c>
      <c r="AE1905" s="4">
        <v>45835</v>
      </c>
      <c r="AF1905" s="4">
        <v>45831</v>
      </c>
      <c r="AG1905" s="34" t="s">
        <v>828</v>
      </c>
      <c r="AH1905" s="34" t="s">
        <v>20163</v>
      </c>
      <c r="AI1905" s="34" t="s">
        <v>20170</v>
      </c>
      <c r="AJ1905" s="34" t="s">
        <v>74</v>
      </c>
      <c r="AK1905" s="34" t="s">
        <v>98</v>
      </c>
      <c r="AL1905" s="34" t="s">
        <v>20165</v>
      </c>
      <c r="AM1905" s="34" t="s">
        <v>20166</v>
      </c>
      <c r="AN1905" s="34">
        <v>124.37846999999999</v>
      </c>
      <c r="AO1905" s="34" t="s">
        <v>68</v>
      </c>
      <c r="AP1905" s="34"/>
      <c r="AQ1905" s="34"/>
      <c r="AR1905" s="34" t="s">
        <v>68</v>
      </c>
      <c r="AS1905" s="34"/>
      <c r="AT1905" s="34"/>
      <c r="AU1905" s="34" t="s">
        <v>68</v>
      </c>
      <c r="AV1905" s="34"/>
      <c r="AW1905" s="34"/>
      <c r="AX1905" s="34" t="s">
        <v>68</v>
      </c>
      <c r="AY1905" s="34" t="s">
        <v>68</v>
      </c>
      <c r="AZ1905" s="3" t="s">
        <v>68</v>
      </c>
      <c r="BA1905" s="34" t="s">
        <v>60</v>
      </c>
      <c r="BB1905" s="34">
        <v>4900</v>
      </c>
      <c r="BC1905" s="34" t="s">
        <v>60</v>
      </c>
      <c r="BD1905" s="34" t="s">
        <v>60</v>
      </c>
      <c r="BE1905" s="34" t="s">
        <v>60</v>
      </c>
      <c r="BF1905" s="34" t="str">
        <f>IFERROR(VLOOKUP(Data_Power_app[[#This Row],[PRO ODER]],'Result'!H:J,3,0),"")</f>
        <v/>
      </c>
      <c r="BG1905" s="11" t="str">
        <f>IFERROR(VLOOKUP(Data_Power_app[[#This Row],[PRO ODER]]&amp;"LAM",'Real Time'!A:E,4,0),"")</f>
        <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LEAN-05</v>
      </c>
      <c r="BL1905" s="34"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2018</v>
      </c>
      <c r="B1906" s="34" t="s">
        <v>7814</v>
      </c>
      <c r="C1906" s="34" t="s">
        <v>7815</v>
      </c>
      <c r="D1906" s="34" t="s">
        <v>84</v>
      </c>
      <c r="E1906" s="34" t="s">
        <v>167</v>
      </c>
      <c r="F1906" s="34" t="s">
        <v>59</v>
      </c>
      <c r="G1906" s="34">
        <v>169</v>
      </c>
      <c r="H1906" s="4">
        <v>45825</v>
      </c>
      <c r="I1906" s="4">
        <v>45822</v>
      </c>
      <c r="J1906" s="4">
        <v>45828</v>
      </c>
      <c r="K1906" s="4">
        <v>45826</v>
      </c>
      <c r="L1906" s="4">
        <v>45824.993090277778</v>
      </c>
      <c r="M1906" s="4">
        <v>45827</v>
      </c>
      <c r="N1906" s="4">
        <v>45825.370381944442</v>
      </c>
      <c r="O1906" s="4" t="s">
        <v>60</v>
      </c>
      <c r="P1906" s="4" t="s">
        <v>60</v>
      </c>
      <c r="Q1906" s="4" t="s">
        <v>60</v>
      </c>
      <c r="R1906" s="4" t="s">
        <v>60</v>
      </c>
      <c r="S1906" s="4" t="s">
        <v>60</v>
      </c>
      <c r="T1906" s="4">
        <v>45828</v>
      </c>
      <c r="U1906" s="4">
        <v>45827.321550925924</v>
      </c>
      <c r="V1906" s="4">
        <v>45827.158148148148</v>
      </c>
      <c r="W1906" s="4">
        <v>45832</v>
      </c>
      <c r="X1906" s="4">
        <v>45828.610081018516</v>
      </c>
      <c r="Y1906" s="4" t="s">
        <v>61</v>
      </c>
      <c r="Z1906" s="4">
        <v>45832</v>
      </c>
      <c r="AA1906" s="4">
        <v>45831.301747685182</v>
      </c>
      <c r="AB1906" s="4" t="s">
        <v>60</v>
      </c>
      <c r="AC1906" s="4">
        <v>45833</v>
      </c>
      <c r="AD1906" s="4">
        <v>45834</v>
      </c>
      <c r="AE1906" s="4">
        <v>45835</v>
      </c>
      <c r="AF1906" s="4"/>
      <c r="AG1906" s="34" t="s">
        <v>62</v>
      </c>
      <c r="AH1906" s="34" t="s">
        <v>168</v>
      </c>
      <c r="AI1906" s="34" t="s">
        <v>1273</v>
      </c>
      <c r="AJ1906" s="34" t="s">
        <v>169</v>
      </c>
      <c r="AK1906" s="34" t="s">
        <v>98</v>
      </c>
      <c r="AL1906" s="34" t="s">
        <v>153</v>
      </c>
      <c r="AM1906" s="34" t="s">
        <v>154</v>
      </c>
      <c r="AN1906" s="34">
        <v>6.48827</v>
      </c>
      <c r="AO1906" s="34" t="s">
        <v>68</v>
      </c>
      <c r="AP1906" s="34"/>
      <c r="AQ1906" s="34"/>
      <c r="AR1906" s="34" t="s">
        <v>68</v>
      </c>
      <c r="AS1906" s="34"/>
      <c r="AT1906" s="34"/>
      <c r="AU1906" s="34" t="s">
        <v>1274</v>
      </c>
      <c r="AV1906" s="34" t="s">
        <v>1275</v>
      </c>
      <c r="AW1906" s="34">
        <v>14.190480000000001</v>
      </c>
      <c r="AX1906" s="34" t="s">
        <v>2830</v>
      </c>
      <c r="AY1906" s="34" t="s">
        <v>2831</v>
      </c>
      <c r="AZ1906" s="3">
        <v>152</v>
      </c>
      <c r="BA1906" s="34" t="s">
        <v>60</v>
      </c>
      <c r="BB1906" s="34">
        <v>169</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2019</v>
      </c>
      <c r="B1907" s="34" t="s">
        <v>20213</v>
      </c>
      <c r="C1907" s="34" t="s">
        <v>17688</v>
      </c>
      <c r="D1907" s="34" t="s">
        <v>84</v>
      </c>
      <c r="E1907" s="34" t="s">
        <v>493</v>
      </c>
      <c r="F1907" s="34" t="s">
        <v>72</v>
      </c>
      <c r="G1907" s="34">
        <v>44</v>
      </c>
      <c r="H1907" s="4">
        <v>45831</v>
      </c>
      <c r="I1907" s="4">
        <v>45829</v>
      </c>
      <c r="J1907" s="4">
        <v>45829</v>
      </c>
      <c r="K1907" s="4">
        <v>45832</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4" t="s">
        <v>117</v>
      </c>
      <c r="AH1907" s="34" t="s">
        <v>505</v>
      </c>
      <c r="AI1907" s="34" t="s">
        <v>20214</v>
      </c>
      <c r="AJ1907" s="34" t="s">
        <v>74</v>
      </c>
      <c r="AK1907" s="34" t="s">
        <v>65</v>
      </c>
      <c r="AL1907" s="34" t="s">
        <v>296</v>
      </c>
      <c r="AM1907" s="34" t="s">
        <v>297</v>
      </c>
      <c r="AN1907" s="34">
        <v>0.91385000000000005</v>
      </c>
      <c r="AO1907" s="34" t="s">
        <v>68</v>
      </c>
      <c r="AP1907" s="34"/>
      <c r="AQ1907" s="34"/>
      <c r="AR1907" s="34" t="s">
        <v>68</v>
      </c>
      <c r="AS1907" s="34"/>
      <c r="AT1907" s="34"/>
      <c r="AU1907" s="34" t="s">
        <v>20215</v>
      </c>
      <c r="AV1907" s="34" t="s">
        <v>20216</v>
      </c>
      <c r="AW1907" s="34">
        <v>1.99841</v>
      </c>
      <c r="AX1907" s="34" t="s">
        <v>20217</v>
      </c>
      <c r="AY1907" s="34" t="s">
        <v>20218</v>
      </c>
      <c r="AZ1907" s="3">
        <v>44</v>
      </c>
      <c r="BA1907" s="34" t="s">
        <v>60</v>
      </c>
      <c r="BB1907" s="34">
        <v>44</v>
      </c>
      <c r="BC1907" s="34" t="s">
        <v>60</v>
      </c>
      <c r="BD1907" s="34" t="s">
        <v>60</v>
      </c>
      <c r="BE1907" s="34" t="s">
        <v>60</v>
      </c>
      <c r="BF1907" s="34" t="str">
        <f>IFERROR(VLOOKUP(Data_Power_app[[#This Row],[PRO ODER]],'Result'!H:J,3,0),"")</f>
        <v>LAMINATION 5</v>
      </c>
      <c r="BG1907" s="11"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
      </c>
      <c r="BL1907" s="34"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2020</v>
      </c>
      <c r="B1908" s="34" t="s">
        <v>20219</v>
      </c>
      <c r="C1908" s="34" t="s">
        <v>17689</v>
      </c>
      <c r="D1908" s="34" t="s">
        <v>84</v>
      </c>
      <c r="E1908" s="34" t="s">
        <v>493</v>
      </c>
      <c r="F1908" s="34" t="s">
        <v>72</v>
      </c>
      <c r="G1908" s="34">
        <v>110</v>
      </c>
      <c r="H1908" s="4">
        <v>45831</v>
      </c>
      <c r="I1908" s="4">
        <v>45829</v>
      </c>
      <c r="J1908" s="4">
        <v>45829</v>
      </c>
      <c r="K1908" s="4">
        <v>45832</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45834</v>
      </c>
      <c r="AE1908" s="4">
        <v>45835</v>
      </c>
      <c r="AF1908" s="4"/>
      <c r="AG1908" s="34" t="s">
        <v>117</v>
      </c>
      <c r="AH1908" s="34" t="s">
        <v>505</v>
      </c>
      <c r="AI1908" s="34" t="s">
        <v>20214</v>
      </c>
      <c r="AJ1908" s="34" t="s">
        <v>74</v>
      </c>
      <c r="AK1908" s="34" t="s">
        <v>65</v>
      </c>
      <c r="AL1908" s="34" t="s">
        <v>296</v>
      </c>
      <c r="AM1908" s="34" t="s">
        <v>297</v>
      </c>
      <c r="AN1908" s="34">
        <v>2.2448999999999999</v>
      </c>
      <c r="AO1908" s="34" t="s">
        <v>68</v>
      </c>
      <c r="AP1908" s="34"/>
      <c r="AQ1908" s="34"/>
      <c r="AR1908" s="34" t="s">
        <v>68</v>
      </c>
      <c r="AS1908" s="34"/>
      <c r="AT1908" s="34"/>
      <c r="AU1908" s="34" t="s">
        <v>20215</v>
      </c>
      <c r="AV1908" s="34" t="s">
        <v>20216</v>
      </c>
      <c r="AW1908" s="34">
        <v>4.9088700000000003</v>
      </c>
      <c r="AX1908" s="34" t="s">
        <v>20217</v>
      </c>
      <c r="AY1908" s="34" t="s">
        <v>20218</v>
      </c>
      <c r="AZ1908" s="3">
        <v>110</v>
      </c>
      <c r="BA1908" s="34" t="s">
        <v>60</v>
      </c>
      <c r="BB1908" s="34">
        <v>110</v>
      </c>
      <c r="BC1908" s="34" t="s">
        <v>60</v>
      </c>
      <c r="BD1908" s="34" t="s">
        <v>60</v>
      </c>
      <c r="BE1908" s="34" t="s">
        <v>60</v>
      </c>
      <c r="BF1908" s="34" t="str">
        <f>IFERROR(VLOOKUP(Data_Power_app[[#This Row],[PRO ODER]],'Result'!H:J,3,0),"")</f>
        <v>LAMINATION 5</v>
      </c>
      <c r="BG1908" s="11"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2021</v>
      </c>
      <c r="B1909" s="34" t="s">
        <v>6694</v>
      </c>
      <c r="C1909" s="34" t="s">
        <v>6695</v>
      </c>
      <c r="D1909" s="34" t="s">
        <v>84</v>
      </c>
      <c r="E1909" s="34" t="s">
        <v>155</v>
      </c>
      <c r="F1909" s="34" t="s">
        <v>59</v>
      </c>
      <c r="G1909" s="34">
        <v>5646</v>
      </c>
      <c r="H1909" s="4">
        <v>45821</v>
      </c>
      <c r="I1909" s="4">
        <v>45821</v>
      </c>
      <c r="J1909" s="4" t="s">
        <v>224</v>
      </c>
      <c r="K1909" s="4">
        <v>45822</v>
      </c>
      <c r="L1909" s="4">
        <v>45822.421770833331</v>
      </c>
      <c r="M1909" s="4">
        <v>45824</v>
      </c>
      <c r="N1909" s="4">
        <v>45824.368310185186</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4" t="s">
        <v>1120</v>
      </c>
      <c r="AH1909" s="34" t="s">
        <v>196</v>
      </c>
      <c r="AI1909" s="34" t="s">
        <v>6696</v>
      </c>
      <c r="AJ1909" s="34" t="s">
        <v>157</v>
      </c>
      <c r="AK1909" s="34" t="s">
        <v>98</v>
      </c>
      <c r="AL1909" s="34" t="s">
        <v>158</v>
      </c>
      <c r="AM1909" s="34" t="s">
        <v>159</v>
      </c>
      <c r="AN1909" s="34">
        <v>208.07656</v>
      </c>
      <c r="AO1909" s="34" t="s">
        <v>68</v>
      </c>
      <c r="AP1909" s="34"/>
      <c r="AQ1909" s="34"/>
      <c r="AR1909" s="34" t="s">
        <v>68</v>
      </c>
      <c r="AS1909" s="34"/>
      <c r="AT1909" s="34"/>
      <c r="AU1909" s="34" t="s">
        <v>422</v>
      </c>
      <c r="AV1909" s="34" t="s">
        <v>423</v>
      </c>
      <c r="AW1909" s="34">
        <v>455.03859</v>
      </c>
      <c r="AX1909" s="34" t="s">
        <v>545</v>
      </c>
      <c r="AY1909" s="34" t="s">
        <v>545</v>
      </c>
      <c r="AZ1909" s="3" t="s">
        <v>545</v>
      </c>
      <c r="BA1909" s="34" t="s">
        <v>60</v>
      </c>
      <c r="BB1909" s="34">
        <v>5646</v>
      </c>
      <c r="BC1909" s="34" t="s">
        <v>934</v>
      </c>
      <c r="BD1909" s="34" t="s">
        <v>15574</v>
      </c>
      <c r="BE1909" s="34" t="s">
        <v>60</v>
      </c>
      <c r="BF1909" s="34" t="str">
        <f>IFERROR(VLOOKUP(Data_Power_app[[#This Row],[PRO ODER]],'Result'!H:J,3,0),"")</f>
        <v/>
      </c>
      <c r="BG1909" s="11"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c r="BJ1909" s="34" t="str">
        <f>IFERROR(VLOOKUP(Data_Power_app[[#This Row],[PRO ODER]],'Plan Lean DC'!A:C,3,0),"")</f>
        <v/>
      </c>
      <c r="BK1909" s="34" t="str">
        <f>IFERROR(VLOOKUP(Data_Power_app[[#This Row],[PRO ODER]]&amp;"LEAN_IN",'Real Time'!A:D,4,0),"")</f>
        <v/>
      </c>
      <c r="BL1909" s="34"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2022</v>
      </c>
      <c r="B1910" s="34" t="s">
        <v>7880</v>
      </c>
      <c r="C1910" s="34" t="s">
        <v>7881</v>
      </c>
      <c r="D1910" s="34" t="s">
        <v>84</v>
      </c>
      <c r="E1910" s="34" t="s">
        <v>155</v>
      </c>
      <c r="F1910" s="34" t="s">
        <v>59</v>
      </c>
      <c r="G1910" s="34">
        <v>572</v>
      </c>
      <c r="H1910" s="4">
        <v>45823</v>
      </c>
      <c r="I1910" s="4">
        <v>45822</v>
      </c>
      <c r="J1910" s="4" t="s">
        <v>224</v>
      </c>
      <c r="K1910" s="4">
        <v>45824</v>
      </c>
      <c r="L1910" s="4">
        <v>45825.886469907404</v>
      </c>
      <c r="M1910" s="4">
        <v>45825</v>
      </c>
      <c r="N1910" s="4">
        <v>45825.146307870367</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4" t="s">
        <v>1120</v>
      </c>
      <c r="AH1910" s="34" t="s">
        <v>196</v>
      </c>
      <c r="AI1910" s="34" t="s">
        <v>6696</v>
      </c>
      <c r="AJ1910" s="34" t="s">
        <v>157</v>
      </c>
      <c r="AK1910" s="34" t="s">
        <v>98</v>
      </c>
      <c r="AL1910" s="34" t="s">
        <v>158</v>
      </c>
      <c r="AM1910" s="34" t="s">
        <v>159</v>
      </c>
      <c r="AN1910" s="34">
        <v>20.751429999999999</v>
      </c>
      <c r="AO1910" s="34" t="s">
        <v>68</v>
      </c>
      <c r="AP1910" s="34"/>
      <c r="AQ1910" s="34"/>
      <c r="AR1910" s="34" t="s">
        <v>68</v>
      </c>
      <c r="AS1910" s="34"/>
      <c r="AT1910" s="34"/>
      <c r="AU1910" s="34" t="s">
        <v>422</v>
      </c>
      <c r="AV1910" s="34" t="s">
        <v>423</v>
      </c>
      <c r="AW1910" s="34">
        <v>45.3812</v>
      </c>
      <c r="AX1910" s="34" t="s">
        <v>545</v>
      </c>
      <c r="AY1910" s="34" t="s">
        <v>545</v>
      </c>
      <c r="AZ1910" s="3" t="s">
        <v>545</v>
      </c>
      <c r="BA1910" s="34" t="s">
        <v>60</v>
      </c>
      <c r="BB1910" s="34">
        <v>572</v>
      </c>
      <c r="BC1910" s="34" t="s">
        <v>934</v>
      </c>
      <c r="BD1910" s="34" t="s">
        <v>15574</v>
      </c>
      <c r="BE1910" s="34" t="s">
        <v>60</v>
      </c>
      <c r="BF1910" s="34" t="str">
        <f>IFERROR(VLOOKUP(Data_Power_app[[#This Row],[PRO ODER]],'Result'!H:J,3,0),"")</f>
        <v/>
      </c>
      <c r="BG1910" s="11"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2023</v>
      </c>
      <c r="B1911" s="34" t="s">
        <v>7882</v>
      </c>
      <c r="C1911" s="34" t="s">
        <v>7883</v>
      </c>
      <c r="D1911" s="34" t="s">
        <v>84</v>
      </c>
      <c r="E1911" s="34" t="s">
        <v>155</v>
      </c>
      <c r="F1911" s="34" t="s">
        <v>59</v>
      </c>
      <c r="G1911" s="34">
        <v>683</v>
      </c>
      <c r="H1911" s="4">
        <v>45823</v>
      </c>
      <c r="I1911" s="4">
        <v>45822</v>
      </c>
      <c r="J1911" s="4" t="s">
        <v>224</v>
      </c>
      <c r="K1911" s="4">
        <v>45824</v>
      </c>
      <c r="L1911" s="4">
        <v>45825.886562500003</v>
      </c>
      <c r="M1911" s="4">
        <v>45825</v>
      </c>
      <c r="N1911" s="4">
        <v>45825.146423611113</v>
      </c>
      <c r="O1911" s="4" t="s">
        <v>60</v>
      </c>
      <c r="P1911" s="4" t="s">
        <v>60</v>
      </c>
      <c r="Q1911" s="4" t="s">
        <v>60</v>
      </c>
      <c r="R1911" s="4" t="s">
        <v>60</v>
      </c>
      <c r="S1911" s="4" t="s">
        <v>60</v>
      </c>
      <c r="T1911" s="4">
        <v>45831</v>
      </c>
      <c r="U1911" s="4"/>
      <c r="V1911" s="4"/>
      <c r="W1911" s="4">
        <v>45832</v>
      </c>
      <c r="X1911" s="4"/>
      <c r="Y1911" s="4" t="s">
        <v>60</v>
      </c>
      <c r="Z1911" s="4" t="s">
        <v>60</v>
      </c>
      <c r="AA1911" s="4"/>
      <c r="AB1911" s="4" t="s">
        <v>60</v>
      </c>
      <c r="AC1911" s="4">
        <v>45833</v>
      </c>
      <c r="AD1911" s="4">
        <v>45834</v>
      </c>
      <c r="AE1911" s="4">
        <v>45835</v>
      </c>
      <c r="AF1911" s="4"/>
      <c r="AG1911" s="34" t="s">
        <v>1120</v>
      </c>
      <c r="AH1911" s="34" t="s">
        <v>196</v>
      </c>
      <c r="AI1911" s="34" t="s">
        <v>6696</v>
      </c>
      <c r="AJ1911" s="34" t="s">
        <v>157</v>
      </c>
      <c r="AK1911" s="34" t="s">
        <v>98</v>
      </c>
      <c r="AL1911" s="34" t="s">
        <v>158</v>
      </c>
      <c r="AM1911" s="34" t="s">
        <v>159</v>
      </c>
      <c r="AN1911" s="34">
        <v>24.48789</v>
      </c>
      <c r="AO1911" s="34" t="s">
        <v>68</v>
      </c>
      <c r="AP1911" s="34"/>
      <c r="AQ1911" s="34"/>
      <c r="AR1911" s="34" t="s">
        <v>68</v>
      </c>
      <c r="AS1911" s="34"/>
      <c r="AT1911" s="34"/>
      <c r="AU1911" s="34" t="s">
        <v>422</v>
      </c>
      <c r="AV1911" s="34" t="s">
        <v>423</v>
      </c>
      <c r="AW1911" s="34">
        <v>53.552309999999999</v>
      </c>
      <c r="AX1911" s="34" t="s">
        <v>545</v>
      </c>
      <c r="AY1911" s="34" t="s">
        <v>545</v>
      </c>
      <c r="AZ1911" s="3" t="s">
        <v>545</v>
      </c>
      <c r="BA1911" s="34" t="s">
        <v>60</v>
      </c>
      <c r="BB1911" s="34">
        <v>683</v>
      </c>
      <c r="BC1911" s="34" t="s">
        <v>934</v>
      </c>
      <c r="BD1911" s="34" t="s">
        <v>15574</v>
      </c>
      <c r="BE1911" s="34" t="s">
        <v>60</v>
      </c>
      <c r="BF1911" s="34" t="str">
        <f>IFERROR(VLOOKUP(Data_Power_app[[#This Row],[PRO ODER]],'Result'!H:J,3,0),"")</f>
        <v/>
      </c>
      <c r="BG1911" s="11" t="str">
        <f>IFERROR(VLOOKUP(Data_Power_app[[#This Row],[PRO ODER]]&amp;"LAM",'Real Time'!A:E,4,0),"")</f>
        <v>ML-05</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c r="BJ1911" s="34" t="str">
        <f>IFERROR(VLOOKUP(Data_Power_app[[#This Row],[PRO ODER]],'Plan Lean DC'!A:C,3,0),"")</f>
        <v/>
      </c>
      <c r="BK1911" s="34" t="str">
        <f>IFERROR(VLOOKUP(Data_Power_app[[#This Row],[PRO ODER]]&amp;"LEAN_IN",'Real Time'!A:D,4,0),"")</f>
        <v/>
      </c>
      <c r="BL1911" s="34"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2024</v>
      </c>
      <c r="B1912" s="34" t="s">
        <v>20220</v>
      </c>
      <c r="C1912" s="34" t="s">
        <v>17712</v>
      </c>
      <c r="D1912" s="34" t="s">
        <v>84</v>
      </c>
      <c r="E1912" s="34" t="s">
        <v>150</v>
      </c>
      <c r="F1912" s="34" t="s">
        <v>72</v>
      </c>
      <c r="G1912" s="34">
        <v>220</v>
      </c>
      <c r="H1912" s="4">
        <v>45831</v>
      </c>
      <c r="I1912" s="4">
        <v>45828</v>
      </c>
      <c r="J1912" s="4">
        <v>45829</v>
      </c>
      <c r="K1912" s="4">
        <v>45831</v>
      </c>
      <c r="L1912" s="4">
        <v>45829.199733796297</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4" t="s">
        <v>138</v>
      </c>
      <c r="AH1912" s="34" t="s">
        <v>238</v>
      </c>
      <c r="AI1912" s="34" t="s">
        <v>11668</v>
      </c>
      <c r="AJ1912" s="34" t="s">
        <v>74</v>
      </c>
      <c r="AK1912" s="34" t="s">
        <v>98</v>
      </c>
      <c r="AL1912" s="34" t="s">
        <v>239</v>
      </c>
      <c r="AM1912" s="34" t="s">
        <v>240</v>
      </c>
      <c r="AN1912" s="34">
        <v>5.3368599999999997</v>
      </c>
      <c r="AO1912" s="34" t="s">
        <v>68</v>
      </c>
      <c r="AP1912" s="34"/>
      <c r="AQ1912" s="34"/>
      <c r="AR1912" s="34" t="s">
        <v>68</v>
      </c>
      <c r="AS1912" s="34"/>
      <c r="AT1912" s="34"/>
      <c r="AU1912" s="34" t="s">
        <v>337</v>
      </c>
      <c r="AV1912" s="34" t="s">
        <v>338</v>
      </c>
      <c r="AW1912" s="34">
        <v>11.67177</v>
      </c>
      <c r="AX1912" s="34" t="s">
        <v>11669</v>
      </c>
      <c r="AY1912" s="34" t="s">
        <v>11670</v>
      </c>
      <c r="AZ1912" s="3">
        <v>220</v>
      </c>
      <c r="BA1912" s="34" t="s">
        <v>194</v>
      </c>
      <c r="BB1912" s="34">
        <v>220</v>
      </c>
      <c r="BC1912" s="34" t="s">
        <v>60</v>
      </c>
      <c r="BD1912" s="34" t="s">
        <v>60</v>
      </c>
      <c r="BE1912" s="34" t="s">
        <v>241</v>
      </c>
      <c r="BF1912" s="34" t="str">
        <f>IFERROR(VLOOKUP(Data_Power_app[[#This Row],[PRO ODER]],'Result'!H:J,3,0),"")</f>
        <v>LAMINATION 1</v>
      </c>
      <c r="BG1912" s="11" t="str">
        <f>IFERROR(VLOOKUP(Data_Power_app[[#This Row],[PRO ODER]]&amp;"LAM",'Real Time'!A:E,4,0),"")</f>
        <v>ML-01</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
      </c>
      <c r="BL1912" s="34"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2025</v>
      </c>
      <c r="B1913" s="34" t="s">
        <v>20221</v>
      </c>
      <c r="C1913" s="34" t="s">
        <v>17330</v>
      </c>
      <c r="D1913" s="34" t="s">
        <v>115</v>
      </c>
      <c r="E1913" s="34" t="s">
        <v>116</v>
      </c>
      <c r="F1913" s="34" t="s">
        <v>72</v>
      </c>
      <c r="G1913" s="34">
        <v>220</v>
      </c>
      <c r="H1913" s="4">
        <v>45828</v>
      </c>
      <c r="I1913" s="4">
        <v>45828</v>
      </c>
      <c r="J1913" s="4" t="s">
        <v>68</v>
      </c>
      <c r="K1913" s="4">
        <v>45829</v>
      </c>
      <c r="L1913" s="4">
        <v>45829.181770833333</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4" t="s">
        <v>138</v>
      </c>
      <c r="AH1913" s="34" t="s">
        <v>118</v>
      </c>
      <c r="AI1913" s="34" t="s">
        <v>9298</v>
      </c>
      <c r="AJ1913" s="34" t="s">
        <v>74</v>
      </c>
      <c r="AK1913" s="34" t="s">
        <v>98</v>
      </c>
      <c r="AL1913" s="34" t="s">
        <v>4140</v>
      </c>
      <c r="AM1913" s="34" t="s">
        <v>4141</v>
      </c>
      <c r="AN1913" s="34">
        <v>5.1589600000000004</v>
      </c>
      <c r="AO1913" s="34" t="s">
        <v>68</v>
      </c>
      <c r="AP1913" s="34"/>
      <c r="AQ1913" s="34"/>
      <c r="AR1913" s="34" t="s">
        <v>68</v>
      </c>
      <c r="AS1913" s="34"/>
      <c r="AT1913" s="34"/>
      <c r="AU1913" s="34" t="s">
        <v>4142</v>
      </c>
      <c r="AV1913" s="34" t="s">
        <v>4143</v>
      </c>
      <c r="AW1913" s="34">
        <v>11.282830000000001</v>
      </c>
      <c r="AX1913" s="34" t="s">
        <v>68</v>
      </c>
      <c r="AY1913" s="34" t="s">
        <v>68</v>
      </c>
      <c r="AZ1913" s="3" t="s">
        <v>68</v>
      </c>
      <c r="BA1913" s="34" t="s">
        <v>60</v>
      </c>
      <c r="BB1913" s="34">
        <v>220</v>
      </c>
      <c r="BC1913" s="34" t="s">
        <v>60</v>
      </c>
      <c r="BD1913" s="34" t="s">
        <v>60</v>
      </c>
      <c r="BE1913" s="34" t="s">
        <v>60</v>
      </c>
      <c r="BF1913" s="34" t="str">
        <f>IFERROR(VLOOKUP(Data_Power_app[[#This Row],[PRO ODER]],'Result'!H:J,3,0),"")</f>
        <v>LAMINATION 1</v>
      </c>
      <c r="BG1913" s="11" t="str">
        <f>IFERROR(VLOOKUP(Data_Power_app[[#This Row],[PRO ODER]]&amp;"LAM",'Real Time'!A:E,4,0),"")</f>
        <v>ML-01</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
      </c>
      <c r="BL1913" s="34"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2026</v>
      </c>
      <c r="B1914" s="34" t="s">
        <v>20222</v>
      </c>
      <c r="C1914" s="34" t="s">
        <v>17331</v>
      </c>
      <c r="D1914" s="34" t="s">
        <v>115</v>
      </c>
      <c r="E1914" s="34" t="s">
        <v>116</v>
      </c>
      <c r="F1914" s="34" t="s">
        <v>72</v>
      </c>
      <c r="G1914" s="34">
        <v>200</v>
      </c>
      <c r="H1914" s="4">
        <v>45828</v>
      </c>
      <c r="I1914" s="4">
        <v>45828</v>
      </c>
      <c r="J1914" s="4" t="s">
        <v>68</v>
      </c>
      <c r="K1914" s="4">
        <v>45829</v>
      </c>
      <c r="L1914" s="4">
        <v>45829.181712962964</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4" t="s">
        <v>138</v>
      </c>
      <c r="AH1914" s="34" t="s">
        <v>118</v>
      </c>
      <c r="AI1914" s="34" t="s">
        <v>9298</v>
      </c>
      <c r="AJ1914" s="34" t="s">
        <v>74</v>
      </c>
      <c r="AK1914" s="34" t="s">
        <v>98</v>
      </c>
      <c r="AL1914" s="34" t="s">
        <v>4140</v>
      </c>
      <c r="AM1914" s="34" t="s">
        <v>4141</v>
      </c>
      <c r="AN1914" s="34">
        <v>4.85724</v>
      </c>
      <c r="AO1914" s="34" t="s">
        <v>68</v>
      </c>
      <c r="AP1914" s="34"/>
      <c r="AQ1914" s="34"/>
      <c r="AR1914" s="34" t="s">
        <v>68</v>
      </c>
      <c r="AS1914" s="34"/>
      <c r="AT1914" s="34"/>
      <c r="AU1914" s="34" t="s">
        <v>4142</v>
      </c>
      <c r="AV1914" s="34" t="s">
        <v>4143</v>
      </c>
      <c r="AW1914" s="34">
        <v>10.62228</v>
      </c>
      <c r="AX1914" s="34" t="s">
        <v>68</v>
      </c>
      <c r="AY1914" s="34" t="s">
        <v>68</v>
      </c>
      <c r="AZ1914" s="3" t="s">
        <v>68</v>
      </c>
      <c r="BA1914" s="34" t="s">
        <v>60</v>
      </c>
      <c r="BB1914" s="34">
        <v>200</v>
      </c>
      <c r="BC1914" s="34" t="s">
        <v>60</v>
      </c>
      <c r="BD1914" s="34" t="s">
        <v>60</v>
      </c>
      <c r="BE1914" s="34" t="s">
        <v>60</v>
      </c>
      <c r="BF1914" s="34" t="str">
        <f>IFERROR(VLOOKUP(Data_Power_app[[#This Row],[PRO ODER]],'Result'!H:J,3,0),"")</f>
        <v>LAMINATION 1</v>
      </c>
      <c r="BG1914" s="11" t="str">
        <f>IFERROR(VLOOKUP(Data_Power_app[[#This Row],[PRO ODER]]&amp;"LAM",'Real Time'!A:E,4,0),"")</f>
        <v>ML-01</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2027</v>
      </c>
      <c r="B1915" s="34" t="s">
        <v>20223</v>
      </c>
      <c r="C1915" s="34" t="s">
        <v>17332</v>
      </c>
      <c r="D1915" s="34" t="s">
        <v>115</v>
      </c>
      <c r="E1915" s="34" t="s">
        <v>116</v>
      </c>
      <c r="F1915" s="34" t="s">
        <v>72</v>
      </c>
      <c r="G1915" s="34">
        <v>120</v>
      </c>
      <c r="H1915" s="4">
        <v>45828</v>
      </c>
      <c r="I1915" s="4">
        <v>45828</v>
      </c>
      <c r="J1915" s="4" t="s">
        <v>68</v>
      </c>
      <c r="K1915" s="4">
        <v>45829</v>
      </c>
      <c r="L1915" s="4">
        <v>45829.179710648146</v>
      </c>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45834</v>
      </c>
      <c r="AE1915" s="4">
        <v>45835</v>
      </c>
      <c r="AF1915" s="4"/>
      <c r="AG1915" s="34" t="s">
        <v>138</v>
      </c>
      <c r="AH1915" s="34" t="s">
        <v>118</v>
      </c>
      <c r="AI1915" s="34" t="s">
        <v>20224</v>
      </c>
      <c r="AJ1915" s="34" t="s">
        <v>74</v>
      </c>
      <c r="AK1915" s="34" t="s">
        <v>98</v>
      </c>
      <c r="AL1915" s="34" t="s">
        <v>4147</v>
      </c>
      <c r="AM1915" s="34" t="s">
        <v>4148</v>
      </c>
      <c r="AN1915" s="34">
        <v>2.8139799999999999</v>
      </c>
      <c r="AO1915" s="34" t="s">
        <v>68</v>
      </c>
      <c r="AP1915" s="34"/>
      <c r="AQ1915" s="34"/>
      <c r="AR1915" s="34" t="s">
        <v>68</v>
      </c>
      <c r="AS1915" s="34"/>
      <c r="AT1915" s="34"/>
      <c r="AU1915" s="34" t="s">
        <v>20225</v>
      </c>
      <c r="AV1915" s="34" t="s">
        <v>20226</v>
      </c>
      <c r="AW1915" s="34">
        <v>6.1542700000000004</v>
      </c>
      <c r="AX1915" s="34" t="s">
        <v>68</v>
      </c>
      <c r="AY1915" s="34" t="s">
        <v>68</v>
      </c>
      <c r="AZ1915" s="3" t="s">
        <v>68</v>
      </c>
      <c r="BA1915" s="34" t="s">
        <v>60</v>
      </c>
      <c r="BB1915" s="34">
        <v>120</v>
      </c>
      <c r="BC1915" s="34" t="s">
        <v>60</v>
      </c>
      <c r="BD1915" s="34" t="s">
        <v>60</v>
      </c>
      <c r="BE1915" s="34" t="s">
        <v>60</v>
      </c>
      <c r="BF1915" s="34" t="str">
        <f>IFERROR(VLOOKUP(Data_Power_app[[#This Row],[PRO ODER]],'Result'!H:J,3,0),"")</f>
        <v>LAMINATION 3</v>
      </c>
      <c r="BG1915" s="11" t="str">
        <f>IFERROR(VLOOKUP(Data_Power_app[[#This Row],[PRO ODER]]&amp;"LAM",'Real Time'!A:E,4,0),"")</f>
        <v>ML-01</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2028</v>
      </c>
      <c r="B1916" s="34" t="s">
        <v>9000</v>
      </c>
      <c r="C1916" s="34" t="s">
        <v>9001</v>
      </c>
      <c r="D1916" s="34" t="s">
        <v>84</v>
      </c>
      <c r="E1916" s="34" t="s">
        <v>150</v>
      </c>
      <c r="F1916" s="34" t="s">
        <v>59</v>
      </c>
      <c r="G1916" s="34">
        <v>19005</v>
      </c>
      <c r="H1916" s="4">
        <v>45825</v>
      </c>
      <c r="I1916" s="4">
        <v>45824</v>
      </c>
      <c r="J1916" s="4">
        <v>45827</v>
      </c>
      <c r="K1916" s="4">
        <v>45826</v>
      </c>
      <c r="L1916" s="4">
        <v>45824.226469907408</v>
      </c>
      <c r="M1916" s="4">
        <v>45827</v>
      </c>
      <c r="N1916" s="4">
        <v>45825.403182870374</v>
      </c>
      <c r="O1916" s="4" t="s">
        <v>60</v>
      </c>
      <c r="P1916" s="4" t="s">
        <v>60</v>
      </c>
      <c r="Q1916" s="4" t="s">
        <v>60</v>
      </c>
      <c r="R1916" s="4" t="s">
        <v>60</v>
      </c>
      <c r="S1916" s="4" t="s">
        <v>60</v>
      </c>
      <c r="T1916" s="4">
        <v>45828</v>
      </c>
      <c r="U1916" s="4">
        <v>45825.428449074076</v>
      </c>
      <c r="V1916" s="4">
        <v>45826.531400462962</v>
      </c>
      <c r="W1916" s="4">
        <v>45829</v>
      </c>
      <c r="X1916" s="4">
        <v>45828.427685185183</v>
      </c>
      <c r="Y1916" s="4" t="s">
        <v>77</v>
      </c>
      <c r="Z1916" s="4">
        <v>45831</v>
      </c>
      <c r="AA1916" s="4">
        <v>45828.148969907408</v>
      </c>
      <c r="AB1916" s="4" t="s">
        <v>60</v>
      </c>
      <c r="AC1916" s="4">
        <v>45832</v>
      </c>
      <c r="AD1916" s="4">
        <v>45834</v>
      </c>
      <c r="AE1916" s="4">
        <v>45835</v>
      </c>
      <c r="AF1916" s="4"/>
      <c r="AG1916" s="34" t="s">
        <v>62</v>
      </c>
      <c r="AH1916" s="34" t="s">
        <v>249</v>
      </c>
      <c r="AI1916" s="34" t="s">
        <v>9002</v>
      </c>
      <c r="AJ1916" s="34" t="s">
        <v>179</v>
      </c>
      <c r="AK1916" s="34" t="s">
        <v>98</v>
      </c>
      <c r="AL1916" s="34" t="s">
        <v>250</v>
      </c>
      <c r="AM1916" s="34" t="s">
        <v>251</v>
      </c>
      <c r="AN1916" s="34">
        <v>691.82613000000003</v>
      </c>
      <c r="AO1916" s="34" t="s">
        <v>68</v>
      </c>
      <c r="AP1916" s="34"/>
      <c r="AQ1916" s="34"/>
      <c r="AR1916" s="34" t="s">
        <v>68</v>
      </c>
      <c r="AS1916" s="34"/>
      <c r="AT1916" s="34"/>
      <c r="AU1916" s="34" t="s">
        <v>9003</v>
      </c>
      <c r="AV1916" s="34" t="s">
        <v>9004</v>
      </c>
      <c r="AW1916" s="34">
        <v>1512.9725900000001</v>
      </c>
      <c r="AX1916" s="34" t="s">
        <v>9005</v>
      </c>
      <c r="AY1916" s="34" t="s">
        <v>9006</v>
      </c>
      <c r="AZ1916" s="3">
        <v>19005</v>
      </c>
      <c r="BA1916" s="34" t="s">
        <v>60</v>
      </c>
      <c r="BB1916" s="34">
        <v>19005</v>
      </c>
      <c r="BC1916" s="34" t="s">
        <v>60</v>
      </c>
      <c r="BD1916" s="34" t="s">
        <v>60</v>
      </c>
      <c r="BE1916" s="34" t="s">
        <v>60</v>
      </c>
      <c r="BF1916" s="34" t="str">
        <f>IFERROR(VLOOKUP(Data_Power_app[[#This Row],[PRO ODER]],'Result'!H:J,3,0),"")</f>
        <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2029</v>
      </c>
      <c r="B1917" s="34" t="s">
        <v>6649</v>
      </c>
      <c r="C1917" s="34" t="s">
        <v>6650</v>
      </c>
      <c r="D1917" s="34" t="s">
        <v>84</v>
      </c>
      <c r="E1917" s="34" t="s">
        <v>167</v>
      </c>
      <c r="F1917" s="34" t="s">
        <v>59</v>
      </c>
      <c r="G1917" s="34">
        <v>8677</v>
      </c>
      <c r="H1917" s="4">
        <v>45827</v>
      </c>
      <c r="I1917" s="4">
        <v>45821</v>
      </c>
      <c r="J1917" s="4" t="s">
        <v>60</v>
      </c>
      <c r="K1917" s="4">
        <v>45827</v>
      </c>
      <c r="L1917" s="4">
        <v>45821.05945601852</v>
      </c>
      <c r="M1917" s="4">
        <v>45827</v>
      </c>
      <c r="N1917" s="4">
        <v>45822.500138888892</v>
      </c>
      <c r="O1917" s="4" t="s">
        <v>60</v>
      </c>
      <c r="P1917" s="4" t="s">
        <v>60</v>
      </c>
      <c r="Q1917" s="4" t="s">
        <v>60</v>
      </c>
      <c r="R1917" s="4" t="s">
        <v>60</v>
      </c>
      <c r="S1917" s="4" t="s">
        <v>60</v>
      </c>
      <c r="T1917" s="4">
        <v>45827</v>
      </c>
      <c r="U1917" s="4">
        <v>45822.606828703705</v>
      </c>
      <c r="V1917" s="4">
        <v>45825.529085648152</v>
      </c>
      <c r="W1917" s="4">
        <v>45829</v>
      </c>
      <c r="X1917" s="4"/>
      <c r="Y1917" s="4" t="s">
        <v>60</v>
      </c>
      <c r="Z1917" s="4">
        <v>45831</v>
      </c>
      <c r="AA1917" s="4"/>
      <c r="AB1917" s="4" t="s">
        <v>60</v>
      </c>
      <c r="AC1917" s="4">
        <v>45832</v>
      </c>
      <c r="AD1917" s="4">
        <v>45834</v>
      </c>
      <c r="AE1917" s="4">
        <v>45835</v>
      </c>
      <c r="AF1917" s="4"/>
      <c r="AG1917" s="34" t="s">
        <v>992</v>
      </c>
      <c r="AH1917" s="34" t="s">
        <v>168</v>
      </c>
      <c r="AI1917" s="34" t="s">
        <v>6651</v>
      </c>
      <c r="AJ1917" s="34" t="s">
        <v>169</v>
      </c>
      <c r="AK1917" s="34" t="s">
        <v>98</v>
      </c>
      <c r="AL1917" s="34" t="s">
        <v>153</v>
      </c>
      <c r="AM1917" s="34" t="s">
        <v>154</v>
      </c>
      <c r="AN1917" s="34">
        <v>334.37056000000001</v>
      </c>
      <c r="AO1917" s="34" t="s">
        <v>68</v>
      </c>
      <c r="AP1917" s="34"/>
      <c r="AQ1917" s="34"/>
      <c r="AR1917" s="34" t="s">
        <v>68</v>
      </c>
      <c r="AS1917" s="34"/>
      <c r="AT1917" s="34"/>
      <c r="AU1917" s="34" t="s">
        <v>170</v>
      </c>
      <c r="AV1917" s="34" t="s">
        <v>171</v>
      </c>
      <c r="AW1917" s="34">
        <v>731.29861000000005</v>
      </c>
      <c r="AX1917" s="34" t="s">
        <v>6652</v>
      </c>
      <c r="AY1917" s="34" t="s">
        <v>6653</v>
      </c>
      <c r="AZ1917" s="3">
        <v>8677</v>
      </c>
      <c r="BA1917" s="34" t="s">
        <v>60</v>
      </c>
      <c r="BB1917" s="34">
        <v>8677</v>
      </c>
      <c r="BC1917" s="34" t="s">
        <v>60</v>
      </c>
      <c r="BD1917" s="34" t="s">
        <v>60</v>
      </c>
      <c r="BE1917" s="34" t="s">
        <v>60</v>
      </c>
      <c r="BF1917" s="34" t="str">
        <f>IFERROR(VLOOKUP(Data_Power_app[[#This Row],[PRO ODER]],'Result'!H:J,3,0),"")</f>
        <v/>
      </c>
      <c r="BG1917" s="11" t="str">
        <f>IFERROR(VLOOKUP(Data_Power_app[[#This Row],[PRO ODER]]&amp;"LAM",'Real Time'!A:E,4,0),"")</f>
        <v>ML-05</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2031</v>
      </c>
      <c r="B1918" s="34" t="s">
        <v>20227</v>
      </c>
      <c r="C1918" s="34" t="s">
        <v>17741</v>
      </c>
      <c r="D1918" s="34" t="s">
        <v>84</v>
      </c>
      <c r="E1918" s="34" t="s">
        <v>167</v>
      </c>
      <c r="F1918" s="34" t="s">
        <v>59</v>
      </c>
      <c r="G1918" s="34">
        <v>1380</v>
      </c>
      <c r="H1918" s="4">
        <v>45831</v>
      </c>
      <c r="I1918" s="4">
        <v>45829</v>
      </c>
      <c r="J1918" s="4">
        <v>45829</v>
      </c>
      <c r="K1918" s="4">
        <v>45832</v>
      </c>
      <c r="L1918" s="4">
        <v>45829.211377314816</v>
      </c>
      <c r="M1918" s="4">
        <v>45833</v>
      </c>
      <c r="N1918" s="4"/>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4" t="s">
        <v>86</v>
      </c>
      <c r="AH1918" s="34" t="s">
        <v>168</v>
      </c>
      <c r="AI1918" s="34" t="s">
        <v>20228</v>
      </c>
      <c r="AJ1918" s="34" t="s">
        <v>169</v>
      </c>
      <c r="AK1918" s="34" t="s">
        <v>98</v>
      </c>
      <c r="AL1918" s="34" t="s">
        <v>153</v>
      </c>
      <c r="AM1918" s="34" t="s">
        <v>154</v>
      </c>
      <c r="AN1918" s="34">
        <v>53.333959999999998</v>
      </c>
      <c r="AO1918" s="34" t="s">
        <v>68</v>
      </c>
      <c r="AP1918" s="34"/>
      <c r="AQ1918" s="34"/>
      <c r="AR1918" s="34" t="s">
        <v>68</v>
      </c>
      <c r="AS1918" s="34"/>
      <c r="AT1918" s="34"/>
      <c r="AU1918" s="34" t="s">
        <v>20229</v>
      </c>
      <c r="AV1918" s="34" t="s">
        <v>20230</v>
      </c>
      <c r="AW1918" s="34">
        <v>116.64642000000001</v>
      </c>
      <c r="AX1918" s="34" t="s">
        <v>20231</v>
      </c>
      <c r="AY1918" s="34" t="s">
        <v>20232</v>
      </c>
      <c r="AZ1918" s="3">
        <v>1242</v>
      </c>
      <c r="BA1918" s="34" t="s">
        <v>60</v>
      </c>
      <c r="BB1918" s="34">
        <v>1380</v>
      </c>
      <c r="BC1918" s="34" t="s">
        <v>60</v>
      </c>
      <c r="BD1918" s="34" t="s">
        <v>60</v>
      </c>
      <c r="BE1918" s="34" t="s">
        <v>60</v>
      </c>
      <c r="BF1918" s="34" t="str">
        <f>IFERROR(VLOOKUP(Data_Power_app[[#This Row],[PRO ODER]],'Result'!H:J,3,0),"")</f>
        <v>LAMINATION 7</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
      </c>
      <c r="BL1918" s="34"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2032</v>
      </c>
      <c r="B1919" s="34" t="s">
        <v>20233</v>
      </c>
      <c r="C1919" s="34" t="s">
        <v>17715</v>
      </c>
      <c r="D1919" s="34" t="s">
        <v>57</v>
      </c>
      <c r="E1919" s="34" t="s">
        <v>128</v>
      </c>
      <c r="F1919" s="34" t="s">
        <v>59</v>
      </c>
      <c r="G1919" s="34">
        <v>4055</v>
      </c>
      <c r="H1919" s="4">
        <v>45831</v>
      </c>
      <c r="I1919" s="4">
        <v>45828</v>
      </c>
      <c r="J1919" s="4">
        <v>45828</v>
      </c>
      <c r="K1919" s="4">
        <v>45832</v>
      </c>
      <c r="L1919" s="4">
        <v>45829.840173611112</v>
      </c>
      <c r="M1919" s="4">
        <v>45833</v>
      </c>
      <c r="N1919" s="4">
        <v>45829.19803240741</v>
      </c>
      <c r="O1919" s="4" t="s">
        <v>60</v>
      </c>
      <c r="P1919" s="4" t="s">
        <v>60</v>
      </c>
      <c r="Q1919" s="4" t="s">
        <v>60</v>
      </c>
      <c r="R1919" s="4" t="s">
        <v>60</v>
      </c>
      <c r="S1919" s="4" t="s">
        <v>60</v>
      </c>
      <c r="T1919" s="4">
        <v>45833</v>
      </c>
      <c r="U1919" s="4"/>
      <c r="V1919" s="4"/>
      <c r="W1919" s="4">
        <v>45834</v>
      </c>
      <c r="X1919" s="4"/>
      <c r="Y1919" s="4" t="s">
        <v>60</v>
      </c>
      <c r="Z1919" s="4">
        <v>45834</v>
      </c>
      <c r="AA1919" s="4"/>
      <c r="AB1919" s="4" t="s">
        <v>60</v>
      </c>
      <c r="AC1919" s="4">
        <v>45835</v>
      </c>
      <c r="AD1919" s="4">
        <v>45835</v>
      </c>
      <c r="AE1919" s="4">
        <v>45835</v>
      </c>
      <c r="AF1919" s="4"/>
      <c r="AG1919" s="34" t="s">
        <v>223</v>
      </c>
      <c r="AH1919" s="34" t="s">
        <v>129</v>
      </c>
      <c r="AI1919" s="34" t="s">
        <v>11849</v>
      </c>
      <c r="AJ1919" s="34" t="s">
        <v>64</v>
      </c>
      <c r="AK1919" s="34" t="s">
        <v>65</v>
      </c>
      <c r="AL1919" s="34" t="s">
        <v>66</v>
      </c>
      <c r="AM1919" s="34" t="s">
        <v>67</v>
      </c>
      <c r="AN1919" s="34">
        <v>126.70992</v>
      </c>
      <c r="AO1919" s="34" t="s">
        <v>68</v>
      </c>
      <c r="AP1919" s="34"/>
      <c r="AQ1919" s="34"/>
      <c r="AR1919" s="34" t="s">
        <v>68</v>
      </c>
      <c r="AS1919" s="34"/>
      <c r="AT1919" s="34"/>
      <c r="AU1919" s="34" t="s">
        <v>588</v>
      </c>
      <c r="AV1919" s="34" t="s">
        <v>589</v>
      </c>
      <c r="AW1919" s="34">
        <v>277.13549</v>
      </c>
      <c r="AX1919" s="34" t="s">
        <v>69</v>
      </c>
      <c r="AY1919" s="34" t="s">
        <v>70</v>
      </c>
      <c r="AZ1919" s="3">
        <v>4055</v>
      </c>
      <c r="BA1919" s="34" t="s">
        <v>60</v>
      </c>
      <c r="BB1919" s="34">
        <v>4055</v>
      </c>
      <c r="BC1919" s="34" t="s">
        <v>60</v>
      </c>
      <c r="BD1919" s="34" t="s">
        <v>60</v>
      </c>
      <c r="BE1919" s="34" t="s">
        <v>60</v>
      </c>
      <c r="BF1919" s="34" t="str">
        <f>IFERROR(VLOOKUP(Data_Power_app[[#This Row],[PRO ODER]],'Result'!H:J,3,0),"")</f>
        <v>LAMINATION 6</v>
      </c>
      <c r="BG1919" s="11"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2033</v>
      </c>
      <c r="B1920" s="34" t="s">
        <v>20234</v>
      </c>
      <c r="C1920" s="34" t="s">
        <v>17716</v>
      </c>
      <c r="D1920" s="34" t="s">
        <v>57</v>
      </c>
      <c r="E1920" s="34" t="s">
        <v>128</v>
      </c>
      <c r="F1920" s="34" t="s">
        <v>59</v>
      </c>
      <c r="G1920" s="34">
        <v>10865</v>
      </c>
      <c r="H1920" s="4">
        <v>45831</v>
      </c>
      <c r="I1920" s="4">
        <v>45828</v>
      </c>
      <c r="J1920" s="4">
        <v>45828</v>
      </c>
      <c r="K1920" s="4">
        <v>45832</v>
      </c>
      <c r="L1920" s="4">
        <v>45829.840266203704</v>
      </c>
      <c r="M1920" s="4">
        <v>45833</v>
      </c>
      <c r="N1920" s="4">
        <v>45829.996979166666</v>
      </c>
      <c r="O1920" s="4" t="s">
        <v>60</v>
      </c>
      <c r="P1920" s="4" t="s">
        <v>60</v>
      </c>
      <c r="Q1920" s="4" t="s">
        <v>60</v>
      </c>
      <c r="R1920" s="4" t="s">
        <v>60</v>
      </c>
      <c r="S1920" s="4" t="s">
        <v>60</v>
      </c>
      <c r="T1920" s="4">
        <v>45833</v>
      </c>
      <c r="U1920" s="4">
        <v>45831.331273148149</v>
      </c>
      <c r="V1920" s="4"/>
      <c r="W1920" s="4">
        <v>45834</v>
      </c>
      <c r="X1920" s="4"/>
      <c r="Y1920" s="4" t="s">
        <v>60</v>
      </c>
      <c r="Z1920" s="4">
        <v>45834</v>
      </c>
      <c r="AA1920" s="4"/>
      <c r="AB1920" s="4" t="s">
        <v>60</v>
      </c>
      <c r="AC1920" s="4">
        <v>45835</v>
      </c>
      <c r="AD1920" s="4">
        <v>45835</v>
      </c>
      <c r="AE1920" s="4">
        <v>45835</v>
      </c>
      <c r="AF1920" s="4"/>
      <c r="AG1920" s="34" t="s">
        <v>223</v>
      </c>
      <c r="AH1920" s="34" t="s">
        <v>129</v>
      </c>
      <c r="AI1920" s="34" t="s">
        <v>7811</v>
      </c>
      <c r="AJ1920" s="34" t="s">
        <v>64</v>
      </c>
      <c r="AK1920" s="34" t="s">
        <v>98</v>
      </c>
      <c r="AL1920" s="34" t="s">
        <v>66</v>
      </c>
      <c r="AM1920" s="34" t="s">
        <v>67</v>
      </c>
      <c r="AN1920" s="34">
        <v>398.26015999999998</v>
      </c>
      <c r="AO1920" s="34" t="s">
        <v>68</v>
      </c>
      <c r="AP1920" s="34"/>
      <c r="AQ1920" s="34"/>
      <c r="AR1920" s="34" t="s">
        <v>68</v>
      </c>
      <c r="AS1920" s="34"/>
      <c r="AT1920" s="34"/>
      <c r="AU1920" s="34" t="s">
        <v>588</v>
      </c>
      <c r="AV1920" s="34" t="s">
        <v>589</v>
      </c>
      <c r="AW1920" s="34">
        <v>870.95739000000003</v>
      </c>
      <c r="AX1920" s="34" t="s">
        <v>69</v>
      </c>
      <c r="AY1920" s="34" t="s">
        <v>70</v>
      </c>
      <c r="AZ1920" s="3">
        <v>10865</v>
      </c>
      <c r="BA1920" s="34" t="s">
        <v>60</v>
      </c>
      <c r="BB1920" s="34">
        <v>10865</v>
      </c>
      <c r="BC1920" s="34" t="s">
        <v>60</v>
      </c>
      <c r="BD1920" s="34" t="s">
        <v>60</v>
      </c>
      <c r="BE1920" s="34" t="s">
        <v>60</v>
      </c>
      <c r="BF1920" s="34" t="str">
        <f>IFERROR(VLOOKUP(Data_Power_app[[#This Row],[PRO ODER]],'Result'!H:J,3,0),"")</f>
        <v>LAMINATION 6</v>
      </c>
      <c r="BG1920" s="11"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2034</v>
      </c>
      <c r="B1921" s="34" t="s">
        <v>20235</v>
      </c>
      <c r="C1921" s="34" t="s">
        <v>17717</v>
      </c>
      <c r="D1921" s="34" t="s">
        <v>57</v>
      </c>
      <c r="E1921" s="34" t="s">
        <v>128</v>
      </c>
      <c r="F1921" s="34" t="s">
        <v>59</v>
      </c>
      <c r="G1921" s="34">
        <v>5405</v>
      </c>
      <c r="H1921" s="4">
        <v>45831</v>
      </c>
      <c r="I1921" s="4">
        <v>45828</v>
      </c>
      <c r="J1921" s="4">
        <v>45828</v>
      </c>
      <c r="K1921" s="4">
        <v>45832</v>
      </c>
      <c r="L1921" s="4">
        <v>45829.126203703701</v>
      </c>
      <c r="M1921" s="4">
        <v>45833</v>
      </c>
      <c r="N1921" s="4">
        <v>45829.210092592592</v>
      </c>
      <c r="O1921" s="4" t="s">
        <v>60</v>
      </c>
      <c r="P1921" s="4" t="s">
        <v>60</v>
      </c>
      <c r="Q1921" s="4" t="s">
        <v>60</v>
      </c>
      <c r="R1921" s="4" t="s">
        <v>60</v>
      </c>
      <c r="S1921" s="4" t="s">
        <v>60</v>
      </c>
      <c r="T1921" s="4">
        <v>45833</v>
      </c>
      <c r="U1921" s="4">
        <v>45831.331099537034</v>
      </c>
      <c r="V1921" s="4"/>
      <c r="W1921" s="4">
        <v>45834</v>
      </c>
      <c r="X1921" s="4"/>
      <c r="Y1921" s="4" t="s">
        <v>60</v>
      </c>
      <c r="Z1921" s="4">
        <v>45834</v>
      </c>
      <c r="AA1921" s="4"/>
      <c r="AB1921" s="4" t="s">
        <v>60</v>
      </c>
      <c r="AC1921" s="4">
        <v>45835</v>
      </c>
      <c r="AD1921" s="4">
        <v>45835</v>
      </c>
      <c r="AE1921" s="4">
        <v>45835</v>
      </c>
      <c r="AF1921" s="4"/>
      <c r="AG1921" s="34" t="s">
        <v>223</v>
      </c>
      <c r="AH1921" s="34" t="s">
        <v>129</v>
      </c>
      <c r="AI1921" s="34" t="s">
        <v>7811</v>
      </c>
      <c r="AJ1921" s="34" t="s">
        <v>64</v>
      </c>
      <c r="AK1921" s="34" t="s">
        <v>98</v>
      </c>
      <c r="AL1921" s="34" t="s">
        <v>66</v>
      </c>
      <c r="AM1921" s="34" t="s">
        <v>67</v>
      </c>
      <c r="AN1921" s="34">
        <v>195.92500999999999</v>
      </c>
      <c r="AO1921" s="34" t="s">
        <v>68</v>
      </c>
      <c r="AP1921" s="34"/>
      <c r="AQ1921" s="34"/>
      <c r="AR1921" s="34" t="s">
        <v>68</v>
      </c>
      <c r="AS1921" s="34"/>
      <c r="AT1921" s="34"/>
      <c r="AU1921" s="34" t="s">
        <v>588</v>
      </c>
      <c r="AV1921" s="34" t="s">
        <v>589</v>
      </c>
      <c r="AW1921" s="34">
        <v>428.47638999999998</v>
      </c>
      <c r="AX1921" s="34" t="s">
        <v>69</v>
      </c>
      <c r="AY1921" s="34" t="s">
        <v>70</v>
      </c>
      <c r="AZ1921" s="3">
        <v>5405</v>
      </c>
      <c r="BA1921" s="34" t="s">
        <v>60</v>
      </c>
      <c r="BB1921" s="34">
        <v>5405</v>
      </c>
      <c r="BC1921" s="34" t="s">
        <v>60</v>
      </c>
      <c r="BD1921" s="34" t="s">
        <v>60</v>
      </c>
      <c r="BE1921" s="34" t="s">
        <v>60</v>
      </c>
      <c r="BF1921" s="34" t="str">
        <f>IFERROR(VLOOKUP(Data_Power_app[[#This Row],[PRO ODER]],'Result'!H:J,3,0),"")</f>
        <v>LAMINATION 6</v>
      </c>
      <c r="BG1921" s="11"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2035</v>
      </c>
      <c r="B1922" s="34" t="s">
        <v>20236</v>
      </c>
      <c r="C1922" s="34" t="s">
        <v>17696</v>
      </c>
      <c r="D1922" s="34" t="s">
        <v>57</v>
      </c>
      <c r="E1922" s="34" t="s">
        <v>128</v>
      </c>
      <c r="F1922" s="34" t="s">
        <v>59</v>
      </c>
      <c r="G1922" s="34">
        <v>1775</v>
      </c>
      <c r="H1922" s="4">
        <v>45831</v>
      </c>
      <c r="I1922" s="4">
        <v>45828</v>
      </c>
      <c r="J1922" s="4">
        <v>45828</v>
      </c>
      <c r="K1922" s="4">
        <v>45832</v>
      </c>
      <c r="L1922" s="4">
        <v>45829.057013888887</v>
      </c>
      <c r="M1922" s="4">
        <v>45833</v>
      </c>
      <c r="N1922" s="4">
        <v>45831.360532407409</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4" t="s">
        <v>223</v>
      </c>
      <c r="AH1922" s="34" t="s">
        <v>129</v>
      </c>
      <c r="AI1922" s="34" t="s">
        <v>11849</v>
      </c>
      <c r="AJ1922" s="34" t="s">
        <v>64</v>
      </c>
      <c r="AK1922" s="34" t="s">
        <v>65</v>
      </c>
      <c r="AL1922" s="34" t="s">
        <v>66</v>
      </c>
      <c r="AM1922" s="34" t="s">
        <v>67</v>
      </c>
      <c r="AN1922" s="34">
        <v>54.636710000000001</v>
      </c>
      <c r="AO1922" s="34" t="s">
        <v>68</v>
      </c>
      <c r="AP1922" s="34"/>
      <c r="AQ1922" s="34"/>
      <c r="AR1922" s="34" t="s">
        <v>68</v>
      </c>
      <c r="AS1922" s="34"/>
      <c r="AT1922" s="34"/>
      <c r="AU1922" s="34" t="s">
        <v>588</v>
      </c>
      <c r="AV1922" s="34" t="s">
        <v>589</v>
      </c>
      <c r="AW1922" s="34">
        <v>119.49794</v>
      </c>
      <c r="AX1922" s="34" t="s">
        <v>69</v>
      </c>
      <c r="AY1922" s="34" t="s">
        <v>70</v>
      </c>
      <c r="AZ1922" s="3">
        <v>1775</v>
      </c>
      <c r="BA1922" s="34" t="s">
        <v>60</v>
      </c>
      <c r="BB1922" s="34">
        <v>1775</v>
      </c>
      <c r="BC1922" s="34" t="s">
        <v>60</v>
      </c>
      <c r="BD1922" s="34" t="s">
        <v>60</v>
      </c>
      <c r="BE1922" s="34" t="s">
        <v>60</v>
      </c>
      <c r="BF1922" s="34" t="str">
        <f>IFERROR(VLOOKUP(Data_Power_app[[#This Row],[PRO ODER]],'Result'!H:J,3,0),"")</f>
        <v>LAMINATION 6</v>
      </c>
      <c r="BG1922" s="11"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2036</v>
      </c>
      <c r="B1923" s="34" t="s">
        <v>20237</v>
      </c>
      <c r="C1923" s="34" t="s">
        <v>17718</v>
      </c>
      <c r="D1923" s="34" t="s">
        <v>57</v>
      </c>
      <c r="E1923" s="34" t="s">
        <v>128</v>
      </c>
      <c r="F1923" s="34" t="s">
        <v>59</v>
      </c>
      <c r="G1923" s="34">
        <v>4395</v>
      </c>
      <c r="H1923" s="4">
        <v>45831</v>
      </c>
      <c r="I1923" s="4">
        <v>45828</v>
      </c>
      <c r="J1923" s="4">
        <v>45828</v>
      </c>
      <c r="K1923" s="4">
        <v>45832</v>
      </c>
      <c r="L1923" s="4">
        <v>45829.126226851855</v>
      </c>
      <c r="M1923" s="4">
        <v>45833</v>
      </c>
      <c r="N1923" s="4">
        <v>45831.36078703704</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4" t="s">
        <v>223</v>
      </c>
      <c r="AH1923" s="34" t="s">
        <v>129</v>
      </c>
      <c r="AI1923" s="34" t="s">
        <v>11849</v>
      </c>
      <c r="AJ1923" s="34" t="s">
        <v>64</v>
      </c>
      <c r="AK1923" s="34" t="s">
        <v>65</v>
      </c>
      <c r="AL1923" s="34" t="s">
        <v>66</v>
      </c>
      <c r="AM1923" s="34" t="s">
        <v>67</v>
      </c>
      <c r="AN1923" s="34">
        <v>136.75384</v>
      </c>
      <c r="AO1923" s="34" t="s">
        <v>68</v>
      </c>
      <c r="AP1923" s="34"/>
      <c r="AQ1923" s="34"/>
      <c r="AR1923" s="34" t="s">
        <v>68</v>
      </c>
      <c r="AS1923" s="34"/>
      <c r="AT1923" s="34"/>
      <c r="AU1923" s="34" t="s">
        <v>588</v>
      </c>
      <c r="AV1923" s="34" t="s">
        <v>589</v>
      </c>
      <c r="AW1923" s="34">
        <v>299.10464999999999</v>
      </c>
      <c r="AX1923" s="34" t="s">
        <v>69</v>
      </c>
      <c r="AY1923" s="34" t="s">
        <v>70</v>
      </c>
      <c r="AZ1923" s="3">
        <v>4395</v>
      </c>
      <c r="BA1923" s="34" t="s">
        <v>60</v>
      </c>
      <c r="BB1923" s="34">
        <v>4395</v>
      </c>
      <c r="BC1923" s="34" t="s">
        <v>60</v>
      </c>
      <c r="BD1923" s="34" t="s">
        <v>60</v>
      </c>
      <c r="BE1923" s="34" t="s">
        <v>60</v>
      </c>
      <c r="BF1923" s="34" t="str">
        <f>IFERROR(VLOOKUP(Data_Power_app[[#This Row],[PRO ODER]],'Result'!H:J,3,0),"")</f>
        <v>LAMINATION 6</v>
      </c>
      <c r="BG1923" s="11"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2037</v>
      </c>
      <c r="B1924" s="34" t="s">
        <v>20238</v>
      </c>
      <c r="C1924" s="34" t="s">
        <v>17693</v>
      </c>
      <c r="D1924" s="34" t="s">
        <v>57</v>
      </c>
      <c r="E1924" s="34" t="s">
        <v>128</v>
      </c>
      <c r="F1924" s="34" t="s">
        <v>59</v>
      </c>
      <c r="G1924" s="34">
        <v>3175</v>
      </c>
      <c r="H1924" s="4">
        <v>45831</v>
      </c>
      <c r="I1924" s="4">
        <v>45828</v>
      </c>
      <c r="J1924" s="4">
        <v>45828</v>
      </c>
      <c r="K1924" s="4">
        <v>45832</v>
      </c>
      <c r="L1924" s="4">
        <v>45829.056863425925</v>
      </c>
      <c r="M1924" s="4">
        <v>45833</v>
      </c>
      <c r="N1924" s="4">
        <v>45829.210034722222</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4" t="s">
        <v>223</v>
      </c>
      <c r="AH1924" s="34" t="s">
        <v>129</v>
      </c>
      <c r="AI1924" s="34" t="s">
        <v>7811</v>
      </c>
      <c r="AJ1924" s="34" t="s">
        <v>64</v>
      </c>
      <c r="AK1924" s="34" t="s">
        <v>98</v>
      </c>
      <c r="AL1924" s="34" t="s">
        <v>66</v>
      </c>
      <c r="AM1924" s="34" t="s">
        <v>67</v>
      </c>
      <c r="AN1924" s="34">
        <v>115.48944</v>
      </c>
      <c r="AO1924" s="34" t="s">
        <v>68</v>
      </c>
      <c r="AP1924" s="34"/>
      <c r="AQ1924" s="34"/>
      <c r="AR1924" s="34" t="s">
        <v>68</v>
      </c>
      <c r="AS1924" s="34"/>
      <c r="AT1924" s="34"/>
      <c r="AU1924" s="34" t="s">
        <v>588</v>
      </c>
      <c r="AV1924" s="34" t="s">
        <v>589</v>
      </c>
      <c r="AW1924" s="34">
        <v>252.56729000000001</v>
      </c>
      <c r="AX1924" s="34" t="s">
        <v>69</v>
      </c>
      <c r="AY1924" s="34" t="s">
        <v>70</v>
      </c>
      <c r="AZ1924" s="3">
        <v>3175</v>
      </c>
      <c r="BA1924" s="34" t="s">
        <v>60</v>
      </c>
      <c r="BB1924" s="34">
        <v>3175</v>
      </c>
      <c r="BC1924" s="34" t="s">
        <v>60</v>
      </c>
      <c r="BD1924" s="34" t="s">
        <v>60</v>
      </c>
      <c r="BE1924" s="34" t="s">
        <v>60</v>
      </c>
      <c r="BF1924" s="34" t="str">
        <f>IFERROR(VLOOKUP(Data_Power_app[[#This Row],[PRO ODER]],'Result'!H:J,3,0),"")</f>
        <v>LAMINATION 6</v>
      </c>
      <c r="BG1924" s="11"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2038</v>
      </c>
      <c r="B1925" s="34" t="s">
        <v>20239</v>
      </c>
      <c r="C1925" s="34" t="s">
        <v>17695</v>
      </c>
      <c r="D1925" s="34" t="s">
        <v>57</v>
      </c>
      <c r="E1925" s="34" t="s">
        <v>128</v>
      </c>
      <c r="F1925" s="34" t="s">
        <v>59</v>
      </c>
      <c r="G1925" s="34">
        <v>1725</v>
      </c>
      <c r="H1925" s="4">
        <v>45831</v>
      </c>
      <c r="I1925" s="4">
        <v>45828</v>
      </c>
      <c r="J1925" s="4">
        <v>45828</v>
      </c>
      <c r="K1925" s="4">
        <v>45832</v>
      </c>
      <c r="L1925" s="4">
        <v>45829.056886574072</v>
      </c>
      <c r="M1925" s="4">
        <v>45833</v>
      </c>
      <c r="N1925" s="4">
        <v>45831.360636574071</v>
      </c>
      <c r="O1925" s="4" t="s">
        <v>60</v>
      </c>
      <c r="P1925" s="4" t="s">
        <v>60</v>
      </c>
      <c r="Q1925" s="4" t="s">
        <v>60</v>
      </c>
      <c r="R1925" s="4" t="s">
        <v>60</v>
      </c>
      <c r="S1925" s="4" t="s">
        <v>60</v>
      </c>
      <c r="T1925" s="4">
        <v>45833</v>
      </c>
      <c r="U1925" s="4"/>
      <c r="V1925" s="4"/>
      <c r="W1925" s="4">
        <v>45834</v>
      </c>
      <c r="X1925" s="4"/>
      <c r="Y1925" s="4" t="s">
        <v>60</v>
      </c>
      <c r="Z1925" s="4">
        <v>45834</v>
      </c>
      <c r="AA1925" s="4"/>
      <c r="AB1925" s="4" t="s">
        <v>60</v>
      </c>
      <c r="AC1925" s="4">
        <v>45835</v>
      </c>
      <c r="AD1925" s="4">
        <v>45835</v>
      </c>
      <c r="AE1925" s="4">
        <v>45835</v>
      </c>
      <c r="AF1925" s="4"/>
      <c r="AG1925" s="34" t="s">
        <v>223</v>
      </c>
      <c r="AH1925" s="34" t="s">
        <v>129</v>
      </c>
      <c r="AI1925" s="34" t="s">
        <v>7811</v>
      </c>
      <c r="AJ1925" s="34" t="s">
        <v>64</v>
      </c>
      <c r="AK1925" s="34" t="s">
        <v>98</v>
      </c>
      <c r="AL1925" s="34" t="s">
        <v>66</v>
      </c>
      <c r="AM1925" s="34" t="s">
        <v>67</v>
      </c>
      <c r="AN1925" s="34">
        <v>62.393659999999997</v>
      </c>
      <c r="AO1925" s="34" t="s">
        <v>68</v>
      </c>
      <c r="AP1925" s="34"/>
      <c r="AQ1925" s="34"/>
      <c r="AR1925" s="34" t="s">
        <v>68</v>
      </c>
      <c r="AS1925" s="34"/>
      <c r="AT1925" s="34"/>
      <c r="AU1925" s="34" t="s">
        <v>588</v>
      </c>
      <c r="AV1925" s="34" t="s">
        <v>589</v>
      </c>
      <c r="AW1925" s="34">
        <v>136.45203000000001</v>
      </c>
      <c r="AX1925" s="34" t="s">
        <v>69</v>
      </c>
      <c r="AY1925" s="34" t="s">
        <v>70</v>
      </c>
      <c r="AZ1925" s="3">
        <v>1725</v>
      </c>
      <c r="BA1925" s="34" t="s">
        <v>60</v>
      </c>
      <c r="BB1925" s="34">
        <v>1725</v>
      </c>
      <c r="BC1925" s="34" t="s">
        <v>60</v>
      </c>
      <c r="BD1925" s="34" t="s">
        <v>60</v>
      </c>
      <c r="BE1925" s="34" t="s">
        <v>60</v>
      </c>
      <c r="BF1925" s="34" t="str">
        <f>IFERROR(VLOOKUP(Data_Power_app[[#This Row],[PRO ODER]],'Result'!H:J,3,0),"")</f>
        <v>LAMINATION 6</v>
      </c>
      <c r="BG1925" s="11"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2039</v>
      </c>
      <c r="B1926" s="34" t="s">
        <v>3272</v>
      </c>
      <c r="C1926" s="34" t="s">
        <v>3273</v>
      </c>
      <c r="D1926" s="34" t="s">
        <v>93</v>
      </c>
      <c r="E1926" s="34" t="s">
        <v>94</v>
      </c>
      <c r="F1926" s="34" t="s">
        <v>59</v>
      </c>
      <c r="G1926" s="34">
        <v>300</v>
      </c>
      <c r="H1926" s="4">
        <v>45818</v>
      </c>
      <c r="I1926" s="4">
        <v>45818</v>
      </c>
      <c r="J1926" s="4">
        <v>45818</v>
      </c>
      <c r="K1926" s="4">
        <v>45819</v>
      </c>
      <c r="L1926" s="4">
        <v>45818.891053240739</v>
      </c>
      <c r="M1926" s="4">
        <v>45820</v>
      </c>
      <c r="N1926" s="4">
        <v>45819.423159722224</v>
      </c>
      <c r="O1926" s="4">
        <v>45821</v>
      </c>
      <c r="P1926" s="4" t="s">
        <v>60</v>
      </c>
      <c r="Q1926" s="4">
        <v>45821</v>
      </c>
      <c r="R1926" s="4" t="s">
        <v>60</v>
      </c>
      <c r="S1926" s="4" t="s">
        <v>60</v>
      </c>
      <c r="T1926" s="4">
        <v>45827</v>
      </c>
      <c r="U1926" s="4">
        <v>45825.63925925926</v>
      </c>
      <c r="V1926" s="4">
        <v>45828.493993055556</v>
      </c>
      <c r="W1926" s="4">
        <v>45828</v>
      </c>
      <c r="X1926" s="4">
        <v>45828.528784722221</v>
      </c>
      <c r="Y1926" s="4" t="s">
        <v>77</v>
      </c>
      <c r="Z1926" s="4">
        <v>45829</v>
      </c>
      <c r="AA1926" s="4">
        <v>45828.148449074077</v>
      </c>
      <c r="AB1926" s="4" t="s">
        <v>60</v>
      </c>
      <c r="AC1926" s="4">
        <v>45831</v>
      </c>
      <c r="AD1926" s="4">
        <v>45831</v>
      </c>
      <c r="AE1926" s="4">
        <v>45836</v>
      </c>
      <c r="AF1926" s="4">
        <v>45831</v>
      </c>
      <c r="AG1926" s="34" t="s">
        <v>828</v>
      </c>
      <c r="AH1926" s="34" t="s">
        <v>562</v>
      </c>
      <c r="AI1926" s="34" t="s">
        <v>653</v>
      </c>
      <c r="AJ1926" s="34" t="s">
        <v>563</v>
      </c>
      <c r="AK1926" s="34" t="s">
        <v>98</v>
      </c>
      <c r="AL1926" s="34" t="s">
        <v>564</v>
      </c>
      <c r="AM1926" s="34" t="s">
        <v>565</v>
      </c>
      <c r="AN1926" s="34">
        <v>13.81087</v>
      </c>
      <c r="AO1926" s="34" t="s">
        <v>68</v>
      </c>
      <c r="AP1926" s="34"/>
      <c r="AQ1926" s="34"/>
      <c r="AR1926" s="34" t="s">
        <v>68</v>
      </c>
      <c r="AS1926" s="34"/>
      <c r="AT1926" s="34"/>
      <c r="AU1926" s="34" t="s">
        <v>411</v>
      </c>
      <c r="AV1926" s="34" t="s">
        <v>412</v>
      </c>
      <c r="AW1926" s="34">
        <v>25.67474</v>
      </c>
      <c r="AX1926" s="34" t="s">
        <v>526</v>
      </c>
      <c r="AY1926" s="34" t="s">
        <v>527</v>
      </c>
      <c r="AZ1926" s="3">
        <v>300</v>
      </c>
      <c r="BA1926" s="34" t="s">
        <v>60</v>
      </c>
      <c r="BB1926" s="34">
        <v>300</v>
      </c>
      <c r="BC1926" s="34" t="s">
        <v>60</v>
      </c>
      <c r="BD1926" s="34" t="s">
        <v>60</v>
      </c>
      <c r="BE1926" s="34" t="s">
        <v>60</v>
      </c>
      <c r="BF1926" s="34" t="str">
        <f>IFERROR(VLOOKUP(Data_Power_app[[#This Row],[PRO ODER]],'Result'!H:J,3,0),"")</f>
        <v>LAMINATION 5</v>
      </c>
      <c r="BG1926" s="11"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c r="BJ1926" s="34" t="str">
        <f>IFERROR(VLOOKUP(Data_Power_app[[#This Row],[PRO ODER]],'Plan Lean DC'!A:C,3,0),"")</f>
        <v/>
      </c>
      <c r="BK1926" s="34" t="str">
        <f>IFERROR(VLOOKUP(Data_Power_app[[#This Row],[PRO ODER]]&amp;"LEAN_IN",'Real Time'!A:D,4,0),"")</f>
        <v>LEANLINE1_2</v>
      </c>
      <c r="BL1926" s="34"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2040</v>
      </c>
      <c r="B1927" s="34" t="s">
        <v>3276</v>
      </c>
      <c r="C1927" s="34" t="s">
        <v>3277</v>
      </c>
      <c r="D1927" s="34" t="s">
        <v>93</v>
      </c>
      <c r="E1927" s="34" t="s">
        <v>94</v>
      </c>
      <c r="F1927" s="34" t="s">
        <v>59</v>
      </c>
      <c r="G1927" s="34">
        <v>600</v>
      </c>
      <c r="H1927" s="4">
        <v>45819</v>
      </c>
      <c r="I1927" s="4">
        <v>45818</v>
      </c>
      <c r="J1927" s="4">
        <v>45818</v>
      </c>
      <c r="K1927" s="4">
        <v>45820</v>
      </c>
      <c r="L1927" s="4">
        <v>45818.891122685185</v>
      </c>
      <c r="M1927" s="4">
        <v>45821</v>
      </c>
      <c r="N1927" s="4">
        <v>45819.502442129633</v>
      </c>
      <c r="O1927" s="4">
        <v>45822</v>
      </c>
      <c r="P1927" s="4" t="s">
        <v>60</v>
      </c>
      <c r="Q1927" s="4">
        <v>45822</v>
      </c>
      <c r="R1927" s="4" t="s">
        <v>60</v>
      </c>
      <c r="S1927" s="4" t="s">
        <v>60</v>
      </c>
      <c r="T1927" s="4">
        <v>45827</v>
      </c>
      <c r="U1927" s="4">
        <v>45825.288055555553</v>
      </c>
      <c r="V1927" s="4">
        <v>45829.42732638889</v>
      </c>
      <c r="W1927" s="4">
        <v>45828</v>
      </c>
      <c r="X1927" s="4">
        <v>45829.609525462962</v>
      </c>
      <c r="Y1927" s="4" t="s">
        <v>77</v>
      </c>
      <c r="Z1927" s="4">
        <v>45829</v>
      </c>
      <c r="AA1927" s="4">
        <v>45829.191828703704</v>
      </c>
      <c r="AB1927" s="4" t="s">
        <v>60</v>
      </c>
      <c r="AC1927" s="4">
        <v>45831</v>
      </c>
      <c r="AD1927" s="4">
        <v>45831</v>
      </c>
      <c r="AE1927" s="4">
        <v>45836</v>
      </c>
      <c r="AF1927" s="4"/>
      <c r="AG1927" s="34" t="s">
        <v>62</v>
      </c>
      <c r="AH1927" s="34" t="s">
        <v>562</v>
      </c>
      <c r="AI1927" s="34" t="s">
        <v>658</v>
      </c>
      <c r="AJ1927" s="34" t="s">
        <v>563</v>
      </c>
      <c r="AK1927" s="34" t="s">
        <v>98</v>
      </c>
      <c r="AL1927" s="34" t="s">
        <v>564</v>
      </c>
      <c r="AM1927" s="34" t="s">
        <v>565</v>
      </c>
      <c r="AN1927" s="34">
        <v>27.345870000000001</v>
      </c>
      <c r="AO1927" s="34" t="s">
        <v>68</v>
      </c>
      <c r="AP1927" s="34"/>
      <c r="AQ1927" s="34"/>
      <c r="AR1927" s="34" t="s">
        <v>68</v>
      </c>
      <c r="AS1927" s="34"/>
      <c r="AT1927" s="34"/>
      <c r="AU1927" s="34" t="s">
        <v>411</v>
      </c>
      <c r="AV1927" s="34" t="s">
        <v>412</v>
      </c>
      <c r="AW1927" s="34">
        <v>50.836260000000003</v>
      </c>
      <c r="AX1927" s="34" t="s">
        <v>659</v>
      </c>
      <c r="AY1927" s="34" t="s">
        <v>660</v>
      </c>
      <c r="AZ1927" s="3">
        <v>600</v>
      </c>
      <c r="BA1927" s="34" t="s">
        <v>60</v>
      </c>
      <c r="BB1927" s="34">
        <v>600</v>
      </c>
      <c r="BC1927" s="34" t="s">
        <v>60</v>
      </c>
      <c r="BD1927" s="34" t="s">
        <v>60</v>
      </c>
      <c r="BE1927" s="34" t="s">
        <v>60</v>
      </c>
      <c r="BF1927" s="34" t="str">
        <f>IFERROR(VLOOKUP(Data_Power_app[[#This Row],[PRO ODER]],'Result'!H:J,3,0),"")</f>
        <v>LAMINATION 5</v>
      </c>
      <c r="BG1927" s="11"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2041</v>
      </c>
      <c r="B1928" s="34" t="s">
        <v>3282</v>
      </c>
      <c r="C1928" s="34" t="s">
        <v>3283</v>
      </c>
      <c r="D1928" s="34" t="s">
        <v>93</v>
      </c>
      <c r="E1928" s="34" t="s">
        <v>94</v>
      </c>
      <c r="F1928" s="34" t="s">
        <v>59</v>
      </c>
      <c r="G1928" s="34">
        <v>600</v>
      </c>
      <c r="H1928" s="4">
        <v>45819</v>
      </c>
      <c r="I1928" s="4">
        <v>45818</v>
      </c>
      <c r="J1928" s="4">
        <v>45818</v>
      </c>
      <c r="K1928" s="4">
        <v>45820</v>
      </c>
      <c r="L1928" s="4">
        <v>45818.891250000001</v>
      </c>
      <c r="M1928" s="4">
        <v>45821</v>
      </c>
      <c r="N1928" s="4">
        <v>45819.55810185185</v>
      </c>
      <c r="O1928" s="4">
        <v>45822</v>
      </c>
      <c r="P1928" s="4" t="s">
        <v>60</v>
      </c>
      <c r="Q1928" s="4">
        <v>45822</v>
      </c>
      <c r="R1928" s="4" t="s">
        <v>60</v>
      </c>
      <c r="S1928" s="4" t="s">
        <v>60</v>
      </c>
      <c r="T1928" s="4">
        <v>45827</v>
      </c>
      <c r="U1928" s="4">
        <v>45821.939803240741</v>
      </c>
      <c r="V1928" s="4">
        <v>45831.426631944443</v>
      </c>
      <c r="W1928" s="4">
        <v>45828</v>
      </c>
      <c r="X1928" s="4"/>
      <c r="Y1928" s="4" t="s">
        <v>60</v>
      </c>
      <c r="Z1928" s="4">
        <v>45829</v>
      </c>
      <c r="AA1928" s="4"/>
      <c r="AB1928" s="4" t="s">
        <v>60</v>
      </c>
      <c r="AC1928" s="4">
        <v>45831</v>
      </c>
      <c r="AD1928" s="4">
        <v>45831</v>
      </c>
      <c r="AE1928" s="4">
        <v>45836</v>
      </c>
      <c r="AF1928" s="4"/>
      <c r="AG1928" s="34" t="s">
        <v>287</v>
      </c>
      <c r="AH1928" s="34" t="s">
        <v>562</v>
      </c>
      <c r="AI1928" s="34" t="s">
        <v>657</v>
      </c>
      <c r="AJ1928" s="34" t="s">
        <v>563</v>
      </c>
      <c r="AK1928" s="34" t="s">
        <v>98</v>
      </c>
      <c r="AL1928" s="34" t="s">
        <v>564</v>
      </c>
      <c r="AM1928" s="34" t="s">
        <v>565</v>
      </c>
      <c r="AN1928" s="34">
        <v>27.474019999999999</v>
      </c>
      <c r="AO1928" s="34" t="s">
        <v>68</v>
      </c>
      <c r="AP1928" s="34"/>
      <c r="AQ1928" s="34"/>
      <c r="AR1928" s="34" t="s">
        <v>68</v>
      </c>
      <c r="AS1928" s="34"/>
      <c r="AT1928" s="34"/>
      <c r="AU1928" s="34" t="s">
        <v>411</v>
      </c>
      <c r="AV1928" s="34" t="s">
        <v>412</v>
      </c>
      <c r="AW1928" s="34">
        <v>51.074579999999997</v>
      </c>
      <c r="AX1928" s="34" t="s">
        <v>580</v>
      </c>
      <c r="AY1928" s="34" t="s">
        <v>581</v>
      </c>
      <c r="AZ1928" s="3">
        <v>600</v>
      </c>
      <c r="BA1928" s="34" t="s">
        <v>60</v>
      </c>
      <c r="BB1928" s="34">
        <v>600</v>
      </c>
      <c r="BC1928" s="34" t="s">
        <v>60</v>
      </c>
      <c r="BD1928" s="34" t="s">
        <v>60</v>
      </c>
      <c r="BE1928" s="34" t="s">
        <v>60</v>
      </c>
      <c r="BF1928" s="34" t="str">
        <f>IFERROR(VLOOKUP(Data_Power_app[[#This Row],[PRO ODER]],'Result'!H:J,3,0),"")</f>
        <v>LAMINATION 5</v>
      </c>
      <c r="BG1928" s="11"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c r="BJ1928" s="34" t="str">
        <f>IFERROR(VLOOKUP(Data_Power_app[[#This Row],[PRO ODER]],'Plan Lean DC'!A:C,3,0),"")</f>
        <v/>
      </c>
      <c r="BK1928" s="34" t="str">
        <f>IFERROR(VLOOKUP(Data_Power_app[[#This Row],[PRO ODER]]&amp;"LEAN_IN",'Real Time'!A:D,4,0),"")</f>
        <v/>
      </c>
      <c r="BL1928" s="34"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2042</v>
      </c>
      <c r="B1929" s="34" t="s">
        <v>3308</v>
      </c>
      <c r="C1929" s="34" t="s">
        <v>3309</v>
      </c>
      <c r="D1929" s="34" t="s">
        <v>93</v>
      </c>
      <c r="E1929" s="34" t="s">
        <v>94</v>
      </c>
      <c r="F1929" s="34" t="s">
        <v>59</v>
      </c>
      <c r="G1929" s="34">
        <v>300</v>
      </c>
      <c r="H1929" s="4">
        <v>45818</v>
      </c>
      <c r="I1929" s="4">
        <v>45818</v>
      </c>
      <c r="J1929" s="4">
        <v>45818</v>
      </c>
      <c r="K1929" s="4">
        <v>45819</v>
      </c>
      <c r="L1929" s="4">
        <v>45818.180011574077</v>
      </c>
      <c r="M1929" s="4">
        <v>45820</v>
      </c>
      <c r="N1929" s="4">
        <v>45819.512233796297</v>
      </c>
      <c r="O1929" s="4">
        <v>45821</v>
      </c>
      <c r="P1929" s="4" t="s">
        <v>60</v>
      </c>
      <c r="Q1929" s="4">
        <v>45821</v>
      </c>
      <c r="R1929" s="4" t="s">
        <v>60</v>
      </c>
      <c r="S1929" s="4" t="s">
        <v>60</v>
      </c>
      <c r="T1929" s="4">
        <v>45827</v>
      </c>
      <c r="U1929" s="4">
        <v>45826.642002314817</v>
      </c>
      <c r="V1929" s="4">
        <v>45829.427719907406</v>
      </c>
      <c r="W1929" s="4">
        <v>45828</v>
      </c>
      <c r="X1929" s="4">
        <v>45829.163310185184</v>
      </c>
      <c r="Y1929" s="4" t="s">
        <v>77</v>
      </c>
      <c r="Z1929" s="4">
        <v>45828</v>
      </c>
      <c r="AA1929" s="4">
        <v>45829.163738425923</v>
      </c>
      <c r="AB1929" s="4" t="s">
        <v>60</v>
      </c>
      <c r="AC1929" s="4">
        <v>45829</v>
      </c>
      <c r="AD1929" s="4">
        <v>45831</v>
      </c>
      <c r="AE1929" s="4">
        <v>45836</v>
      </c>
      <c r="AF1929" s="4"/>
      <c r="AG1929" s="34" t="s">
        <v>62</v>
      </c>
      <c r="AH1929" s="34" t="s">
        <v>562</v>
      </c>
      <c r="AI1929" s="34" t="s">
        <v>1220</v>
      </c>
      <c r="AJ1929" s="34" t="s">
        <v>563</v>
      </c>
      <c r="AK1929" s="34" t="s">
        <v>65</v>
      </c>
      <c r="AL1929" s="34" t="s">
        <v>564</v>
      </c>
      <c r="AM1929" s="34" t="s">
        <v>565</v>
      </c>
      <c r="AN1929" s="34">
        <v>11.55639</v>
      </c>
      <c r="AO1929" s="34" t="s">
        <v>68</v>
      </c>
      <c r="AP1929" s="34"/>
      <c r="AQ1929" s="34"/>
      <c r="AR1929" s="34" t="s">
        <v>68</v>
      </c>
      <c r="AS1929" s="34"/>
      <c r="AT1929" s="34"/>
      <c r="AU1929" s="34" t="s">
        <v>280</v>
      </c>
      <c r="AV1929" s="34" t="s">
        <v>281</v>
      </c>
      <c r="AW1929" s="34">
        <v>21.48254</v>
      </c>
      <c r="AX1929" s="34" t="s">
        <v>413</v>
      </c>
      <c r="AY1929" s="34" t="s">
        <v>414</v>
      </c>
      <c r="AZ1929" s="3">
        <v>300</v>
      </c>
      <c r="BA1929" s="34" t="s">
        <v>60</v>
      </c>
      <c r="BB1929" s="34">
        <v>300</v>
      </c>
      <c r="BC1929" s="34" t="s">
        <v>60</v>
      </c>
      <c r="BD1929" s="34" t="s">
        <v>60</v>
      </c>
      <c r="BE1929" s="34" t="s">
        <v>60</v>
      </c>
      <c r="BF1929" s="34" t="str">
        <f>IFERROR(VLOOKUP(Data_Power_app[[#This Row],[PRO ODER]],'Result'!H:J,3,0),"")</f>
        <v>LAMINATION 5</v>
      </c>
      <c r="BG1929" s="11"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c r="BJ1929" s="34" t="str">
        <f>IFERROR(VLOOKUP(Data_Power_app[[#This Row],[PRO ODER]],'Plan Lean DC'!A:C,3,0),"")</f>
        <v/>
      </c>
      <c r="BK1929" s="34" t="str">
        <f>IFERROR(VLOOKUP(Data_Power_app[[#This Row],[PRO ODER]]&amp;"LEAN_IN",'Real Time'!A:D,4,0),"")</f>
        <v>LEANLINE1_2</v>
      </c>
      <c r="BL1929" s="34"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2043</v>
      </c>
      <c r="B1930" s="34" t="s">
        <v>3310</v>
      </c>
      <c r="C1930" s="34" t="s">
        <v>3311</v>
      </c>
      <c r="D1930" s="34" t="s">
        <v>93</v>
      </c>
      <c r="E1930" s="34" t="s">
        <v>94</v>
      </c>
      <c r="F1930" s="34" t="s">
        <v>59</v>
      </c>
      <c r="G1930" s="34">
        <v>300</v>
      </c>
      <c r="H1930" s="4">
        <v>45818</v>
      </c>
      <c r="I1930" s="4">
        <v>45818</v>
      </c>
      <c r="J1930" s="4">
        <v>45818</v>
      </c>
      <c r="K1930" s="4">
        <v>45819</v>
      </c>
      <c r="L1930" s="4">
        <v>45818.180138888885</v>
      </c>
      <c r="M1930" s="4">
        <v>45820</v>
      </c>
      <c r="N1930" s="4">
        <v>45819.512384259258</v>
      </c>
      <c r="O1930" s="4">
        <v>45821</v>
      </c>
      <c r="P1930" s="4" t="s">
        <v>60</v>
      </c>
      <c r="Q1930" s="4">
        <v>45821</v>
      </c>
      <c r="R1930" s="4" t="s">
        <v>60</v>
      </c>
      <c r="S1930" s="4" t="s">
        <v>60</v>
      </c>
      <c r="T1930" s="4">
        <v>45827</v>
      </c>
      <c r="U1930" s="4">
        <v>45826.641909722224</v>
      </c>
      <c r="V1930" s="4">
        <v>45829.427673611113</v>
      </c>
      <c r="W1930" s="4">
        <v>45828</v>
      </c>
      <c r="X1930" s="4">
        <v>45829.163402777776</v>
      </c>
      <c r="Y1930" s="4" t="s">
        <v>77</v>
      </c>
      <c r="Z1930" s="4">
        <v>45828</v>
      </c>
      <c r="AA1930" s="4">
        <v>45829.163831018515</v>
      </c>
      <c r="AB1930" s="4" t="s">
        <v>60</v>
      </c>
      <c r="AC1930" s="4">
        <v>45829</v>
      </c>
      <c r="AD1930" s="4">
        <v>45831</v>
      </c>
      <c r="AE1930" s="4">
        <v>45836</v>
      </c>
      <c r="AF1930" s="4"/>
      <c r="AG1930" s="34" t="s">
        <v>62</v>
      </c>
      <c r="AH1930" s="34" t="s">
        <v>562</v>
      </c>
      <c r="AI1930" s="34" t="s">
        <v>1220</v>
      </c>
      <c r="AJ1930" s="34" t="s">
        <v>563</v>
      </c>
      <c r="AK1930" s="34" t="s">
        <v>65</v>
      </c>
      <c r="AL1930" s="34" t="s">
        <v>564</v>
      </c>
      <c r="AM1930" s="34" t="s">
        <v>565</v>
      </c>
      <c r="AN1930" s="34">
        <v>11.67525</v>
      </c>
      <c r="AO1930" s="34" t="s">
        <v>68</v>
      </c>
      <c r="AP1930" s="34"/>
      <c r="AQ1930" s="34"/>
      <c r="AR1930" s="34" t="s">
        <v>68</v>
      </c>
      <c r="AS1930" s="34"/>
      <c r="AT1930" s="34"/>
      <c r="AU1930" s="34" t="s">
        <v>280</v>
      </c>
      <c r="AV1930" s="34" t="s">
        <v>281</v>
      </c>
      <c r="AW1930" s="34">
        <v>21.70384</v>
      </c>
      <c r="AX1930" s="34" t="s">
        <v>413</v>
      </c>
      <c r="AY1930" s="34" t="s">
        <v>414</v>
      </c>
      <c r="AZ1930" s="3">
        <v>300</v>
      </c>
      <c r="BA1930" s="34" t="s">
        <v>60</v>
      </c>
      <c r="BB1930" s="34">
        <v>300</v>
      </c>
      <c r="BC1930" s="34" t="s">
        <v>60</v>
      </c>
      <c r="BD1930" s="34" t="s">
        <v>60</v>
      </c>
      <c r="BE1930" s="34" t="s">
        <v>60</v>
      </c>
      <c r="BF1930" s="34" t="str">
        <f>IFERROR(VLOOKUP(Data_Power_app[[#This Row],[PRO ODER]],'Result'!H:J,3,0),"")</f>
        <v>LAMINATION 5</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c r="BJ1930" s="34" t="str">
        <f>IFERROR(VLOOKUP(Data_Power_app[[#This Row],[PRO ODER]],'Plan Lean DC'!A:C,3,0),"")</f>
        <v/>
      </c>
      <c r="BK1930" s="34" t="str">
        <f>IFERROR(VLOOKUP(Data_Power_app[[#This Row],[PRO ODER]]&amp;"LEAN_IN",'Real Time'!A:D,4,0),"")</f>
        <v>LEANLINE1_2</v>
      </c>
      <c r="BL1930" s="34"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2044</v>
      </c>
      <c r="B1931" s="34" t="s">
        <v>3316</v>
      </c>
      <c r="C1931" s="34" t="s">
        <v>3317</v>
      </c>
      <c r="D1931" s="34" t="s">
        <v>93</v>
      </c>
      <c r="E1931" s="34" t="s">
        <v>94</v>
      </c>
      <c r="F1931" s="34" t="s">
        <v>59</v>
      </c>
      <c r="G1931" s="34">
        <v>300</v>
      </c>
      <c r="H1931" s="4">
        <v>45818</v>
      </c>
      <c r="I1931" s="4">
        <v>45818</v>
      </c>
      <c r="J1931" s="4">
        <v>45818</v>
      </c>
      <c r="K1931" s="4">
        <v>45819</v>
      </c>
      <c r="L1931" s="4">
        <v>45819.276932870373</v>
      </c>
      <c r="M1931" s="4">
        <v>45820</v>
      </c>
      <c r="N1931" s="4">
        <v>45819.559351851851</v>
      </c>
      <c r="O1931" s="4">
        <v>45821</v>
      </c>
      <c r="P1931" s="4" t="s">
        <v>60</v>
      </c>
      <c r="Q1931" s="4">
        <v>45821</v>
      </c>
      <c r="R1931" s="4" t="s">
        <v>60</v>
      </c>
      <c r="S1931" s="4" t="s">
        <v>60</v>
      </c>
      <c r="T1931" s="4">
        <v>45827</v>
      </c>
      <c r="U1931" s="4">
        <v>45824.324317129627</v>
      </c>
      <c r="V1931" s="4">
        <v>45827.189803240741</v>
      </c>
      <c r="W1931" s="4">
        <v>45828</v>
      </c>
      <c r="X1931" s="4">
        <v>45827.197731481479</v>
      </c>
      <c r="Y1931" s="4" t="s">
        <v>77</v>
      </c>
      <c r="Z1931" s="4">
        <v>45828</v>
      </c>
      <c r="AA1931" s="4">
        <v>45828.474976851852</v>
      </c>
      <c r="AB1931" s="4" t="s">
        <v>60</v>
      </c>
      <c r="AC1931" s="4">
        <v>45829</v>
      </c>
      <c r="AD1931" s="4">
        <v>45831</v>
      </c>
      <c r="AE1931" s="4">
        <v>45836</v>
      </c>
      <c r="AF1931" s="4">
        <v>45829</v>
      </c>
      <c r="AG1931" s="34" t="s">
        <v>828</v>
      </c>
      <c r="AH1931" s="34" t="s">
        <v>562</v>
      </c>
      <c r="AI1931" s="34" t="s">
        <v>734</v>
      </c>
      <c r="AJ1931" s="34" t="s">
        <v>563</v>
      </c>
      <c r="AK1931" s="34" t="s">
        <v>65</v>
      </c>
      <c r="AL1931" s="34" t="s">
        <v>564</v>
      </c>
      <c r="AM1931" s="34" t="s">
        <v>565</v>
      </c>
      <c r="AN1931" s="34">
        <v>11.70903</v>
      </c>
      <c r="AO1931" s="34" t="s">
        <v>68</v>
      </c>
      <c r="AP1931" s="34"/>
      <c r="AQ1931" s="34"/>
      <c r="AR1931" s="34" t="s">
        <v>68</v>
      </c>
      <c r="AS1931" s="34"/>
      <c r="AT1931" s="34"/>
      <c r="AU1931" s="34" t="s">
        <v>582</v>
      </c>
      <c r="AV1931" s="34" t="s">
        <v>583</v>
      </c>
      <c r="AW1931" s="34">
        <v>21.766269999999999</v>
      </c>
      <c r="AX1931" s="34" t="s">
        <v>735</v>
      </c>
      <c r="AY1931" s="34" t="s">
        <v>736</v>
      </c>
      <c r="AZ1931" s="3">
        <v>300</v>
      </c>
      <c r="BA1931" s="34" t="s">
        <v>60</v>
      </c>
      <c r="BB1931" s="34">
        <v>0</v>
      </c>
      <c r="BC1931" s="34" t="s">
        <v>60</v>
      </c>
      <c r="BD1931" s="34" t="s">
        <v>60</v>
      </c>
      <c r="BE1931" s="34" t="s">
        <v>60</v>
      </c>
      <c r="BF1931" s="34" t="str">
        <f>IFERROR(VLOOKUP(Data_Power_app[[#This Row],[PRO ODER]],'Result'!H:J,3,0),"")</f>
        <v>LAMINATION 5</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c r="BJ1931" s="34" t="str">
        <f>IFERROR(VLOOKUP(Data_Power_app[[#This Row],[PRO ODER]],'Plan Lean DC'!A:C,3,0),"")</f>
        <v/>
      </c>
      <c r="BK1931" s="34" t="str">
        <f>IFERROR(VLOOKUP(Data_Power_app[[#This Row],[PRO ODER]]&amp;"LEAN_IN",'Real Time'!A:D,4,0),"")</f>
        <v>LEANLINE1_2</v>
      </c>
      <c r="BL1931" s="34"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2045</v>
      </c>
      <c r="B1932" s="34" t="s">
        <v>3318</v>
      </c>
      <c r="C1932" s="34" t="s">
        <v>3319</v>
      </c>
      <c r="D1932" s="34" t="s">
        <v>93</v>
      </c>
      <c r="E1932" s="34" t="s">
        <v>94</v>
      </c>
      <c r="F1932" s="34" t="s">
        <v>59</v>
      </c>
      <c r="G1932" s="34">
        <v>300</v>
      </c>
      <c r="H1932" s="4">
        <v>45818</v>
      </c>
      <c r="I1932" s="4">
        <v>45818</v>
      </c>
      <c r="J1932" s="4">
        <v>45818</v>
      </c>
      <c r="K1932" s="4">
        <v>45819</v>
      </c>
      <c r="L1932" s="4">
        <v>45818.085960648146</v>
      </c>
      <c r="M1932" s="4">
        <v>45820</v>
      </c>
      <c r="N1932" s="4">
        <v>45819.449803240743</v>
      </c>
      <c r="O1932" s="4">
        <v>45821</v>
      </c>
      <c r="P1932" s="4" t="s">
        <v>60</v>
      </c>
      <c r="Q1932" s="4">
        <v>45821</v>
      </c>
      <c r="R1932" s="4" t="s">
        <v>60</v>
      </c>
      <c r="S1932" s="4" t="s">
        <v>60</v>
      </c>
      <c r="T1932" s="4">
        <v>45827</v>
      </c>
      <c r="U1932" s="4">
        <v>45825.639456018522</v>
      </c>
      <c r="V1932" s="4">
        <v>45828.539444444446</v>
      </c>
      <c r="W1932" s="4">
        <v>45828</v>
      </c>
      <c r="X1932" s="4">
        <v>45829.633368055554</v>
      </c>
      <c r="Y1932" s="4" t="s">
        <v>77</v>
      </c>
      <c r="Z1932" s="4">
        <v>45828</v>
      </c>
      <c r="AA1932" s="4">
        <v>45829.153032407405</v>
      </c>
      <c r="AB1932" s="4" t="s">
        <v>60</v>
      </c>
      <c r="AC1932" s="4">
        <v>45829</v>
      </c>
      <c r="AD1932" s="4">
        <v>45831</v>
      </c>
      <c r="AE1932" s="4">
        <v>45836</v>
      </c>
      <c r="AF1932" s="4"/>
      <c r="AG1932" s="34" t="s">
        <v>62</v>
      </c>
      <c r="AH1932" s="34" t="s">
        <v>562</v>
      </c>
      <c r="AI1932" s="34" t="s">
        <v>667</v>
      </c>
      <c r="AJ1932" s="34" t="s">
        <v>563</v>
      </c>
      <c r="AK1932" s="34" t="s">
        <v>65</v>
      </c>
      <c r="AL1932" s="34" t="s">
        <v>564</v>
      </c>
      <c r="AM1932" s="34" t="s">
        <v>565</v>
      </c>
      <c r="AN1932" s="34">
        <v>11.701930000000001</v>
      </c>
      <c r="AO1932" s="34" t="s">
        <v>68</v>
      </c>
      <c r="AP1932" s="34"/>
      <c r="AQ1932" s="34"/>
      <c r="AR1932" s="34" t="s">
        <v>68</v>
      </c>
      <c r="AS1932" s="34"/>
      <c r="AT1932" s="34"/>
      <c r="AU1932" s="34" t="s">
        <v>426</v>
      </c>
      <c r="AV1932" s="34" t="s">
        <v>427</v>
      </c>
      <c r="AW1932" s="34">
        <v>21.753170000000001</v>
      </c>
      <c r="AX1932" s="34" t="s">
        <v>668</v>
      </c>
      <c r="AY1932" s="34" t="s">
        <v>669</v>
      </c>
      <c r="AZ1932" s="3">
        <v>300</v>
      </c>
      <c r="BA1932" s="34" t="s">
        <v>60</v>
      </c>
      <c r="BB1932" s="34">
        <v>300</v>
      </c>
      <c r="BC1932" s="34" t="s">
        <v>60</v>
      </c>
      <c r="BD1932" s="34" t="s">
        <v>60</v>
      </c>
      <c r="BE1932" s="34" t="s">
        <v>60</v>
      </c>
      <c r="BF1932" s="34" t="str">
        <f>IFERROR(VLOOKUP(Data_Power_app[[#This Row],[PRO ODER]],'Result'!H:J,3,0),"")</f>
        <v>LAMINATION 5</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c r="BJ1932" s="34" t="str">
        <f>IFERROR(VLOOKUP(Data_Power_app[[#This Row],[PRO ODER]],'Plan Lean DC'!A:C,3,0),"")</f>
        <v/>
      </c>
      <c r="BK1932" s="34" t="str">
        <f>IFERROR(VLOOKUP(Data_Power_app[[#This Row],[PRO ODER]]&amp;"LEAN_IN",'Real Time'!A:D,4,0),"")</f>
        <v>LEANLINE1_2</v>
      </c>
      <c r="BL1932" s="34"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2046</v>
      </c>
      <c r="B1933" s="34" t="s">
        <v>3326</v>
      </c>
      <c r="C1933" s="34" t="s">
        <v>3327</v>
      </c>
      <c r="D1933" s="34" t="s">
        <v>93</v>
      </c>
      <c r="E1933" s="34" t="s">
        <v>94</v>
      </c>
      <c r="F1933" s="34" t="s">
        <v>59</v>
      </c>
      <c r="G1933" s="34">
        <v>1200</v>
      </c>
      <c r="H1933" s="4">
        <v>45818</v>
      </c>
      <c r="I1933" s="4">
        <v>45818</v>
      </c>
      <c r="J1933" s="4">
        <v>45818</v>
      </c>
      <c r="K1933" s="4">
        <v>45819</v>
      </c>
      <c r="L1933" s="4">
        <v>45818.180451388886</v>
      </c>
      <c r="M1933" s="4">
        <v>45820</v>
      </c>
      <c r="N1933" s="4">
        <v>45819.512199074074</v>
      </c>
      <c r="O1933" s="4">
        <v>45821</v>
      </c>
      <c r="P1933" s="4" t="s">
        <v>60</v>
      </c>
      <c r="Q1933" s="4">
        <v>45821</v>
      </c>
      <c r="R1933" s="4" t="s">
        <v>60</v>
      </c>
      <c r="S1933" s="4" t="s">
        <v>60</v>
      </c>
      <c r="T1933" s="4">
        <v>45827</v>
      </c>
      <c r="U1933" s="4">
        <v>45826.641828703701</v>
      </c>
      <c r="V1933" s="4">
        <v>45829.427627314813</v>
      </c>
      <c r="W1933" s="4">
        <v>45828</v>
      </c>
      <c r="X1933" s="4">
        <v>45829.163506944446</v>
      </c>
      <c r="Y1933" s="4" t="s">
        <v>77</v>
      </c>
      <c r="Z1933" s="4">
        <v>45828</v>
      </c>
      <c r="AA1933" s="4">
        <v>45829.163958333331</v>
      </c>
      <c r="AB1933" s="4" t="s">
        <v>60</v>
      </c>
      <c r="AC1933" s="4">
        <v>45829</v>
      </c>
      <c r="AD1933" s="4">
        <v>45831</v>
      </c>
      <c r="AE1933" s="4">
        <v>45836</v>
      </c>
      <c r="AF1933" s="4">
        <v>45831</v>
      </c>
      <c r="AG1933" s="34" t="s">
        <v>828</v>
      </c>
      <c r="AH1933" s="34" t="s">
        <v>562</v>
      </c>
      <c r="AI1933" s="34" t="s">
        <v>1220</v>
      </c>
      <c r="AJ1933" s="34" t="s">
        <v>563</v>
      </c>
      <c r="AK1933" s="34" t="s">
        <v>65</v>
      </c>
      <c r="AL1933" s="34" t="s">
        <v>564</v>
      </c>
      <c r="AM1933" s="34" t="s">
        <v>565</v>
      </c>
      <c r="AN1933" s="34">
        <v>46.6235</v>
      </c>
      <c r="AO1933" s="34" t="s">
        <v>68</v>
      </c>
      <c r="AP1933" s="34"/>
      <c r="AQ1933" s="34"/>
      <c r="AR1933" s="34" t="s">
        <v>68</v>
      </c>
      <c r="AS1933" s="34"/>
      <c r="AT1933" s="34"/>
      <c r="AU1933" s="34" t="s">
        <v>280</v>
      </c>
      <c r="AV1933" s="34" t="s">
        <v>281</v>
      </c>
      <c r="AW1933" s="34">
        <v>86.670940000000002</v>
      </c>
      <c r="AX1933" s="34" t="s">
        <v>413</v>
      </c>
      <c r="AY1933" s="34" t="s">
        <v>414</v>
      </c>
      <c r="AZ1933" s="3">
        <v>1200</v>
      </c>
      <c r="BA1933" s="34" t="s">
        <v>60</v>
      </c>
      <c r="BB1933" s="34">
        <v>1200</v>
      </c>
      <c r="BC1933" s="34" t="s">
        <v>60</v>
      </c>
      <c r="BD1933" s="34" t="s">
        <v>60</v>
      </c>
      <c r="BE1933" s="34" t="s">
        <v>60</v>
      </c>
      <c r="BF1933" s="34" t="str">
        <f>IFERROR(VLOOKUP(Data_Power_app[[#This Row],[PRO ODER]],'Result'!H:J,3,0),"")</f>
        <v>LAMINATION 5</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c r="BJ1933" s="34" t="str">
        <f>IFERROR(VLOOKUP(Data_Power_app[[#This Row],[PRO ODER]],'Plan Lean DC'!A:C,3,0),"")</f>
        <v/>
      </c>
      <c r="BK1933" s="34" t="str">
        <f>IFERROR(VLOOKUP(Data_Power_app[[#This Row],[PRO ODER]]&amp;"LEAN_IN",'Real Time'!A:D,4,0),"")</f>
        <v>LEANLINE1_2</v>
      </c>
      <c r="BL1933" s="34"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2047</v>
      </c>
      <c r="B1934" s="34" t="s">
        <v>4426</v>
      </c>
      <c r="C1934" s="34" t="s">
        <v>4427</v>
      </c>
      <c r="D1934" s="34" t="s">
        <v>93</v>
      </c>
      <c r="E1934" s="34" t="s">
        <v>94</v>
      </c>
      <c r="F1934" s="34" t="s">
        <v>59</v>
      </c>
      <c r="G1934" s="34">
        <v>1140</v>
      </c>
      <c r="H1934" s="4">
        <v>45819</v>
      </c>
      <c r="I1934" s="4">
        <v>45819</v>
      </c>
      <c r="J1934" s="4">
        <v>45819</v>
      </c>
      <c r="K1934" s="4">
        <v>45820</v>
      </c>
      <c r="L1934" s="4">
        <v>45819.219305555554</v>
      </c>
      <c r="M1934" s="4">
        <v>45821</v>
      </c>
      <c r="N1934" s="4">
        <v>45820.895196759258</v>
      </c>
      <c r="O1934" s="4">
        <v>45825</v>
      </c>
      <c r="P1934" s="4" t="s">
        <v>60</v>
      </c>
      <c r="Q1934" s="4">
        <v>45826</v>
      </c>
      <c r="R1934" s="4" t="s">
        <v>60</v>
      </c>
      <c r="S1934" s="4" t="s">
        <v>60</v>
      </c>
      <c r="T1934" s="4">
        <v>45827</v>
      </c>
      <c r="U1934" s="4">
        <v>45822.346238425926</v>
      </c>
      <c r="V1934" s="4">
        <v>45824.838506944441</v>
      </c>
      <c r="W1934" s="4">
        <v>45828</v>
      </c>
      <c r="X1934" s="4">
        <v>45824.133217592593</v>
      </c>
      <c r="Y1934" s="4" t="s">
        <v>77</v>
      </c>
      <c r="Z1934" s="4">
        <v>45828</v>
      </c>
      <c r="AA1934" s="4">
        <v>45827.128958333335</v>
      </c>
      <c r="AB1934" s="4" t="s">
        <v>60</v>
      </c>
      <c r="AC1934" s="4">
        <v>45829</v>
      </c>
      <c r="AD1934" s="4">
        <v>45831</v>
      </c>
      <c r="AE1934" s="4">
        <v>45836</v>
      </c>
      <c r="AF1934" s="4">
        <v>45829</v>
      </c>
      <c r="AG1934" s="34" t="s">
        <v>828</v>
      </c>
      <c r="AH1934" s="34" t="s">
        <v>562</v>
      </c>
      <c r="AI1934" s="34" t="s">
        <v>658</v>
      </c>
      <c r="AJ1934" s="34" t="s">
        <v>563</v>
      </c>
      <c r="AK1934" s="34" t="s">
        <v>98</v>
      </c>
      <c r="AL1934" s="34" t="s">
        <v>564</v>
      </c>
      <c r="AM1934" s="34" t="s">
        <v>565</v>
      </c>
      <c r="AN1934" s="34">
        <v>52.517440000000001</v>
      </c>
      <c r="AO1934" s="34" t="s">
        <v>68</v>
      </c>
      <c r="AP1934" s="34"/>
      <c r="AQ1934" s="34"/>
      <c r="AR1934" s="34" t="s">
        <v>68</v>
      </c>
      <c r="AS1934" s="34"/>
      <c r="AT1934" s="34"/>
      <c r="AU1934" s="34" t="s">
        <v>411</v>
      </c>
      <c r="AV1934" s="34" t="s">
        <v>412</v>
      </c>
      <c r="AW1934" s="34">
        <v>97.630759999999995</v>
      </c>
      <c r="AX1934" s="34" t="s">
        <v>659</v>
      </c>
      <c r="AY1934" s="34" t="s">
        <v>660</v>
      </c>
      <c r="AZ1934" s="3">
        <v>1140</v>
      </c>
      <c r="BA1934" s="34" t="s">
        <v>60</v>
      </c>
      <c r="BB1934" s="34">
        <v>0</v>
      </c>
      <c r="BC1934" s="34" t="s">
        <v>60</v>
      </c>
      <c r="BD1934" s="34" t="s">
        <v>60</v>
      </c>
      <c r="BE1934" s="34" t="s">
        <v>60</v>
      </c>
      <c r="BF1934" s="34" t="str">
        <f>IFERROR(VLOOKUP(Data_Power_app[[#This Row],[PRO ODER]],'Result'!H:J,3,0),"")</f>
        <v>LAMINATION 5</v>
      </c>
      <c r="BG1934" s="11"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4" t="str">
        <f>IFERROR(VLOOKUP(Data_Power_app[[#This Row],[PRO ODER]],'Xuất-Delay-SLT'!B:C,2,0),"")</f>
        <v/>
      </c>
      <c r="BJ1934" s="34" t="str">
        <f>IFERROR(VLOOKUP(Data_Power_app[[#This Row],[PRO ODER]],'Plan Lean DC'!A:C,3,0),"")</f>
        <v/>
      </c>
      <c r="BK1934" s="34" t="str">
        <f>IFERROR(VLOOKUP(Data_Power_app[[#This Row],[PRO ODER]]&amp;"LEAN_IN",'Real Time'!A:D,4,0),"")</f>
        <v>LEANLINE1_2</v>
      </c>
      <c r="BL1934" s="34"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2048</v>
      </c>
      <c r="B1935" s="34" t="s">
        <v>4428</v>
      </c>
      <c r="C1935" s="34" t="s">
        <v>4429</v>
      </c>
      <c r="D1935" s="34" t="s">
        <v>93</v>
      </c>
      <c r="E1935" s="34" t="s">
        <v>94</v>
      </c>
      <c r="F1935" s="34" t="s">
        <v>59</v>
      </c>
      <c r="G1935" s="34">
        <v>1296</v>
      </c>
      <c r="H1935" s="4">
        <v>45819</v>
      </c>
      <c r="I1935" s="4">
        <v>45819</v>
      </c>
      <c r="J1935" s="4">
        <v>45819</v>
      </c>
      <c r="K1935" s="4">
        <v>45820</v>
      </c>
      <c r="L1935" s="4">
        <v>45819.199803240743</v>
      </c>
      <c r="M1935" s="4">
        <v>45821</v>
      </c>
      <c r="N1935" s="4">
        <v>45820.895231481481</v>
      </c>
      <c r="O1935" s="4">
        <v>45825</v>
      </c>
      <c r="P1935" s="4" t="s">
        <v>60</v>
      </c>
      <c r="Q1935" s="4">
        <v>45826</v>
      </c>
      <c r="R1935" s="4" t="s">
        <v>60</v>
      </c>
      <c r="S1935" s="4" t="s">
        <v>60</v>
      </c>
      <c r="T1935" s="4">
        <v>45827</v>
      </c>
      <c r="U1935" s="4">
        <v>45822.346273148149</v>
      </c>
      <c r="V1935" s="4">
        <v>45824.838564814818</v>
      </c>
      <c r="W1935" s="4">
        <v>45828</v>
      </c>
      <c r="X1935" s="4">
        <v>45824.133275462962</v>
      </c>
      <c r="Y1935" s="4" t="s">
        <v>77</v>
      </c>
      <c r="Z1935" s="4">
        <v>45828</v>
      </c>
      <c r="AA1935" s="4">
        <v>45827.12903935185</v>
      </c>
      <c r="AB1935" s="4" t="s">
        <v>60</v>
      </c>
      <c r="AC1935" s="4">
        <v>45829</v>
      </c>
      <c r="AD1935" s="4">
        <v>45831</v>
      </c>
      <c r="AE1935" s="4">
        <v>45836</v>
      </c>
      <c r="AF1935" s="4">
        <v>45829</v>
      </c>
      <c r="AG1935" s="34" t="s">
        <v>828</v>
      </c>
      <c r="AH1935" s="34" t="s">
        <v>562</v>
      </c>
      <c r="AI1935" s="34" t="s">
        <v>658</v>
      </c>
      <c r="AJ1935" s="34" t="s">
        <v>563</v>
      </c>
      <c r="AK1935" s="34" t="s">
        <v>98</v>
      </c>
      <c r="AL1935" s="34" t="s">
        <v>564</v>
      </c>
      <c r="AM1935" s="34" t="s">
        <v>565</v>
      </c>
      <c r="AN1935" s="34">
        <v>59.206960000000002</v>
      </c>
      <c r="AO1935" s="34" t="s">
        <v>68</v>
      </c>
      <c r="AP1935" s="34"/>
      <c r="AQ1935" s="34"/>
      <c r="AR1935" s="34" t="s">
        <v>68</v>
      </c>
      <c r="AS1935" s="34"/>
      <c r="AT1935" s="34"/>
      <c r="AU1935" s="34" t="s">
        <v>411</v>
      </c>
      <c r="AV1935" s="34" t="s">
        <v>412</v>
      </c>
      <c r="AW1935" s="34">
        <v>110.06661</v>
      </c>
      <c r="AX1935" s="34" t="s">
        <v>659</v>
      </c>
      <c r="AY1935" s="34" t="s">
        <v>660</v>
      </c>
      <c r="AZ1935" s="3">
        <v>1296</v>
      </c>
      <c r="BA1935" s="34" t="s">
        <v>60</v>
      </c>
      <c r="BB1935" s="34">
        <v>0</v>
      </c>
      <c r="BC1935" s="34" t="s">
        <v>60</v>
      </c>
      <c r="BD1935" s="34" t="s">
        <v>60</v>
      </c>
      <c r="BE1935" s="34" t="s">
        <v>60</v>
      </c>
      <c r="BF1935" s="34" t="str">
        <f>IFERROR(VLOOKUP(Data_Power_app[[#This Row],[PRO ODER]],'Result'!H:J,3,0),"")</f>
        <v>LAMINATION 5</v>
      </c>
      <c r="BG1935" s="11"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4" t="str">
        <f>IFERROR(VLOOKUP(Data_Power_app[[#This Row],[PRO ODER]],'Xuất-Delay-SLT'!B:C,2,0),"")</f>
        <v/>
      </c>
      <c r="BJ1935" s="34" t="str">
        <f>IFERROR(VLOOKUP(Data_Power_app[[#This Row],[PRO ODER]],'Plan Lean DC'!A:C,3,0),"")</f>
        <v/>
      </c>
      <c r="BK1935" s="34" t="str">
        <f>IFERROR(VLOOKUP(Data_Power_app[[#This Row],[PRO ODER]]&amp;"LEAN_IN",'Real Time'!A:D,4,0),"")</f>
        <v>LEANLINE1_2</v>
      </c>
      <c r="BL1935" s="34"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2049</v>
      </c>
      <c r="B1936" s="34" t="s">
        <v>3340</v>
      </c>
      <c r="C1936" s="34" t="s">
        <v>3341</v>
      </c>
      <c r="D1936" s="34" t="s">
        <v>93</v>
      </c>
      <c r="E1936" s="34" t="s">
        <v>94</v>
      </c>
      <c r="F1936" s="34" t="s">
        <v>59</v>
      </c>
      <c r="G1936" s="34">
        <v>300</v>
      </c>
      <c r="H1936" s="4">
        <v>45818</v>
      </c>
      <c r="I1936" s="4">
        <v>45818</v>
      </c>
      <c r="J1936" s="4">
        <v>45818</v>
      </c>
      <c r="K1936" s="4">
        <v>45819</v>
      </c>
      <c r="L1936" s="4">
        <v>45818.180868055555</v>
      </c>
      <c r="M1936" s="4">
        <v>45820</v>
      </c>
      <c r="N1936" s="4">
        <v>45819.511180555557</v>
      </c>
      <c r="O1936" s="4">
        <v>45821</v>
      </c>
      <c r="P1936" s="4" t="s">
        <v>60</v>
      </c>
      <c r="Q1936" s="4">
        <v>45821</v>
      </c>
      <c r="R1936" s="4" t="s">
        <v>60</v>
      </c>
      <c r="S1936" s="4" t="s">
        <v>60</v>
      </c>
      <c r="T1936" s="4">
        <v>45827</v>
      </c>
      <c r="U1936" s="4">
        <v>45826.641759259262</v>
      </c>
      <c r="V1936" s="4">
        <v>45829.066099537034</v>
      </c>
      <c r="W1936" s="4">
        <v>45828</v>
      </c>
      <c r="X1936" s="4"/>
      <c r="Y1936" s="4" t="s">
        <v>60</v>
      </c>
      <c r="Z1936" s="4">
        <v>45828</v>
      </c>
      <c r="AA1936" s="4"/>
      <c r="AB1936" s="4" t="s">
        <v>60</v>
      </c>
      <c r="AC1936" s="4">
        <v>45829</v>
      </c>
      <c r="AD1936" s="4">
        <v>45831</v>
      </c>
      <c r="AE1936" s="4">
        <v>45836</v>
      </c>
      <c r="AF1936" s="4"/>
      <c r="AG1936" s="34" t="s">
        <v>287</v>
      </c>
      <c r="AH1936" s="34" t="s">
        <v>562</v>
      </c>
      <c r="AI1936" s="34" t="s">
        <v>1220</v>
      </c>
      <c r="AJ1936" s="34" t="s">
        <v>563</v>
      </c>
      <c r="AK1936" s="34" t="s">
        <v>65</v>
      </c>
      <c r="AL1936" s="34" t="s">
        <v>564</v>
      </c>
      <c r="AM1936" s="34" t="s">
        <v>565</v>
      </c>
      <c r="AN1936" s="34">
        <v>11.85028</v>
      </c>
      <c r="AO1936" s="34" t="s">
        <v>68</v>
      </c>
      <c r="AP1936" s="34"/>
      <c r="AQ1936" s="34"/>
      <c r="AR1936" s="34" t="s">
        <v>68</v>
      </c>
      <c r="AS1936" s="34"/>
      <c r="AT1936" s="34"/>
      <c r="AU1936" s="34" t="s">
        <v>280</v>
      </c>
      <c r="AV1936" s="34" t="s">
        <v>281</v>
      </c>
      <c r="AW1936" s="34">
        <v>22.028929999999999</v>
      </c>
      <c r="AX1936" s="34" t="s">
        <v>413</v>
      </c>
      <c r="AY1936" s="34" t="s">
        <v>414</v>
      </c>
      <c r="AZ1936" s="3">
        <v>300</v>
      </c>
      <c r="BA1936" s="34" t="s">
        <v>60</v>
      </c>
      <c r="BB1936" s="34">
        <v>300</v>
      </c>
      <c r="BC1936" s="34" t="s">
        <v>60</v>
      </c>
      <c r="BD1936" s="34" t="s">
        <v>60</v>
      </c>
      <c r="BE1936" s="34" t="s">
        <v>60</v>
      </c>
      <c r="BF1936" s="34" t="str">
        <f>IFERROR(VLOOKUP(Data_Power_app[[#This Row],[PRO ODER]],'Result'!H:J,3,0),"")</f>
        <v>LAMINATION 5</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2050</v>
      </c>
      <c r="B1937" s="34" t="s">
        <v>3342</v>
      </c>
      <c r="C1937" s="34" t="s">
        <v>3343</v>
      </c>
      <c r="D1937" s="34" t="s">
        <v>93</v>
      </c>
      <c r="E1937" s="34" t="s">
        <v>94</v>
      </c>
      <c r="F1937" s="34" t="s">
        <v>59</v>
      </c>
      <c r="G1937" s="34">
        <v>300</v>
      </c>
      <c r="H1937" s="4">
        <v>45818</v>
      </c>
      <c r="I1937" s="4">
        <v>45818</v>
      </c>
      <c r="J1937" s="4">
        <v>45818</v>
      </c>
      <c r="K1937" s="4">
        <v>45819</v>
      </c>
      <c r="L1937" s="4">
        <v>45818.087453703702</v>
      </c>
      <c r="M1937" s="4">
        <v>45820</v>
      </c>
      <c r="N1937" s="4">
        <v>45819.449872685182</v>
      </c>
      <c r="O1937" s="4">
        <v>45821</v>
      </c>
      <c r="P1937" s="4" t="s">
        <v>60</v>
      </c>
      <c r="Q1937" s="4">
        <v>45821</v>
      </c>
      <c r="R1937" s="4" t="s">
        <v>60</v>
      </c>
      <c r="S1937" s="4" t="s">
        <v>60</v>
      </c>
      <c r="T1937" s="4">
        <v>45827</v>
      </c>
      <c r="U1937" s="4">
        <v>45825.639548611114</v>
      </c>
      <c r="V1937" s="4">
        <v>45828.540196759262</v>
      </c>
      <c r="W1937" s="4">
        <v>45828</v>
      </c>
      <c r="X1937" s="4">
        <v>45829.633611111109</v>
      </c>
      <c r="Y1937" s="4" t="s">
        <v>77</v>
      </c>
      <c r="Z1937" s="4">
        <v>45828</v>
      </c>
      <c r="AA1937" s="4">
        <v>45829.191342592596</v>
      </c>
      <c r="AB1937" s="4" t="s">
        <v>60</v>
      </c>
      <c r="AC1937" s="4">
        <v>45829</v>
      </c>
      <c r="AD1937" s="4">
        <v>45831</v>
      </c>
      <c r="AE1937" s="4">
        <v>45836</v>
      </c>
      <c r="AF1937" s="4"/>
      <c r="AG1937" s="34" t="s">
        <v>62</v>
      </c>
      <c r="AH1937" s="34" t="s">
        <v>562</v>
      </c>
      <c r="AI1937" s="34" t="s">
        <v>667</v>
      </c>
      <c r="AJ1937" s="34" t="s">
        <v>563</v>
      </c>
      <c r="AK1937" s="34" t="s">
        <v>65</v>
      </c>
      <c r="AL1937" s="34" t="s">
        <v>564</v>
      </c>
      <c r="AM1937" s="34" t="s">
        <v>565</v>
      </c>
      <c r="AN1937" s="34">
        <v>11.606949999999999</v>
      </c>
      <c r="AO1937" s="34" t="s">
        <v>68</v>
      </c>
      <c r="AP1937" s="34"/>
      <c r="AQ1937" s="34"/>
      <c r="AR1937" s="34" t="s">
        <v>68</v>
      </c>
      <c r="AS1937" s="34"/>
      <c r="AT1937" s="34"/>
      <c r="AU1937" s="34" t="s">
        <v>426</v>
      </c>
      <c r="AV1937" s="34" t="s">
        <v>427</v>
      </c>
      <c r="AW1937" s="34">
        <v>21.57667</v>
      </c>
      <c r="AX1937" s="34" t="s">
        <v>668</v>
      </c>
      <c r="AY1937" s="34" t="s">
        <v>669</v>
      </c>
      <c r="AZ1937" s="3">
        <v>300</v>
      </c>
      <c r="BA1937" s="34" t="s">
        <v>60</v>
      </c>
      <c r="BB1937" s="34">
        <v>300</v>
      </c>
      <c r="BC1937" s="34" t="s">
        <v>60</v>
      </c>
      <c r="BD1937" s="34" t="s">
        <v>60</v>
      </c>
      <c r="BE1937" s="34" t="s">
        <v>60</v>
      </c>
      <c r="BF1937" s="34" t="str">
        <f>IFERROR(VLOOKUP(Data_Power_app[[#This Row],[PRO ODER]],'Result'!H:J,3,0),"")</f>
        <v>LAMINATION 5</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4" t="str">
        <f>IFERROR(VLOOKUP(Data_Power_app[[#This Row],[PRO ODER]],'Xuất-Delay-SLT'!B:C,2,0),"")</f>
        <v/>
      </c>
      <c r="BJ1937" s="34" t="str">
        <f>IFERROR(VLOOKUP(Data_Power_app[[#This Row],[PRO ODER]],'Plan Lean DC'!A:C,3,0),"")</f>
        <v/>
      </c>
      <c r="BK1937" s="34" t="str">
        <f>IFERROR(VLOOKUP(Data_Power_app[[#This Row],[PRO ODER]]&amp;"LEAN_IN",'Real Time'!A:D,4,0),"")</f>
        <v>LEANLINE1_2</v>
      </c>
      <c r="BL1937" s="34"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2051</v>
      </c>
      <c r="B1938" s="34" t="s">
        <v>3344</v>
      </c>
      <c r="C1938" s="34" t="s">
        <v>3345</v>
      </c>
      <c r="D1938" s="34" t="s">
        <v>93</v>
      </c>
      <c r="E1938" s="34" t="s">
        <v>94</v>
      </c>
      <c r="F1938" s="34" t="s">
        <v>59</v>
      </c>
      <c r="G1938" s="34">
        <v>756</v>
      </c>
      <c r="H1938" s="4">
        <v>45818</v>
      </c>
      <c r="I1938" s="4">
        <v>45818</v>
      </c>
      <c r="J1938" s="4">
        <v>45818</v>
      </c>
      <c r="K1938" s="4">
        <v>45819</v>
      </c>
      <c r="L1938" s="4">
        <v>45818.087500000001</v>
      </c>
      <c r="M1938" s="4">
        <v>45820</v>
      </c>
      <c r="N1938" s="4">
        <v>45819.449837962966</v>
      </c>
      <c r="O1938" s="4">
        <v>45821</v>
      </c>
      <c r="P1938" s="4" t="s">
        <v>60</v>
      </c>
      <c r="Q1938" s="4">
        <v>45821</v>
      </c>
      <c r="R1938" s="4" t="s">
        <v>60</v>
      </c>
      <c r="S1938" s="4" t="s">
        <v>60</v>
      </c>
      <c r="T1938" s="4">
        <v>45827</v>
      </c>
      <c r="U1938" s="4">
        <v>45825.639502314814</v>
      </c>
      <c r="V1938" s="4">
        <v>45828.539756944447</v>
      </c>
      <c r="W1938" s="4">
        <v>45828</v>
      </c>
      <c r="X1938" s="4">
        <v>45829.633460648147</v>
      </c>
      <c r="Y1938" s="4" t="s">
        <v>77</v>
      </c>
      <c r="Z1938" s="4">
        <v>45828</v>
      </c>
      <c r="AA1938" s="4">
        <v>45829.153425925928</v>
      </c>
      <c r="AB1938" s="4" t="s">
        <v>60</v>
      </c>
      <c r="AC1938" s="4">
        <v>45829</v>
      </c>
      <c r="AD1938" s="4">
        <v>45831</v>
      </c>
      <c r="AE1938" s="4">
        <v>45836</v>
      </c>
      <c r="AF1938" s="4"/>
      <c r="AG1938" s="34" t="s">
        <v>62</v>
      </c>
      <c r="AH1938" s="34" t="s">
        <v>562</v>
      </c>
      <c r="AI1938" s="34" t="s">
        <v>667</v>
      </c>
      <c r="AJ1938" s="34" t="s">
        <v>563</v>
      </c>
      <c r="AK1938" s="34" t="s">
        <v>65</v>
      </c>
      <c r="AL1938" s="34" t="s">
        <v>564</v>
      </c>
      <c r="AM1938" s="34" t="s">
        <v>565</v>
      </c>
      <c r="AN1938" s="34">
        <v>29.171479999999999</v>
      </c>
      <c r="AO1938" s="34" t="s">
        <v>68</v>
      </c>
      <c r="AP1938" s="34"/>
      <c r="AQ1938" s="34"/>
      <c r="AR1938" s="34" t="s">
        <v>68</v>
      </c>
      <c r="AS1938" s="34"/>
      <c r="AT1938" s="34"/>
      <c r="AU1938" s="34" t="s">
        <v>426</v>
      </c>
      <c r="AV1938" s="34" t="s">
        <v>427</v>
      </c>
      <c r="AW1938" s="34">
        <v>54.228459999999998</v>
      </c>
      <c r="AX1938" s="34" t="s">
        <v>668</v>
      </c>
      <c r="AY1938" s="34" t="s">
        <v>669</v>
      </c>
      <c r="AZ1938" s="3">
        <v>756</v>
      </c>
      <c r="BA1938" s="34" t="s">
        <v>60</v>
      </c>
      <c r="BB1938" s="34">
        <v>756</v>
      </c>
      <c r="BC1938" s="34" t="s">
        <v>60</v>
      </c>
      <c r="BD1938" s="34" t="s">
        <v>60</v>
      </c>
      <c r="BE1938" s="34" t="s">
        <v>60</v>
      </c>
      <c r="BF1938" s="34" t="str">
        <f>IFERROR(VLOOKUP(Data_Power_app[[#This Row],[PRO ODER]],'Result'!H:J,3,0),"")</f>
        <v>LAMINATION 5</v>
      </c>
      <c r="BG1938" s="11" t="str">
        <f>IFERROR(VLOOKUP(Data_Power_app[[#This Row],[PRO ODER]]&amp;"LAM",'Real Time'!A:E,4,0),"")</f>
        <v>ML-04</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2052</v>
      </c>
      <c r="B1939" s="34" t="s">
        <v>3346</v>
      </c>
      <c r="C1939" s="34" t="s">
        <v>3347</v>
      </c>
      <c r="D1939" s="34" t="s">
        <v>93</v>
      </c>
      <c r="E1939" s="34" t="s">
        <v>94</v>
      </c>
      <c r="F1939" s="34" t="s">
        <v>59</v>
      </c>
      <c r="G1939" s="34">
        <v>1092</v>
      </c>
      <c r="H1939" s="4">
        <v>45818</v>
      </c>
      <c r="I1939" s="4">
        <v>45818</v>
      </c>
      <c r="J1939" s="4">
        <v>45818</v>
      </c>
      <c r="K1939" s="4">
        <v>45819</v>
      </c>
      <c r="L1939" s="4">
        <v>45818.087546296294</v>
      </c>
      <c r="M1939" s="4">
        <v>45820</v>
      </c>
      <c r="N1939" s="4">
        <v>45819.449918981481</v>
      </c>
      <c r="O1939" s="4">
        <v>45821</v>
      </c>
      <c r="P1939" s="4" t="s">
        <v>60</v>
      </c>
      <c r="Q1939" s="4">
        <v>45821</v>
      </c>
      <c r="R1939" s="4" t="s">
        <v>60</v>
      </c>
      <c r="S1939" s="4" t="s">
        <v>60</v>
      </c>
      <c r="T1939" s="4">
        <v>45827</v>
      </c>
      <c r="U1939" s="4">
        <v>45825.63958333333</v>
      </c>
      <c r="V1939" s="4">
        <v>45828.540277777778</v>
      </c>
      <c r="W1939" s="4">
        <v>45828</v>
      </c>
      <c r="X1939" s="4">
        <v>45829.633668981478</v>
      </c>
      <c r="Y1939" s="4" t="s">
        <v>77</v>
      </c>
      <c r="Z1939" s="4">
        <v>45828</v>
      </c>
      <c r="AA1939" s="4">
        <v>45829.153182870374</v>
      </c>
      <c r="AB1939" s="4" t="s">
        <v>60</v>
      </c>
      <c r="AC1939" s="4">
        <v>45829</v>
      </c>
      <c r="AD1939" s="4">
        <v>45831</v>
      </c>
      <c r="AE1939" s="4">
        <v>45836</v>
      </c>
      <c r="AF1939" s="4"/>
      <c r="AG1939" s="34" t="s">
        <v>62</v>
      </c>
      <c r="AH1939" s="34" t="s">
        <v>562</v>
      </c>
      <c r="AI1939" s="34" t="s">
        <v>667</v>
      </c>
      <c r="AJ1939" s="34" t="s">
        <v>563</v>
      </c>
      <c r="AK1939" s="34" t="s">
        <v>65</v>
      </c>
      <c r="AL1939" s="34" t="s">
        <v>564</v>
      </c>
      <c r="AM1939" s="34" t="s">
        <v>565</v>
      </c>
      <c r="AN1939" s="34">
        <v>42.768149999999999</v>
      </c>
      <c r="AO1939" s="34" t="s">
        <v>68</v>
      </c>
      <c r="AP1939" s="34"/>
      <c r="AQ1939" s="34"/>
      <c r="AR1939" s="34" t="s">
        <v>68</v>
      </c>
      <c r="AS1939" s="34"/>
      <c r="AT1939" s="34"/>
      <c r="AU1939" s="34" t="s">
        <v>426</v>
      </c>
      <c r="AV1939" s="34" t="s">
        <v>427</v>
      </c>
      <c r="AW1939" s="34">
        <v>79.503079999999997</v>
      </c>
      <c r="AX1939" s="34" t="s">
        <v>668</v>
      </c>
      <c r="AY1939" s="34" t="s">
        <v>669</v>
      </c>
      <c r="AZ1939" s="3">
        <v>1092</v>
      </c>
      <c r="BA1939" s="34" t="s">
        <v>60</v>
      </c>
      <c r="BB1939" s="34">
        <v>1092</v>
      </c>
      <c r="BC1939" s="34" t="s">
        <v>60</v>
      </c>
      <c r="BD1939" s="34" t="s">
        <v>60</v>
      </c>
      <c r="BE1939" s="34" t="s">
        <v>60</v>
      </c>
      <c r="BF1939" s="34" t="str">
        <f>IFERROR(VLOOKUP(Data_Power_app[[#This Row],[PRO ODER]],'Result'!H:J,3,0),"")</f>
        <v>LAMINATION 5</v>
      </c>
      <c r="BG1939" s="11" t="str">
        <f>IFERROR(VLOOKUP(Data_Power_app[[#This Row],[PRO ODER]]&amp;"LAM",'Real Time'!A:E,4,0),"")</f>
        <v>ML-04</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c r="BJ1939" s="34" t="str">
        <f>IFERROR(VLOOKUP(Data_Power_app[[#This Row],[PRO ODER]],'Plan Lean DC'!A:C,3,0),"")</f>
        <v/>
      </c>
      <c r="BK1939" s="34" t="str">
        <f>IFERROR(VLOOKUP(Data_Power_app[[#This Row],[PRO ODER]]&amp;"LEAN_IN",'Real Time'!A:D,4,0),"")</f>
        <v>LEANLINE1_2</v>
      </c>
      <c r="BL1939" s="34"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2053</v>
      </c>
      <c r="B1940" s="34" t="s">
        <v>4495</v>
      </c>
      <c r="C1940" s="34" t="s">
        <v>4496</v>
      </c>
      <c r="D1940" s="34" t="s">
        <v>93</v>
      </c>
      <c r="E1940" s="34" t="s">
        <v>277</v>
      </c>
      <c r="F1940" s="34" t="s">
        <v>59</v>
      </c>
      <c r="G1940" s="34">
        <v>1800</v>
      </c>
      <c r="H1940" s="4">
        <v>45820</v>
      </c>
      <c r="I1940" s="4">
        <v>45819</v>
      </c>
      <c r="J1940" s="4">
        <v>45819</v>
      </c>
      <c r="K1940" s="4">
        <v>45821</v>
      </c>
      <c r="L1940" s="4">
        <v>45819.216747685183</v>
      </c>
      <c r="M1940" s="4">
        <v>45822</v>
      </c>
      <c r="N1940" s="4">
        <v>45822.048391203702</v>
      </c>
      <c r="O1940" s="4">
        <v>45826</v>
      </c>
      <c r="P1940" s="4" t="s">
        <v>60</v>
      </c>
      <c r="Q1940" s="4" t="s">
        <v>60</v>
      </c>
      <c r="R1940" s="4" t="s">
        <v>60</v>
      </c>
      <c r="S1940" s="4" t="s">
        <v>60</v>
      </c>
      <c r="T1940" s="4">
        <v>45827</v>
      </c>
      <c r="U1940" s="4">
        <v>45824.277754629627</v>
      </c>
      <c r="V1940" s="4">
        <v>45826.947638888887</v>
      </c>
      <c r="W1940" s="4">
        <v>45828</v>
      </c>
      <c r="X1940" s="4">
        <v>45826.123344907406</v>
      </c>
      <c r="Y1940" s="4" t="s">
        <v>77</v>
      </c>
      <c r="Z1940" s="4">
        <v>45828</v>
      </c>
      <c r="AA1940" s="4">
        <v>45827.635717592595</v>
      </c>
      <c r="AB1940" s="4" t="s">
        <v>60</v>
      </c>
      <c r="AC1940" s="4">
        <v>45829</v>
      </c>
      <c r="AD1940" s="4">
        <v>45831</v>
      </c>
      <c r="AE1940" s="4">
        <v>45836</v>
      </c>
      <c r="AF1940" s="4">
        <v>45829</v>
      </c>
      <c r="AG1940" s="34" t="s">
        <v>828</v>
      </c>
      <c r="AH1940" s="34" t="s">
        <v>96</v>
      </c>
      <c r="AI1940" s="34" t="s">
        <v>4497</v>
      </c>
      <c r="AJ1940" s="34" t="s">
        <v>97</v>
      </c>
      <c r="AK1940" s="34" t="s">
        <v>98</v>
      </c>
      <c r="AL1940" s="34" t="s">
        <v>99</v>
      </c>
      <c r="AM1940" s="34" t="s">
        <v>100</v>
      </c>
      <c r="AN1940" s="34">
        <v>39.358739999999997</v>
      </c>
      <c r="AO1940" s="34" t="s">
        <v>68</v>
      </c>
      <c r="AP1940" s="34"/>
      <c r="AQ1940" s="34"/>
      <c r="AR1940" s="34" t="s">
        <v>68</v>
      </c>
      <c r="AS1940" s="34"/>
      <c r="AT1940" s="34"/>
      <c r="AU1940" s="34" t="s">
        <v>411</v>
      </c>
      <c r="AV1940" s="34" t="s">
        <v>412</v>
      </c>
      <c r="AW1940" s="34">
        <v>146.33868000000001</v>
      </c>
      <c r="AX1940" s="34" t="s">
        <v>526</v>
      </c>
      <c r="AY1940" s="34" t="s">
        <v>527</v>
      </c>
      <c r="AZ1940" s="3">
        <v>1800</v>
      </c>
      <c r="BA1940" s="34" t="s">
        <v>60</v>
      </c>
      <c r="BB1940" s="34">
        <v>0</v>
      </c>
      <c r="BC1940" s="34" t="s">
        <v>60</v>
      </c>
      <c r="BD1940" s="34" t="s">
        <v>60</v>
      </c>
      <c r="BE1940" s="34" t="s">
        <v>60</v>
      </c>
      <c r="BF1940" s="34" t="str">
        <f>IFERROR(VLOOKUP(Data_Power_app[[#This Row],[PRO ODER]],'Result'!H:J,3,0),"")</f>
        <v>LAMINATION 5</v>
      </c>
      <c r="BG1940" s="11" t="str">
        <f>IFERROR(VLOOKUP(Data_Power_app[[#This Row],[PRO ODER]]&amp;"LAM",'Real Time'!A:E,4,0),"")</f>
        <v>ML-05</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4" t="str">
        <f>IFERROR(VLOOKUP(Data_Power_app[[#This Row],[PRO ODER]],'Xuất-Delay-SLT'!B:C,2,0),"")</f>
        <v/>
      </c>
      <c r="BJ1940" s="34" t="str">
        <f>IFERROR(VLOOKUP(Data_Power_app[[#This Row],[PRO ODER]],'Plan Lean DC'!A:C,3,0),"")</f>
        <v/>
      </c>
      <c r="BK1940" s="34" t="str">
        <f>IFERROR(VLOOKUP(Data_Power_app[[#This Row],[PRO ODER]]&amp;"LEAN_IN",'Real Time'!A:D,4,0),"")</f>
        <v>LEANLINE1_2</v>
      </c>
      <c r="BL1940" s="34"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2054</v>
      </c>
      <c r="B1941" s="34" t="s">
        <v>3264</v>
      </c>
      <c r="C1941" s="34" t="s">
        <v>3265</v>
      </c>
      <c r="D1941" s="34" t="s">
        <v>93</v>
      </c>
      <c r="E1941" s="34" t="s">
        <v>94</v>
      </c>
      <c r="F1941" s="34" t="s">
        <v>59</v>
      </c>
      <c r="G1941" s="34">
        <v>600</v>
      </c>
      <c r="H1941" s="4">
        <v>45818</v>
      </c>
      <c r="I1941" s="4">
        <v>45818</v>
      </c>
      <c r="J1941" s="4">
        <v>45818</v>
      </c>
      <c r="K1941" s="4">
        <v>45819</v>
      </c>
      <c r="L1941" s="4">
        <v>45818.8908912037</v>
      </c>
      <c r="M1941" s="4">
        <v>45820</v>
      </c>
      <c r="N1941" s="4">
        <v>45819.374340277776</v>
      </c>
      <c r="O1941" s="4">
        <v>45821</v>
      </c>
      <c r="P1941" s="4" t="s">
        <v>60</v>
      </c>
      <c r="Q1941" s="4">
        <v>45821</v>
      </c>
      <c r="R1941" s="4" t="s">
        <v>60</v>
      </c>
      <c r="S1941" s="4" t="s">
        <v>60</v>
      </c>
      <c r="T1941" s="4">
        <v>45825</v>
      </c>
      <c r="U1941" s="4">
        <v>45822.076724537037</v>
      </c>
      <c r="V1941" s="4">
        <v>45825.201828703706</v>
      </c>
      <c r="W1941" s="4">
        <v>45826</v>
      </c>
      <c r="X1941" s="4">
        <v>45829.569594907407</v>
      </c>
      <c r="Y1941" s="4" t="s">
        <v>77</v>
      </c>
      <c r="Z1941" s="4">
        <v>45827</v>
      </c>
      <c r="AA1941" s="4">
        <v>45829.191643518519</v>
      </c>
      <c r="AB1941" s="4" t="s">
        <v>60</v>
      </c>
      <c r="AC1941" s="4">
        <v>45828</v>
      </c>
      <c r="AD1941" s="4">
        <v>45832</v>
      </c>
      <c r="AE1941" s="4">
        <v>45836</v>
      </c>
      <c r="AF1941" s="4"/>
      <c r="AG1941" s="34" t="s">
        <v>62</v>
      </c>
      <c r="AH1941" s="34" t="s">
        <v>562</v>
      </c>
      <c r="AI1941" s="34" t="s">
        <v>2153</v>
      </c>
      <c r="AJ1941" s="34" t="s">
        <v>563</v>
      </c>
      <c r="AK1941" s="34" t="s">
        <v>98</v>
      </c>
      <c r="AL1941" s="34" t="s">
        <v>564</v>
      </c>
      <c r="AM1941" s="34" t="s">
        <v>565</v>
      </c>
      <c r="AN1941" s="34">
        <v>27.641580000000001</v>
      </c>
      <c r="AO1941" s="34" t="s">
        <v>68</v>
      </c>
      <c r="AP1941" s="34"/>
      <c r="AQ1941" s="34"/>
      <c r="AR1941" s="34" t="s">
        <v>68</v>
      </c>
      <c r="AS1941" s="34"/>
      <c r="AT1941" s="34"/>
      <c r="AU1941" s="34" t="s">
        <v>411</v>
      </c>
      <c r="AV1941" s="34" t="s">
        <v>412</v>
      </c>
      <c r="AW1941" s="34">
        <v>51.386450000000004</v>
      </c>
      <c r="AX1941" s="34" t="s">
        <v>1222</v>
      </c>
      <c r="AY1941" s="34" t="s">
        <v>1223</v>
      </c>
      <c r="AZ1941" s="3">
        <v>600</v>
      </c>
      <c r="BA1941" s="34" t="s">
        <v>60</v>
      </c>
      <c r="BB1941" s="34">
        <v>600</v>
      </c>
      <c r="BC1941" s="34" t="s">
        <v>60</v>
      </c>
      <c r="BD1941" s="34" t="s">
        <v>60</v>
      </c>
      <c r="BE1941" s="34" t="s">
        <v>60</v>
      </c>
      <c r="BF1941" s="34" t="str">
        <f>IFERROR(VLOOKUP(Data_Power_app[[#This Row],[PRO ODER]],'Result'!H:J,3,0),"")</f>
        <v>LAMINATION 5</v>
      </c>
      <c r="BG1941" s="11" t="str">
        <f>IFERROR(VLOOKUP(Data_Power_app[[#This Row],[PRO ODER]]&amp;"LAM",'Real Time'!A:E,4,0),"")</f>
        <v>ML-04</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2055</v>
      </c>
      <c r="B1942" s="34" t="s">
        <v>3266</v>
      </c>
      <c r="C1942" s="34" t="s">
        <v>3267</v>
      </c>
      <c r="D1942" s="34" t="s">
        <v>93</v>
      </c>
      <c r="E1942" s="34" t="s">
        <v>94</v>
      </c>
      <c r="F1942" s="34" t="s">
        <v>59</v>
      </c>
      <c r="G1942" s="34">
        <v>300</v>
      </c>
      <c r="H1942" s="4">
        <v>45818</v>
      </c>
      <c r="I1942" s="4">
        <v>45818</v>
      </c>
      <c r="J1942" s="4">
        <v>45818</v>
      </c>
      <c r="K1942" s="4">
        <v>45819</v>
      </c>
      <c r="L1942" s="4">
        <v>45818.890925925924</v>
      </c>
      <c r="M1942" s="4">
        <v>45820</v>
      </c>
      <c r="N1942" s="4">
        <v>45819.502858796295</v>
      </c>
      <c r="O1942" s="4">
        <v>45821</v>
      </c>
      <c r="P1942" s="4" t="s">
        <v>60</v>
      </c>
      <c r="Q1942" s="4">
        <v>45821</v>
      </c>
      <c r="R1942" s="4" t="s">
        <v>60</v>
      </c>
      <c r="S1942" s="4" t="s">
        <v>60</v>
      </c>
      <c r="T1942" s="4">
        <v>45825</v>
      </c>
      <c r="U1942" s="4">
        <v>45825.288113425922</v>
      </c>
      <c r="V1942" s="4">
        <v>45826.884016203701</v>
      </c>
      <c r="W1942" s="4">
        <v>45826</v>
      </c>
      <c r="X1942" s="4">
        <v>45826.140439814815</v>
      </c>
      <c r="Y1942" s="4" t="s">
        <v>77</v>
      </c>
      <c r="Z1942" s="4">
        <v>45827</v>
      </c>
      <c r="AA1942" s="4">
        <v>45828.360324074078</v>
      </c>
      <c r="AB1942" s="4" t="s">
        <v>60</v>
      </c>
      <c r="AC1942" s="4">
        <v>45828</v>
      </c>
      <c r="AD1942" s="4">
        <v>45832</v>
      </c>
      <c r="AE1942" s="4">
        <v>45836</v>
      </c>
      <c r="AF1942" s="4">
        <v>45829</v>
      </c>
      <c r="AG1942" s="34" t="s">
        <v>828</v>
      </c>
      <c r="AH1942" s="34" t="s">
        <v>562</v>
      </c>
      <c r="AI1942" s="34" t="s">
        <v>2153</v>
      </c>
      <c r="AJ1942" s="34" t="s">
        <v>563</v>
      </c>
      <c r="AK1942" s="34" t="s">
        <v>98</v>
      </c>
      <c r="AL1942" s="34" t="s">
        <v>564</v>
      </c>
      <c r="AM1942" s="34" t="s">
        <v>565</v>
      </c>
      <c r="AN1942" s="34">
        <v>13.75529</v>
      </c>
      <c r="AO1942" s="34" t="s">
        <v>68</v>
      </c>
      <c r="AP1942" s="34"/>
      <c r="AQ1942" s="34"/>
      <c r="AR1942" s="34" t="s">
        <v>68</v>
      </c>
      <c r="AS1942" s="34"/>
      <c r="AT1942" s="34"/>
      <c r="AU1942" s="34" t="s">
        <v>411</v>
      </c>
      <c r="AV1942" s="34" t="s">
        <v>412</v>
      </c>
      <c r="AW1942" s="34">
        <v>25.57132</v>
      </c>
      <c r="AX1942" s="34" t="s">
        <v>1222</v>
      </c>
      <c r="AY1942" s="34" t="s">
        <v>1223</v>
      </c>
      <c r="AZ1942" s="3">
        <v>300</v>
      </c>
      <c r="BA1942" s="34" t="s">
        <v>60</v>
      </c>
      <c r="BB1942" s="34">
        <v>0</v>
      </c>
      <c r="BC1942" s="34" t="s">
        <v>60</v>
      </c>
      <c r="BD1942" s="34" t="s">
        <v>60</v>
      </c>
      <c r="BE1942" s="34" t="s">
        <v>60</v>
      </c>
      <c r="BF1942" s="34" t="str">
        <f>IFERROR(VLOOKUP(Data_Power_app[[#This Row],[PRO ODER]],'Result'!H:J,3,0),"")</f>
        <v>LAMINATION 5</v>
      </c>
      <c r="BG1942" s="11" t="str">
        <f>IFERROR(VLOOKUP(Data_Power_app[[#This Row],[PRO ODER]]&amp;"LAM",'Real Time'!A:E,4,0),"")</f>
        <v>ML-04</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2056</v>
      </c>
      <c r="B1943" s="34" t="s">
        <v>3268</v>
      </c>
      <c r="C1943" s="34" t="s">
        <v>3269</v>
      </c>
      <c r="D1943" s="34" t="s">
        <v>93</v>
      </c>
      <c r="E1943" s="34" t="s">
        <v>94</v>
      </c>
      <c r="F1943" s="34" t="s">
        <v>59</v>
      </c>
      <c r="G1943" s="34">
        <v>300</v>
      </c>
      <c r="H1943" s="4">
        <v>45818</v>
      </c>
      <c r="I1943" s="4">
        <v>45818</v>
      </c>
      <c r="J1943" s="4">
        <v>45818</v>
      </c>
      <c r="K1943" s="4">
        <v>45819</v>
      </c>
      <c r="L1943" s="4">
        <v>45818.890972222223</v>
      </c>
      <c r="M1943" s="4">
        <v>45820</v>
      </c>
      <c r="N1943" s="4">
        <v>45819.423263888886</v>
      </c>
      <c r="O1943" s="4">
        <v>45821</v>
      </c>
      <c r="P1943" s="4" t="s">
        <v>60</v>
      </c>
      <c r="Q1943" s="4">
        <v>45821</v>
      </c>
      <c r="R1943" s="4" t="s">
        <v>60</v>
      </c>
      <c r="S1943" s="4" t="s">
        <v>60</v>
      </c>
      <c r="T1943" s="4">
        <v>45825</v>
      </c>
      <c r="U1943" s="4">
        <v>45826.883414351854</v>
      </c>
      <c r="V1943" s="4">
        <v>45826.883842592593</v>
      </c>
      <c r="W1943" s="4">
        <v>45826</v>
      </c>
      <c r="X1943" s="4">
        <v>45826.140300925923</v>
      </c>
      <c r="Y1943" s="4" t="s">
        <v>77</v>
      </c>
      <c r="Z1943" s="4">
        <v>45827</v>
      </c>
      <c r="AA1943" s="4">
        <v>45829.535370370373</v>
      </c>
      <c r="AB1943" s="4" t="s">
        <v>60</v>
      </c>
      <c r="AC1943" s="4">
        <v>45828</v>
      </c>
      <c r="AD1943" s="4">
        <v>45832</v>
      </c>
      <c r="AE1943" s="4">
        <v>45836</v>
      </c>
      <c r="AF1943" s="4">
        <v>45831</v>
      </c>
      <c r="AG1943" s="34" t="s">
        <v>828</v>
      </c>
      <c r="AH1943" s="34" t="s">
        <v>562</v>
      </c>
      <c r="AI1943" s="34" t="s">
        <v>653</v>
      </c>
      <c r="AJ1943" s="34" t="s">
        <v>563</v>
      </c>
      <c r="AK1943" s="34" t="s">
        <v>98</v>
      </c>
      <c r="AL1943" s="34" t="s">
        <v>564</v>
      </c>
      <c r="AM1943" s="34" t="s">
        <v>565</v>
      </c>
      <c r="AN1943" s="34">
        <v>14.13781</v>
      </c>
      <c r="AO1943" s="34" t="s">
        <v>68</v>
      </c>
      <c r="AP1943" s="34"/>
      <c r="AQ1943" s="34"/>
      <c r="AR1943" s="34" t="s">
        <v>68</v>
      </c>
      <c r="AS1943" s="34"/>
      <c r="AT1943" s="34"/>
      <c r="AU1943" s="34" t="s">
        <v>411</v>
      </c>
      <c r="AV1943" s="34" t="s">
        <v>412</v>
      </c>
      <c r="AW1943" s="34">
        <v>26.282579999999999</v>
      </c>
      <c r="AX1943" s="34" t="s">
        <v>526</v>
      </c>
      <c r="AY1943" s="34" t="s">
        <v>527</v>
      </c>
      <c r="AZ1943" s="3">
        <v>300</v>
      </c>
      <c r="BA1943" s="34" t="s">
        <v>60</v>
      </c>
      <c r="BB1943" s="34">
        <v>300</v>
      </c>
      <c r="BC1943" s="34" t="s">
        <v>60</v>
      </c>
      <c r="BD1943" s="34" t="s">
        <v>60</v>
      </c>
      <c r="BE1943" s="34" t="s">
        <v>60</v>
      </c>
      <c r="BF1943" s="34" t="str">
        <f>IFERROR(VLOOKUP(Data_Power_app[[#This Row],[PRO ODER]],'Result'!H:J,3,0),"")</f>
        <v>LAMINATION 5</v>
      </c>
      <c r="BG1943" s="11" t="str">
        <f>IFERROR(VLOOKUP(Data_Power_app[[#This Row],[PRO ODER]]&amp;"LAM",'Real Time'!A:E,4,0),"")</f>
        <v>ML-04</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2057</v>
      </c>
      <c r="B1944" s="34" t="s">
        <v>3270</v>
      </c>
      <c r="C1944" s="34" t="s">
        <v>3271</v>
      </c>
      <c r="D1944" s="34" t="s">
        <v>93</v>
      </c>
      <c r="E1944" s="34" t="s">
        <v>94</v>
      </c>
      <c r="F1944" s="34" t="s">
        <v>59</v>
      </c>
      <c r="G1944" s="34">
        <v>600</v>
      </c>
      <c r="H1944" s="4">
        <v>45818</v>
      </c>
      <c r="I1944" s="4">
        <v>45818</v>
      </c>
      <c r="J1944" s="4">
        <v>45818</v>
      </c>
      <c r="K1944" s="4">
        <v>45819</v>
      </c>
      <c r="L1944" s="4">
        <v>45818.891006944446</v>
      </c>
      <c r="M1944" s="4">
        <v>45820</v>
      </c>
      <c r="N1944" s="4">
        <v>45819.502708333333</v>
      </c>
      <c r="O1944" s="4">
        <v>45821</v>
      </c>
      <c r="P1944" s="4" t="s">
        <v>60</v>
      </c>
      <c r="Q1944" s="4">
        <v>45821</v>
      </c>
      <c r="R1944" s="4" t="s">
        <v>60</v>
      </c>
      <c r="S1944" s="4" t="s">
        <v>60</v>
      </c>
      <c r="T1944" s="4">
        <v>45825</v>
      </c>
      <c r="U1944" s="4">
        <v>45825.28800925926</v>
      </c>
      <c r="V1944" s="4">
        <v>45826.136238425926</v>
      </c>
      <c r="W1944" s="4">
        <v>45826</v>
      </c>
      <c r="X1944" s="4">
        <v>45831.393912037034</v>
      </c>
      <c r="Y1944" s="4" t="s">
        <v>77</v>
      </c>
      <c r="Z1944" s="4">
        <v>45827</v>
      </c>
      <c r="AA1944" s="4"/>
      <c r="AB1944" s="4" t="s">
        <v>60</v>
      </c>
      <c r="AC1944" s="4">
        <v>45828</v>
      </c>
      <c r="AD1944" s="4">
        <v>45832</v>
      </c>
      <c r="AE1944" s="4">
        <v>45836</v>
      </c>
      <c r="AF1944" s="4"/>
      <c r="AG1944" s="34" t="s">
        <v>95</v>
      </c>
      <c r="AH1944" s="34" t="s">
        <v>562</v>
      </c>
      <c r="AI1944" s="34" t="s">
        <v>654</v>
      </c>
      <c r="AJ1944" s="34" t="s">
        <v>563</v>
      </c>
      <c r="AK1944" s="34" t="s">
        <v>98</v>
      </c>
      <c r="AL1944" s="34" t="s">
        <v>564</v>
      </c>
      <c r="AM1944" s="34" t="s">
        <v>565</v>
      </c>
      <c r="AN1944" s="34">
        <v>28.31307</v>
      </c>
      <c r="AO1944" s="34" t="s">
        <v>68</v>
      </c>
      <c r="AP1944" s="34"/>
      <c r="AQ1944" s="34"/>
      <c r="AR1944" s="34" t="s">
        <v>68</v>
      </c>
      <c r="AS1944" s="34"/>
      <c r="AT1944" s="34"/>
      <c r="AU1944" s="34" t="s">
        <v>411</v>
      </c>
      <c r="AV1944" s="34" t="s">
        <v>412</v>
      </c>
      <c r="AW1944" s="34">
        <v>52.634689999999999</v>
      </c>
      <c r="AX1944" s="34" t="s">
        <v>655</v>
      </c>
      <c r="AY1944" s="34" t="s">
        <v>656</v>
      </c>
      <c r="AZ1944" s="3">
        <v>600</v>
      </c>
      <c r="BA1944" s="34" t="s">
        <v>60</v>
      </c>
      <c r="BB1944" s="34">
        <v>600</v>
      </c>
      <c r="BC1944" s="34" t="s">
        <v>60</v>
      </c>
      <c r="BD1944" s="34" t="s">
        <v>60</v>
      </c>
      <c r="BE1944" s="34" t="s">
        <v>60</v>
      </c>
      <c r="BF1944" s="34" t="str">
        <f>IFERROR(VLOOKUP(Data_Power_app[[#This Row],[PRO ODER]],'Result'!H:J,3,0),"")</f>
        <v>LAMINATION 5</v>
      </c>
      <c r="BG1944" s="11" t="str">
        <f>IFERROR(VLOOKUP(Data_Power_app[[#This Row],[PRO ODER]]&amp;"LAM",'Real Time'!A:E,4,0),"")</f>
        <v>ML-04</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2058</v>
      </c>
      <c r="B1945" s="34" t="s">
        <v>3274</v>
      </c>
      <c r="C1945" s="34" t="s">
        <v>3275</v>
      </c>
      <c r="D1945" s="34" t="s">
        <v>93</v>
      </c>
      <c r="E1945" s="34" t="s">
        <v>94</v>
      </c>
      <c r="F1945" s="34" t="s">
        <v>59</v>
      </c>
      <c r="G1945" s="34">
        <v>600</v>
      </c>
      <c r="H1945" s="4">
        <v>45818</v>
      </c>
      <c r="I1945" s="4">
        <v>45818</v>
      </c>
      <c r="J1945" s="4">
        <v>45818</v>
      </c>
      <c r="K1945" s="4">
        <v>45819</v>
      </c>
      <c r="L1945" s="4">
        <v>45818.891087962962</v>
      </c>
      <c r="M1945" s="4">
        <v>45820</v>
      </c>
      <c r="N1945" s="4">
        <v>45819.502546296295</v>
      </c>
      <c r="O1945" s="4">
        <v>45821</v>
      </c>
      <c r="P1945" s="4" t="s">
        <v>60</v>
      </c>
      <c r="Q1945" s="4">
        <v>45821</v>
      </c>
      <c r="R1945" s="4" t="s">
        <v>60</v>
      </c>
      <c r="S1945" s="4" t="s">
        <v>60</v>
      </c>
      <c r="T1945" s="4">
        <v>45825</v>
      </c>
      <c r="U1945" s="4">
        <v>45825.288321759261</v>
      </c>
      <c r="V1945" s="4">
        <v>45826.977106481485</v>
      </c>
      <c r="W1945" s="4">
        <v>45826</v>
      </c>
      <c r="X1945" s="4">
        <v>45827.057662037034</v>
      </c>
      <c r="Y1945" s="4" t="s">
        <v>77</v>
      </c>
      <c r="Z1945" s="4">
        <v>45827</v>
      </c>
      <c r="AA1945" s="4">
        <v>45827.057847222219</v>
      </c>
      <c r="AB1945" s="4" t="s">
        <v>60</v>
      </c>
      <c r="AC1945" s="4">
        <v>45828</v>
      </c>
      <c r="AD1945" s="4">
        <v>45832</v>
      </c>
      <c r="AE1945" s="4">
        <v>45836</v>
      </c>
      <c r="AF1945" s="4">
        <v>45829</v>
      </c>
      <c r="AG1945" s="34" t="s">
        <v>828</v>
      </c>
      <c r="AH1945" s="34" t="s">
        <v>562</v>
      </c>
      <c r="AI1945" s="34" t="s">
        <v>654</v>
      </c>
      <c r="AJ1945" s="34" t="s">
        <v>563</v>
      </c>
      <c r="AK1945" s="34" t="s">
        <v>98</v>
      </c>
      <c r="AL1945" s="34" t="s">
        <v>564</v>
      </c>
      <c r="AM1945" s="34" t="s">
        <v>565</v>
      </c>
      <c r="AN1945" s="34">
        <v>27.698989999999998</v>
      </c>
      <c r="AO1945" s="34" t="s">
        <v>68</v>
      </c>
      <c r="AP1945" s="34"/>
      <c r="AQ1945" s="34"/>
      <c r="AR1945" s="34" t="s">
        <v>68</v>
      </c>
      <c r="AS1945" s="34"/>
      <c r="AT1945" s="34"/>
      <c r="AU1945" s="34" t="s">
        <v>411</v>
      </c>
      <c r="AV1945" s="34" t="s">
        <v>412</v>
      </c>
      <c r="AW1945" s="34">
        <v>51.492809999999999</v>
      </c>
      <c r="AX1945" s="34" t="s">
        <v>655</v>
      </c>
      <c r="AY1945" s="34" t="s">
        <v>656</v>
      </c>
      <c r="AZ1945" s="3">
        <v>600</v>
      </c>
      <c r="BA1945" s="34" t="s">
        <v>60</v>
      </c>
      <c r="BB1945" s="34">
        <v>0</v>
      </c>
      <c r="BC1945" s="34" t="s">
        <v>60</v>
      </c>
      <c r="BD1945" s="34" t="s">
        <v>60</v>
      </c>
      <c r="BE1945" s="34" t="s">
        <v>60</v>
      </c>
      <c r="BF1945" s="34" t="str">
        <f>IFERROR(VLOOKUP(Data_Power_app[[#This Row],[PRO ODER]],'Result'!H:J,3,0),"")</f>
        <v>LAMINATION 5</v>
      </c>
      <c r="BG1945" s="11"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2059</v>
      </c>
      <c r="B1946" s="34" t="s">
        <v>3278</v>
      </c>
      <c r="C1946" s="34" t="s">
        <v>3279</v>
      </c>
      <c r="D1946" s="34" t="s">
        <v>93</v>
      </c>
      <c r="E1946" s="34" t="s">
        <v>94</v>
      </c>
      <c r="F1946" s="34" t="s">
        <v>59</v>
      </c>
      <c r="G1946" s="34">
        <v>600</v>
      </c>
      <c r="H1946" s="4">
        <v>45819</v>
      </c>
      <c r="I1946" s="4">
        <v>45818</v>
      </c>
      <c r="J1946" s="4">
        <v>45818</v>
      </c>
      <c r="K1946" s="4">
        <v>45820</v>
      </c>
      <c r="L1946" s="4">
        <v>45818.891168981485</v>
      </c>
      <c r="M1946" s="4">
        <v>45821</v>
      </c>
      <c r="N1946" s="4">
        <v>45819.374282407407</v>
      </c>
      <c r="O1946" s="4">
        <v>45822</v>
      </c>
      <c r="P1946" s="4" t="s">
        <v>60</v>
      </c>
      <c r="Q1946" s="4">
        <v>45822</v>
      </c>
      <c r="R1946" s="4" t="s">
        <v>60</v>
      </c>
      <c r="S1946" s="4" t="s">
        <v>60</v>
      </c>
      <c r="T1946" s="4">
        <v>45825</v>
      </c>
      <c r="U1946" s="4">
        <v>45822.076608796298</v>
      </c>
      <c r="V1946" s="4">
        <v>45826.391053240739</v>
      </c>
      <c r="W1946" s="4">
        <v>45826</v>
      </c>
      <c r="X1946" s="4">
        <v>45826.653217592589</v>
      </c>
      <c r="Y1946" s="4" t="s">
        <v>77</v>
      </c>
      <c r="Z1946" s="4">
        <v>45827</v>
      </c>
      <c r="AA1946" s="4">
        <v>45826.120682870373</v>
      </c>
      <c r="AB1946" s="4" t="s">
        <v>60</v>
      </c>
      <c r="AC1946" s="4">
        <v>45828</v>
      </c>
      <c r="AD1946" s="4">
        <v>45832</v>
      </c>
      <c r="AE1946" s="4">
        <v>45836</v>
      </c>
      <c r="AF1946" s="4"/>
      <c r="AG1946" s="34" t="s">
        <v>62</v>
      </c>
      <c r="AH1946" s="34" t="s">
        <v>562</v>
      </c>
      <c r="AI1946" s="34" t="s">
        <v>658</v>
      </c>
      <c r="AJ1946" s="34" t="s">
        <v>563</v>
      </c>
      <c r="AK1946" s="34" t="s">
        <v>98</v>
      </c>
      <c r="AL1946" s="34" t="s">
        <v>564</v>
      </c>
      <c r="AM1946" s="34" t="s">
        <v>565</v>
      </c>
      <c r="AN1946" s="34">
        <v>27.641089999999998</v>
      </c>
      <c r="AO1946" s="34" t="s">
        <v>68</v>
      </c>
      <c r="AP1946" s="34"/>
      <c r="AQ1946" s="34"/>
      <c r="AR1946" s="34" t="s">
        <v>68</v>
      </c>
      <c r="AS1946" s="34"/>
      <c r="AT1946" s="34"/>
      <c r="AU1946" s="34" t="s">
        <v>411</v>
      </c>
      <c r="AV1946" s="34" t="s">
        <v>412</v>
      </c>
      <c r="AW1946" s="34">
        <v>51.385350000000003</v>
      </c>
      <c r="AX1946" s="34" t="s">
        <v>659</v>
      </c>
      <c r="AY1946" s="34" t="s">
        <v>660</v>
      </c>
      <c r="AZ1946" s="3">
        <v>600</v>
      </c>
      <c r="BA1946" s="34" t="s">
        <v>60</v>
      </c>
      <c r="BB1946" s="34">
        <v>600</v>
      </c>
      <c r="BC1946" s="34" t="s">
        <v>60</v>
      </c>
      <c r="BD1946" s="34" t="s">
        <v>60</v>
      </c>
      <c r="BE1946" s="34" t="s">
        <v>60</v>
      </c>
      <c r="BF1946" s="34" t="str">
        <f>IFERROR(VLOOKUP(Data_Power_app[[#This Row],[PRO ODER]],'Result'!H:J,3,0),"")</f>
        <v>LAMINATION 5</v>
      </c>
      <c r="BG1946" s="11"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2060</v>
      </c>
      <c r="B1947" s="34" t="s">
        <v>3280</v>
      </c>
      <c r="C1947" s="34" t="s">
        <v>3281</v>
      </c>
      <c r="D1947" s="34" t="s">
        <v>93</v>
      </c>
      <c r="E1947" s="34" t="s">
        <v>94</v>
      </c>
      <c r="F1947" s="34" t="s">
        <v>59</v>
      </c>
      <c r="G1947" s="34">
        <v>600</v>
      </c>
      <c r="H1947" s="4">
        <v>45819</v>
      </c>
      <c r="I1947" s="4">
        <v>45818</v>
      </c>
      <c r="J1947" s="4">
        <v>45818</v>
      </c>
      <c r="K1947" s="4">
        <v>45820</v>
      </c>
      <c r="L1947" s="4">
        <v>45818.891203703701</v>
      </c>
      <c r="M1947" s="4">
        <v>45821</v>
      </c>
      <c r="N1947" s="4">
        <v>45819.502268518518</v>
      </c>
      <c r="O1947" s="4">
        <v>45822</v>
      </c>
      <c r="P1947" s="4" t="s">
        <v>60</v>
      </c>
      <c r="Q1947" s="4">
        <v>45822</v>
      </c>
      <c r="R1947" s="4" t="s">
        <v>60</v>
      </c>
      <c r="S1947" s="4" t="s">
        <v>60</v>
      </c>
      <c r="T1947" s="4">
        <v>45825</v>
      </c>
      <c r="U1947" s="4">
        <v>45825.288275462961</v>
      </c>
      <c r="V1947" s="4">
        <v>45826.97729166667</v>
      </c>
      <c r="W1947" s="4">
        <v>45826</v>
      </c>
      <c r="X1947" s="4">
        <v>45827.639363425929</v>
      </c>
      <c r="Y1947" s="4" t="s">
        <v>77</v>
      </c>
      <c r="Z1947" s="4">
        <v>45827</v>
      </c>
      <c r="AA1947" s="4">
        <v>45827.128460648149</v>
      </c>
      <c r="AB1947" s="4" t="s">
        <v>60</v>
      </c>
      <c r="AC1947" s="4">
        <v>45828</v>
      </c>
      <c r="AD1947" s="4">
        <v>45832</v>
      </c>
      <c r="AE1947" s="4">
        <v>45836</v>
      </c>
      <c r="AF1947" s="4">
        <v>45829</v>
      </c>
      <c r="AG1947" s="34" t="s">
        <v>828</v>
      </c>
      <c r="AH1947" s="34" t="s">
        <v>562</v>
      </c>
      <c r="AI1947" s="34" t="s">
        <v>657</v>
      </c>
      <c r="AJ1947" s="34" t="s">
        <v>563</v>
      </c>
      <c r="AK1947" s="34" t="s">
        <v>98</v>
      </c>
      <c r="AL1947" s="34" t="s">
        <v>564</v>
      </c>
      <c r="AM1947" s="34" t="s">
        <v>565</v>
      </c>
      <c r="AN1947" s="34">
        <v>27.878060000000001</v>
      </c>
      <c r="AO1947" s="34" t="s">
        <v>68</v>
      </c>
      <c r="AP1947" s="34"/>
      <c r="AQ1947" s="34"/>
      <c r="AR1947" s="34" t="s">
        <v>68</v>
      </c>
      <c r="AS1947" s="34"/>
      <c r="AT1947" s="34"/>
      <c r="AU1947" s="34" t="s">
        <v>411</v>
      </c>
      <c r="AV1947" s="34" t="s">
        <v>412</v>
      </c>
      <c r="AW1947" s="34">
        <v>51.825989999999997</v>
      </c>
      <c r="AX1947" s="34" t="s">
        <v>580</v>
      </c>
      <c r="AY1947" s="34" t="s">
        <v>581</v>
      </c>
      <c r="AZ1947" s="3">
        <v>600</v>
      </c>
      <c r="BA1947" s="34" t="s">
        <v>60</v>
      </c>
      <c r="BB1947" s="34">
        <v>0</v>
      </c>
      <c r="BC1947" s="34" t="s">
        <v>60</v>
      </c>
      <c r="BD1947" s="34" t="s">
        <v>60</v>
      </c>
      <c r="BE1947" s="34" t="s">
        <v>60</v>
      </c>
      <c r="BF1947" s="34" t="str">
        <f>IFERROR(VLOOKUP(Data_Power_app[[#This Row],[PRO ODER]],'Result'!H:J,3,0),"")</f>
        <v>LAMINATION 5</v>
      </c>
      <c r="BG1947" s="11" t="str">
        <f>IFERROR(VLOOKUP(Data_Power_app[[#This Row],[PRO ODER]]&amp;"LAM",'Real Time'!A:E,4,0),"")</f>
        <v>ML-04</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4" t="str">
        <f>IFERROR(VLOOKUP(Data_Power_app[[#This Row],[PRO ODER]],'Xuất-Delay-SLT'!B:C,2,0),"")</f>
        <v/>
      </c>
      <c r="BJ1947" s="34" t="str">
        <f>IFERROR(VLOOKUP(Data_Power_app[[#This Row],[PRO ODER]],'Plan Lean DC'!A:C,3,0),"")</f>
        <v/>
      </c>
      <c r="BK1947" s="34" t="str">
        <f>IFERROR(VLOOKUP(Data_Power_app[[#This Row],[PRO ODER]]&amp;"LEAN_IN",'Real Time'!A:D,4,0),"")</f>
        <v>LEANLINE1_2</v>
      </c>
      <c r="BL1947" s="34"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2061</v>
      </c>
      <c r="B1948" s="34" t="s">
        <v>3284</v>
      </c>
      <c r="C1948" s="34" t="s">
        <v>3285</v>
      </c>
      <c r="D1948" s="34" t="s">
        <v>93</v>
      </c>
      <c r="E1948" s="34" t="s">
        <v>94</v>
      </c>
      <c r="F1948" s="34" t="s">
        <v>59</v>
      </c>
      <c r="G1948" s="34">
        <v>900</v>
      </c>
      <c r="H1948" s="4">
        <v>45819</v>
      </c>
      <c r="I1948" s="4">
        <v>45818</v>
      </c>
      <c r="J1948" s="4">
        <v>45818</v>
      </c>
      <c r="K1948" s="4">
        <v>45820</v>
      </c>
      <c r="L1948" s="4">
        <v>45818.891284722224</v>
      </c>
      <c r="M1948" s="4">
        <v>45821</v>
      </c>
      <c r="N1948" s="4">
        <v>45819.557974537034</v>
      </c>
      <c r="O1948" s="4">
        <v>45822</v>
      </c>
      <c r="P1948" s="4" t="s">
        <v>60</v>
      </c>
      <c r="Q1948" s="4">
        <v>45822</v>
      </c>
      <c r="R1948" s="4" t="s">
        <v>60</v>
      </c>
      <c r="S1948" s="4" t="s">
        <v>60</v>
      </c>
      <c r="T1948" s="4">
        <v>45825</v>
      </c>
      <c r="U1948" s="4">
        <v>45821.939745370371</v>
      </c>
      <c r="V1948" s="4">
        <v>45825.201874999999</v>
      </c>
      <c r="W1948" s="4">
        <v>45826</v>
      </c>
      <c r="X1948" s="4">
        <v>45829.569641203707</v>
      </c>
      <c r="Y1948" s="4" t="s">
        <v>77</v>
      </c>
      <c r="Z1948" s="4">
        <v>45827</v>
      </c>
      <c r="AA1948" s="4">
        <v>45829.115798611114</v>
      </c>
      <c r="AB1948" s="4" t="s">
        <v>60</v>
      </c>
      <c r="AC1948" s="4">
        <v>45828</v>
      </c>
      <c r="AD1948" s="4">
        <v>45832</v>
      </c>
      <c r="AE1948" s="4">
        <v>45836</v>
      </c>
      <c r="AF1948" s="4"/>
      <c r="AG1948" s="34" t="s">
        <v>62</v>
      </c>
      <c r="AH1948" s="34" t="s">
        <v>562</v>
      </c>
      <c r="AI1948" s="34" t="s">
        <v>661</v>
      </c>
      <c r="AJ1948" s="34" t="s">
        <v>563</v>
      </c>
      <c r="AK1948" s="34" t="s">
        <v>98</v>
      </c>
      <c r="AL1948" s="34" t="s">
        <v>564</v>
      </c>
      <c r="AM1948" s="34" t="s">
        <v>565</v>
      </c>
      <c r="AN1948" s="34">
        <v>41.588569999999997</v>
      </c>
      <c r="AO1948" s="34" t="s">
        <v>68</v>
      </c>
      <c r="AP1948" s="34"/>
      <c r="AQ1948" s="34"/>
      <c r="AR1948" s="34" t="s">
        <v>68</v>
      </c>
      <c r="AS1948" s="34"/>
      <c r="AT1948" s="34"/>
      <c r="AU1948" s="34" t="s">
        <v>411</v>
      </c>
      <c r="AV1948" s="34" t="s">
        <v>412</v>
      </c>
      <c r="AW1948" s="34">
        <v>77.314679999999996</v>
      </c>
      <c r="AX1948" s="34" t="s">
        <v>662</v>
      </c>
      <c r="AY1948" s="34" t="s">
        <v>663</v>
      </c>
      <c r="AZ1948" s="3">
        <v>900</v>
      </c>
      <c r="BA1948" s="34" t="s">
        <v>60</v>
      </c>
      <c r="BB1948" s="34">
        <v>900</v>
      </c>
      <c r="BC1948" s="34" t="s">
        <v>60</v>
      </c>
      <c r="BD1948" s="34" t="s">
        <v>60</v>
      </c>
      <c r="BE1948" s="34" t="s">
        <v>60</v>
      </c>
      <c r="BF1948" s="34" t="str">
        <f>IFERROR(VLOOKUP(Data_Power_app[[#This Row],[PRO ODER]],'Result'!H:J,3,0),"")</f>
        <v>LAMINATION 5</v>
      </c>
      <c r="BG1948" s="11" t="str">
        <f>IFERROR(VLOOKUP(Data_Power_app[[#This Row],[PRO ODER]]&amp;"LAM",'Real Time'!A:E,4,0),"")</f>
        <v>ML-04</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4" t="str">
        <f>IFERROR(VLOOKUP(Data_Power_app[[#This Row],[PRO ODER]],'Xuất-Delay-SLT'!B:C,2,0),"")</f>
        <v/>
      </c>
      <c r="BJ1948" s="34" t="str">
        <f>IFERROR(VLOOKUP(Data_Power_app[[#This Row],[PRO ODER]],'Plan Lean DC'!A:C,3,0),"")</f>
        <v/>
      </c>
      <c r="BK1948" s="34" t="str">
        <f>IFERROR(VLOOKUP(Data_Power_app[[#This Row],[PRO ODER]]&amp;"LEAN_IN",'Real Time'!A:D,4,0),"")</f>
        <v>LEANLINE1_2</v>
      </c>
      <c r="BL1948" s="34"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2062</v>
      </c>
      <c r="B1949" s="34" t="s">
        <v>3286</v>
      </c>
      <c r="C1949" s="34" t="s">
        <v>3287</v>
      </c>
      <c r="D1949" s="34" t="s">
        <v>93</v>
      </c>
      <c r="E1949" s="34" t="s">
        <v>94</v>
      </c>
      <c r="F1949" s="34" t="s">
        <v>59</v>
      </c>
      <c r="G1949" s="34">
        <v>300</v>
      </c>
      <c r="H1949" s="4">
        <v>45819</v>
      </c>
      <c r="I1949" s="4">
        <v>45818</v>
      </c>
      <c r="J1949" s="4">
        <v>45818</v>
      </c>
      <c r="K1949" s="4">
        <v>45820</v>
      </c>
      <c r="L1949" s="4">
        <v>45818.891342592593</v>
      </c>
      <c r="M1949" s="4">
        <v>45821</v>
      </c>
      <c r="N1949" s="4">
        <v>45819.374224537038</v>
      </c>
      <c r="O1949" s="4">
        <v>45822</v>
      </c>
      <c r="P1949" s="4" t="s">
        <v>60</v>
      </c>
      <c r="Q1949" s="4">
        <v>45822</v>
      </c>
      <c r="R1949" s="4" t="s">
        <v>60</v>
      </c>
      <c r="S1949" s="4" t="s">
        <v>60</v>
      </c>
      <c r="T1949" s="4">
        <v>45825</v>
      </c>
      <c r="U1949" s="4">
        <v>45822.07708333333</v>
      </c>
      <c r="V1949" s="4">
        <v>45825.111134259256</v>
      </c>
      <c r="W1949" s="4">
        <v>45826</v>
      </c>
      <c r="X1949" s="4">
        <v>45827.205000000002</v>
      </c>
      <c r="Y1949" s="4" t="s">
        <v>77</v>
      </c>
      <c r="Z1949" s="4">
        <v>45827</v>
      </c>
      <c r="AA1949" s="4">
        <v>45828.620532407411</v>
      </c>
      <c r="AB1949" s="4" t="s">
        <v>60</v>
      </c>
      <c r="AC1949" s="4">
        <v>45828</v>
      </c>
      <c r="AD1949" s="4">
        <v>45832</v>
      </c>
      <c r="AE1949" s="4">
        <v>45836</v>
      </c>
      <c r="AF1949" s="4">
        <v>45831</v>
      </c>
      <c r="AG1949" s="34" t="s">
        <v>828</v>
      </c>
      <c r="AH1949" s="34" t="s">
        <v>562</v>
      </c>
      <c r="AI1949" s="34" t="s">
        <v>661</v>
      </c>
      <c r="AJ1949" s="34" t="s">
        <v>563</v>
      </c>
      <c r="AK1949" s="34" t="s">
        <v>98</v>
      </c>
      <c r="AL1949" s="34" t="s">
        <v>564</v>
      </c>
      <c r="AM1949" s="34" t="s">
        <v>565</v>
      </c>
      <c r="AN1949" s="34">
        <v>13.79593</v>
      </c>
      <c r="AO1949" s="34" t="s">
        <v>68</v>
      </c>
      <c r="AP1949" s="34"/>
      <c r="AQ1949" s="34"/>
      <c r="AR1949" s="34" t="s">
        <v>68</v>
      </c>
      <c r="AS1949" s="34"/>
      <c r="AT1949" s="34"/>
      <c r="AU1949" s="34" t="s">
        <v>411</v>
      </c>
      <c r="AV1949" s="34" t="s">
        <v>412</v>
      </c>
      <c r="AW1949" s="34">
        <v>25.646840000000001</v>
      </c>
      <c r="AX1949" s="34" t="s">
        <v>662</v>
      </c>
      <c r="AY1949" s="34" t="s">
        <v>663</v>
      </c>
      <c r="AZ1949" s="3">
        <v>300</v>
      </c>
      <c r="BA1949" s="34" t="s">
        <v>60</v>
      </c>
      <c r="BB1949" s="34">
        <v>300</v>
      </c>
      <c r="BC1949" s="34" t="s">
        <v>60</v>
      </c>
      <c r="BD1949" s="34" t="s">
        <v>60</v>
      </c>
      <c r="BE1949" s="34" t="s">
        <v>60</v>
      </c>
      <c r="BF1949" s="34" t="str">
        <f>IFERROR(VLOOKUP(Data_Power_app[[#This Row],[PRO ODER]],'Result'!H:J,3,0),"")</f>
        <v>LAMINATION 5</v>
      </c>
      <c r="BG1949" s="11" t="str">
        <f>IFERROR(VLOOKUP(Data_Power_app[[#This Row],[PRO ODER]]&amp;"LAM",'Real Time'!A:E,4,0),"")</f>
        <v>ML-04</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4" t="str">
        <f>IFERROR(VLOOKUP(Data_Power_app[[#This Row],[PRO ODER]],'Xuất-Delay-SLT'!B:C,2,0),"")</f>
        <v/>
      </c>
      <c r="BJ1949" s="34" t="str">
        <f>IFERROR(VLOOKUP(Data_Power_app[[#This Row],[PRO ODER]],'Plan Lean DC'!A:C,3,0),"")</f>
        <v/>
      </c>
      <c r="BK1949" s="34" t="str">
        <f>IFERROR(VLOOKUP(Data_Power_app[[#This Row],[PRO ODER]]&amp;"LEAN_IN",'Real Time'!A:D,4,0),"")</f>
        <v>LEANLINE1_2</v>
      </c>
      <c r="BL1949" s="34"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2063</v>
      </c>
      <c r="B1950" s="34" t="s">
        <v>3288</v>
      </c>
      <c r="C1950" s="34" t="s">
        <v>3289</v>
      </c>
      <c r="D1950" s="34" t="s">
        <v>93</v>
      </c>
      <c r="E1950" s="34" t="s">
        <v>94</v>
      </c>
      <c r="F1950" s="34" t="s">
        <v>59</v>
      </c>
      <c r="G1950" s="34">
        <v>528</v>
      </c>
      <c r="H1950" s="4">
        <v>45819</v>
      </c>
      <c r="I1950" s="4">
        <v>45818</v>
      </c>
      <c r="J1950" s="4">
        <v>45818</v>
      </c>
      <c r="K1950" s="4">
        <v>45820</v>
      </c>
      <c r="L1950" s="4">
        <v>45818.891446759262</v>
      </c>
      <c r="M1950" s="4">
        <v>45821</v>
      </c>
      <c r="N1950" s="4">
        <v>45819.423217592594</v>
      </c>
      <c r="O1950" s="4">
        <v>45822</v>
      </c>
      <c r="P1950" s="4" t="s">
        <v>60</v>
      </c>
      <c r="Q1950" s="4">
        <v>45822</v>
      </c>
      <c r="R1950" s="4" t="s">
        <v>60</v>
      </c>
      <c r="S1950" s="4" t="s">
        <v>60</v>
      </c>
      <c r="T1950" s="4">
        <v>45825</v>
      </c>
      <c r="U1950" s="4">
        <v>45825.639201388891</v>
      </c>
      <c r="V1950" s="4">
        <v>45826.136145833334</v>
      </c>
      <c r="W1950" s="4">
        <v>45826</v>
      </c>
      <c r="X1950" s="4">
        <v>45831.393888888888</v>
      </c>
      <c r="Y1950" s="4" t="s">
        <v>77</v>
      </c>
      <c r="Z1950" s="4">
        <v>45827</v>
      </c>
      <c r="AA1950" s="4"/>
      <c r="AB1950" s="4" t="s">
        <v>60</v>
      </c>
      <c r="AC1950" s="4">
        <v>45828</v>
      </c>
      <c r="AD1950" s="4">
        <v>45832</v>
      </c>
      <c r="AE1950" s="4">
        <v>45836</v>
      </c>
      <c r="AF1950" s="4"/>
      <c r="AG1950" s="34" t="s">
        <v>95</v>
      </c>
      <c r="AH1950" s="34" t="s">
        <v>562</v>
      </c>
      <c r="AI1950" s="34" t="s">
        <v>658</v>
      </c>
      <c r="AJ1950" s="34" t="s">
        <v>563</v>
      </c>
      <c r="AK1950" s="34" t="s">
        <v>98</v>
      </c>
      <c r="AL1950" s="34" t="s">
        <v>564</v>
      </c>
      <c r="AM1950" s="34" t="s">
        <v>565</v>
      </c>
      <c r="AN1950" s="34">
        <v>24.002130000000001</v>
      </c>
      <c r="AO1950" s="34" t="s">
        <v>68</v>
      </c>
      <c r="AP1950" s="34"/>
      <c r="AQ1950" s="34"/>
      <c r="AR1950" s="34" t="s">
        <v>68</v>
      </c>
      <c r="AS1950" s="34"/>
      <c r="AT1950" s="34"/>
      <c r="AU1950" s="34" t="s">
        <v>411</v>
      </c>
      <c r="AV1950" s="34" t="s">
        <v>412</v>
      </c>
      <c r="AW1950" s="34">
        <v>44.619439999999997</v>
      </c>
      <c r="AX1950" s="34" t="s">
        <v>659</v>
      </c>
      <c r="AY1950" s="34" t="s">
        <v>660</v>
      </c>
      <c r="AZ1950" s="3">
        <v>528</v>
      </c>
      <c r="BA1950" s="34" t="s">
        <v>60</v>
      </c>
      <c r="BB1950" s="34">
        <v>528</v>
      </c>
      <c r="BC1950" s="34" t="s">
        <v>60</v>
      </c>
      <c r="BD1950" s="34" t="s">
        <v>60</v>
      </c>
      <c r="BE1950" s="34" t="s">
        <v>60</v>
      </c>
      <c r="BF1950" s="34" t="str">
        <f>IFERROR(VLOOKUP(Data_Power_app[[#This Row],[PRO ODER]],'Result'!H:J,3,0),"")</f>
        <v>LAMINATION 5</v>
      </c>
      <c r="BG1950" s="11" t="str">
        <f>IFERROR(VLOOKUP(Data_Power_app[[#This Row],[PRO ODER]]&amp;"LAM",'Real Time'!A:E,4,0),"")</f>
        <v>ML-04</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4" t="str">
        <f>IFERROR(VLOOKUP(Data_Power_app[[#This Row],[PRO ODER]],'Xuất-Delay-SLT'!B:C,2,0),"")</f>
        <v/>
      </c>
      <c r="BJ1950" s="34" t="str">
        <f>IFERROR(VLOOKUP(Data_Power_app[[#This Row],[PRO ODER]],'Plan Lean DC'!A:C,3,0),"")</f>
        <v/>
      </c>
      <c r="BK1950" s="34" t="str">
        <f>IFERROR(VLOOKUP(Data_Power_app[[#This Row],[PRO ODER]]&amp;"LEAN_IN",'Real Time'!A:D,4,0),"")</f>
        <v>LEANLINE1_2</v>
      </c>
      <c r="BL1950" s="34"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2064</v>
      </c>
      <c r="B1951" s="34" t="s">
        <v>3290</v>
      </c>
      <c r="C1951" s="34" t="s">
        <v>3291</v>
      </c>
      <c r="D1951" s="34" t="s">
        <v>93</v>
      </c>
      <c r="E1951" s="34" t="s">
        <v>94</v>
      </c>
      <c r="F1951" s="34" t="s">
        <v>59</v>
      </c>
      <c r="G1951" s="34">
        <v>348</v>
      </c>
      <c r="H1951" s="4">
        <v>45819</v>
      </c>
      <c r="I1951" s="4">
        <v>45818</v>
      </c>
      <c r="J1951" s="4">
        <v>45818</v>
      </c>
      <c r="K1951" s="4">
        <v>45820</v>
      </c>
      <c r="L1951" s="4">
        <v>45818.891550925924</v>
      </c>
      <c r="M1951" s="4">
        <v>45821</v>
      </c>
      <c r="N1951" s="4">
        <v>45819.374189814815</v>
      </c>
      <c r="O1951" s="4">
        <v>45822</v>
      </c>
      <c r="P1951" s="4" t="s">
        <v>60</v>
      </c>
      <c r="Q1951" s="4">
        <v>45822</v>
      </c>
      <c r="R1951" s="4" t="s">
        <v>60</v>
      </c>
      <c r="S1951" s="4" t="s">
        <v>60</v>
      </c>
      <c r="T1951" s="4">
        <v>45825</v>
      </c>
      <c r="U1951" s="4">
        <v>45825.110219907408</v>
      </c>
      <c r="V1951" s="4">
        <v>45825.111481481479</v>
      </c>
      <c r="W1951" s="4">
        <v>45826</v>
      </c>
      <c r="X1951" s="4">
        <v>45827.204837962963</v>
      </c>
      <c r="Y1951" s="4" t="s">
        <v>77</v>
      </c>
      <c r="Z1951" s="4">
        <v>45827</v>
      </c>
      <c r="AA1951" s="4">
        <v>45828.665173611109</v>
      </c>
      <c r="AB1951" s="4" t="s">
        <v>60</v>
      </c>
      <c r="AC1951" s="4">
        <v>45828</v>
      </c>
      <c r="AD1951" s="4">
        <v>45832</v>
      </c>
      <c r="AE1951" s="4">
        <v>45836</v>
      </c>
      <c r="AF1951" s="4">
        <v>45831</v>
      </c>
      <c r="AG1951" s="34" t="s">
        <v>828</v>
      </c>
      <c r="AH1951" s="34" t="s">
        <v>562</v>
      </c>
      <c r="AI1951" s="34" t="s">
        <v>658</v>
      </c>
      <c r="AJ1951" s="34" t="s">
        <v>563</v>
      </c>
      <c r="AK1951" s="34" t="s">
        <v>98</v>
      </c>
      <c r="AL1951" s="34" t="s">
        <v>564</v>
      </c>
      <c r="AM1951" s="34" t="s">
        <v>565</v>
      </c>
      <c r="AN1951" s="34">
        <v>15.99033</v>
      </c>
      <c r="AO1951" s="34" t="s">
        <v>68</v>
      </c>
      <c r="AP1951" s="34"/>
      <c r="AQ1951" s="34"/>
      <c r="AR1951" s="34" t="s">
        <v>68</v>
      </c>
      <c r="AS1951" s="34"/>
      <c r="AT1951" s="34"/>
      <c r="AU1951" s="34" t="s">
        <v>411</v>
      </c>
      <c r="AV1951" s="34" t="s">
        <v>412</v>
      </c>
      <c r="AW1951" s="34">
        <v>29.726179999999999</v>
      </c>
      <c r="AX1951" s="34" t="s">
        <v>659</v>
      </c>
      <c r="AY1951" s="34" t="s">
        <v>660</v>
      </c>
      <c r="AZ1951" s="3">
        <v>348</v>
      </c>
      <c r="BA1951" s="34" t="s">
        <v>60</v>
      </c>
      <c r="BB1951" s="34">
        <v>348</v>
      </c>
      <c r="BC1951" s="34" t="s">
        <v>60</v>
      </c>
      <c r="BD1951" s="34" t="s">
        <v>60</v>
      </c>
      <c r="BE1951" s="34" t="s">
        <v>60</v>
      </c>
      <c r="BF1951" s="34" t="str">
        <f>IFERROR(VLOOKUP(Data_Power_app[[#This Row],[PRO ODER]],'Result'!H:J,3,0),"")</f>
        <v>LAMINATION 5</v>
      </c>
      <c r="BG1951" s="11" t="str">
        <f>IFERROR(VLOOKUP(Data_Power_app[[#This Row],[PRO ODER]]&amp;"LAM",'Real Time'!A:E,4,0),"")</f>
        <v>ML-04</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4" t="str">
        <f>IFERROR(VLOOKUP(Data_Power_app[[#This Row],[PRO ODER]],'Xuất-Delay-SLT'!B:C,2,0),"")</f>
        <v/>
      </c>
      <c r="BJ1951" s="34" t="str">
        <f>IFERROR(VLOOKUP(Data_Power_app[[#This Row],[PRO ODER]],'Plan Lean DC'!A:C,3,0),"")</f>
        <v/>
      </c>
      <c r="BK1951" s="34" t="str">
        <f>IFERROR(VLOOKUP(Data_Power_app[[#This Row],[PRO ODER]]&amp;"LEAN_IN",'Real Time'!A:D,4,0),"")</f>
        <v>LEANLINE1_2</v>
      </c>
      <c r="BL1951" s="34"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2065</v>
      </c>
      <c r="B1952" s="34" t="s">
        <v>3292</v>
      </c>
      <c r="C1952" s="34" t="s">
        <v>3293</v>
      </c>
      <c r="D1952" s="34" t="s">
        <v>93</v>
      </c>
      <c r="E1952" s="34" t="s">
        <v>94</v>
      </c>
      <c r="F1952" s="34" t="s">
        <v>59</v>
      </c>
      <c r="G1952" s="34">
        <v>432</v>
      </c>
      <c r="H1952" s="4">
        <v>45819</v>
      </c>
      <c r="I1952" s="4">
        <v>45818</v>
      </c>
      <c r="J1952" s="4">
        <v>45818</v>
      </c>
      <c r="K1952" s="4">
        <v>45820</v>
      </c>
      <c r="L1952" s="4">
        <v>45818.891689814816</v>
      </c>
      <c r="M1952" s="4">
        <v>45821</v>
      </c>
      <c r="N1952" s="4">
        <v>45819.423321759263</v>
      </c>
      <c r="O1952" s="4">
        <v>45822</v>
      </c>
      <c r="P1952" s="4" t="s">
        <v>60</v>
      </c>
      <c r="Q1952" s="4">
        <v>45822</v>
      </c>
      <c r="R1952" s="4" t="s">
        <v>60</v>
      </c>
      <c r="S1952" s="4" t="s">
        <v>60</v>
      </c>
      <c r="T1952" s="4">
        <v>45825</v>
      </c>
      <c r="U1952" s="4">
        <v>45825.639143518521</v>
      </c>
      <c r="V1952" s="4">
        <v>45826.136087962965</v>
      </c>
      <c r="W1952" s="4">
        <v>45826</v>
      </c>
      <c r="X1952" s="4">
        <v>45831.403460648151</v>
      </c>
      <c r="Y1952" s="4" t="s">
        <v>77</v>
      </c>
      <c r="Z1952" s="4">
        <v>45827</v>
      </c>
      <c r="AA1952" s="4"/>
      <c r="AB1952" s="4" t="s">
        <v>60</v>
      </c>
      <c r="AC1952" s="4">
        <v>45828</v>
      </c>
      <c r="AD1952" s="4">
        <v>45832</v>
      </c>
      <c r="AE1952" s="4">
        <v>45836</v>
      </c>
      <c r="AF1952" s="4"/>
      <c r="AG1952" s="34" t="s">
        <v>95</v>
      </c>
      <c r="AH1952" s="34" t="s">
        <v>562</v>
      </c>
      <c r="AI1952" s="34" t="s">
        <v>653</v>
      </c>
      <c r="AJ1952" s="34" t="s">
        <v>563</v>
      </c>
      <c r="AK1952" s="34" t="s">
        <v>98</v>
      </c>
      <c r="AL1952" s="34" t="s">
        <v>564</v>
      </c>
      <c r="AM1952" s="34" t="s">
        <v>565</v>
      </c>
      <c r="AN1952" s="34">
        <v>20.00835</v>
      </c>
      <c r="AO1952" s="34" t="s">
        <v>68</v>
      </c>
      <c r="AP1952" s="34"/>
      <c r="AQ1952" s="34"/>
      <c r="AR1952" s="34" t="s">
        <v>68</v>
      </c>
      <c r="AS1952" s="34"/>
      <c r="AT1952" s="34"/>
      <c r="AU1952" s="34" t="s">
        <v>411</v>
      </c>
      <c r="AV1952" s="34" t="s">
        <v>412</v>
      </c>
      <c r="AW1952" s="34">
        <v>37.195889999999999</v>
      </c>
      <c r="AX1952" s="34" t="s">
        <v>526</v>
      </c>
      <c r="AY1952" s="34" t="s">
        <v>527</v>
      </c>
      <c r="AZ1952" s="3">
        <v>432</v>
      </c>
      <c r="BA1952" s="34" t="s">
        <v>60</v>
      </c>
      <c r="BB1952" s="34">
        <v>432</v>
      </c>
      <c r="BC1952" s="34" t="s">
        <v>60</v>
      </c>
      <c r="BD1952" s="34" t="s">
        <v>60</v>
      </c>
      <c r="BE1952" s="34" t="s">
        <v>60</v>
      </c>
      <c r="BF1952" s="34" t="str">
        <f>IFERROR(VLOOKUP(Data_Power_app[[#This Row],[PRO ODER]],'Result'!H:J,3,0),"")</f>
        <v>LAMINATION 5</v>
      </c>
      <c r="BG1952" s="11" t="str">
        <f>IFERROR(VLOOKUP(Data_Power_app[[#This Row],[PRO ODER]]&amp;"LAM",'Real Time'!A:E,4,0),"")</f>
        <v>ML-04</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2066</v>
      </c>
      <c r="B1953" s="34" t="s">
        <v>3294</v>
      </c>
      <c r="C1953" s="34" t="s">
        <v>3295</v>
      </c>
      <c r="D1953" s="34" t="s">
        <v>93</v>
      </c>
      <c r="E1953" s="34" t="s">
        <v>94</v>
      </c>
      <c r="F1953" s="34" t="s">
        <v>59</v>
      </c>
      <c r="G1953" s="34">
        <v>432</v>
      </c>
      <c r="H1953" s="4">
        <v>45819</v>
      </c>
      <c r="I1953" s="4">
        <v>45818</v>
      </c>
      <c r="J1953" s="4">
        <v>45818</v>
      </c>
      <c r="K1953" s="4">
        <v>45820</v>
      </c>
      <c r="L1953" s="4">
        <v>45818.891782407409</v>
      </c>
      <c r="M1953" s="4">
        <v>45821</v>
      </c>
      <c r="N1953" s="4">
        <v>45819.423368055555</v>
      </c>
      <c r="O1953" s="4">
        <v>45822</v>
      </c>
      <c r="P1953" s="4" t="s">
        <v>60</v>
      </c>
      <c r="Q1953" s="4">
        <v>45822</v>
      </c>
      <c r="R1953" s="4" t="s">
        <v>60</v>
      </c>
      <c r="S1953" s="4" t="s">
        <v>60</v>
      </c>
      <c r="T1953" s="4">
        <v>45825</v>
      </c>
      <c r="U1953" s="4">
        <v>45825.639305555553</v>
      </c>
      <c r="V1953" s="4">
        <v>45826.135960648149</v>
      </c>
      <c r="W1953" s="4">
        <v>45826</v>
      </c>
      <c r="X1953" s="4">
        <v>45831.403437499997</v>
      </c>
      <c r="Y1953" s="4" t="s">
        <v>77</v>
      </c>
      <c r="Z1953" s="4">
        <v>45827</v>
      </c>
      <c r="AA1953" s="4"/>
      <c r="AB1953" s="4" t="s">
        <v>60</v>
      </c>
      <c r="AC1953" s="4">
        <v>45828</v>
      </c>
      <c r="AD1953" s="4">
        <v>45832</v>
      </c>
      <c r="AE1953" s="4">
        <v>45836</v>
      </c>
      <c r="AF1953" s="4"/>
      <c r="AG1953" s="34" t="s">
        <v>95</v>
      </c>
      <c r="AH1953" s="34" t="s">
        <v>562</v>
      </c>
      <c r="AI1953" s="34" t="s">
        <v>653</v>
      </c>
      <c r="AJ1953" s="34" t="s">
        <v>563</v>
      </c>
      <c r="AK1953" s="34" t="s">
        <v>98</v>
      </c>
      <c r="AL1953" s="34" t="s">
        <v>564</v>
      </c>
      <c r="AM1953" s="34" t="s">
        <v>565</v>
      </c>
      <c r="AN1953" s="34">
        <v>19.929400000000001</v>
      </c>
      <c r="AO1953" s="34" t="s">
        <v>68</v>
      </c>
      <c r="AP1953" s="34"/>
      <c r="AQ1953" s="34"/>
      <c r="AR1953" s="34" t="s">
        <v>68</v>
      </c>
      <c r="AS1953" s="34"/>
      <c r="AT1953" s="34"/>
      <c r="AU1953" s="34" t="s">
        <v>411</v>
      </c>
      <c r="AV1953" s="34" t="s">
        <v>412</v>
      </c>
      <c r="AW1953" s="34">
        <v>37.049370000000003</v>
      </c>
      <c r="AX1953" s="34" t="s">
        <v>526</v>
      </c>
      <c r="AY1953" s="34" t="s">
        <v>527</v>
      </c>
      <c r="AZ1953" s="3">
        <v>432</v>
      </c>
      <c r="BA1953" s="34" t="s">
        <v>60</v>
      </c>
      <c r="BB1953" s="34">
        <v>432</v>
      </c>
      <c r="BC1953" s="34" t="s">
        <v>60</v>
      </c>
      <c r="BD1953" s="34" t="s">
        <v>60</v>
      </c>
      <c r="BE1953" s="34" t="s">
        <v>60</v>
      </c>
      <c r="BF1953" s="34" t="str">
        <f>IFERROR(VLOOKUP(Data_Power_app[[#This Row],[PRO ODER]],'Result'!H:J,3,0),"")</f>
        <v>LAMINATION 5</v>
      </c>
      <c r="BG1953" s="11" t="str">
        <f>IFERROR(VLOOKUP(Data_Power_app[[#This Row],[PRO ODER]]&amp;"LAM",'Real Time'!A:E,4,0),"")</f>
        <v>ML-04</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2067</v>
      </c>
      <c r="B1954" s="34" t="s">
        <v>3296</v>
      </c>
      <c r="C1954" s="34" t="s">
        <v>3297</v>
      </c>
      <c r="D1954" s="34" t="s">
        <v>93</v>
      </c>
      <c r="E1954" s="34" t="s">
        <v>94</v>
      </c>
      <c r="F1954" s="34" t="s">
        <v>59</v>
      </c>
      <c r="G1954" s="34">
        <v>1200</v>
      </c>
      <c r="H1954" s="4">
        <v>45819</v>
      </c>
      <c r="I1954" s="4">
        <v>45818</v>
      </c>
      <c r="J1954" s="4">
        <v>45818</v>
      </c>
      <c r="K1954" s="4">
        <v>45820</v>
      </c>
      <c r="L1954" s="4">
        <v>45818.984513888892</v>
      </c>
      <c r="M1954" s="4">
        <v>45821</v>
      </c>
      <c r="N1954" s="4">
        <v>45819.557847222219</v>
      </c>
      <c r="O1954" s="4">
        <v>45822</v>
      </c>
      <c r="P1954" s="4" t="s">
        <v>60</v>
      </c>
      <c r="Q1954" s="4">
        <v>45822</v>
      </c>
      <c r="R1954" s="4" t="s">
        <v>60</v>
      </c>
      <c r="S1954" s="4" t="s">
        <v>60</v>
      </c>
      <c r="T1954" s="4">
        <v>45825</v>
      </c>
      <c r="U1954" s="4">
        <v>45821.939629629633</v>
      </c>
      <c r="V1954" s="4">
        <v>45825.615555555552</v>
      </c>
      <c r="W1954" s="4">
        <v>45826</v>
      </c>
      <c r="X1954" s="4">
        <v>45825.208032407405</v>
      </c>
      <c r="Y1954" s="4" t="s">
        <v>77</v>
      </c>
      <c r="Z1954" s="4">
        <v>45827</v>
      </c>
      <c r="AA1954" s="4">
        <v>45826.544386574074</v>
      </c>
      <c r="AB1954" s="4" t="s">
        <v>60</v>
      </c>
      <c r="AC1954" s="4">
        <v>45828</v>
      </c>
      <c r="AD1954" s="4">
        <v>45832</v>
      </c>
      <c r="AE1954" s="4">
        <v>45836</v>
      </c>
      <c r="AF1954" s="4">
        <v>45828</v>
      </c>
      <c r="AG1954" s="34" t="s">
        <v>828</v>
      </c>
      <c r="AH1954" s="34" t="s">
        <v>562</v>
      </c>
      <c r="AI1954" s="34" t="s">
        <v>654</v>
      </c>
      <c r="AJ1954" s="34" t="s">
        <v>563</v>
      </c>
      <c r="AK1954" s="34" t="s">
        <v>98</v>
      </c>
      <c r="AL1954" s="34" t="s">
        <v>564</v>
      </c>
      <c r="AM1954" s="34" t="s">
        <v>565</v>
      </c>
      <c r="AN1954" s="34">
        <v>55.163589999999999</v>
      </c>
      <c r="AO1954" s="34" t="s">
        <v>68</v>
      </c>
      <c r="AP1954" s="34"/>
      <c r="AQ1954" s="34"/>
      <c r="AR1954" s="34" t="s">
        <v>68</v>
      </c>
      <c r="AS1954" s="34"/>
      <c r="AT1954" s="34"/>
      <c r="AU1954" s="34" t="s">
        <v>411</v>
      </c>
      <c r="AV1954" s="34" t="s">
        <v>412</v>
      </c>
      <c r="AW1954" s="34">
        <v>102.55037</v>
      </c>
      <c r="AX1954" s="34" t="s">
        <v>655</v>
      </c>
      <c r="AY1954" s="34" t="s">
        <v>656</v>
      </c>
      <c r="AZ1954" s="3">
        <v>1200</v>
      </c>
      <c r="BA1954" s="34" t="s">
        <v>60</v>
      </c>
      <c r="BB1954" s="34">
        <v>0</v>
      </c>
      <c r="BC1954" s="34" t="s">
        <v>60</v>
      </c>
      <c r="BD1954" s="34" t="s">
        <v>60</v>
      </c>
      <c r="BE1954" s="34" t="s">
        <v>60</v>
      </c>
      <c r="BF1954" s="34" t="str">
        <f>IFERROR(VLOOKUP(Data_Power_app[[#This Row],[PRO ODER]],'Result'!H:J,3,0),"")</f>
        <v>LAMINATION 5</v>
      </c>
      <c r="BG1954" s="11" t="str">
        <f>IFERROR(VLOOKUP(Data_Power_app[[#This Row],[PRO ODER]]&amp;"LAM",'Real Time'!A:E,4,0),"")</f>
        <v>ML-04</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2068</v>
      </c>
      <c r="B1955" s="34" t="s">
        <v>3298</v>
      </c>
      <c r="C1955" s="34" t="s">
        <v>3299</v>
      </c>
      <c r="D1955" s="34" t="s">
        <v>93</v>
      </c>
      <c r="E1955" s="34" t="s">
        <v>94</v>
      </c>
      <c r="F1955" s="34" t="s">
        <v>59</v>
      </c>
      <c r="G1955" s="34">
        <v>600</v>
      </c>
      <c r="H1955" s="4">
        <v>45819</v>
      </c>
      <c r="I1955" s="4">
        <v>45818</v>
      </c>
      <c r="J1955" s="4">
        <v>45818</v>
      </c>
      <c r="K1955" s="4">
        <v>45820</v>
      </c>
      <c r="L1955" s="4">
        <v>45818.984571759262</v>
      </c>
      <c r="M1955" s="4">
        <v>45821</v>
      </c>
      <c r="N1955" s="4">
        <v>45819.502986111111</v>
      </c>
      <c r="O1955" s="4">
        <v>45822</v>
      </c>
      <c r="P1955" s="4" t="s">
        <v>60</v>
      </c>
      <c r="Q1955" s="4">
        <v>45822</v>
      </c>
      <c r="R1955" s="4" t="s">
        <v>60</v>
      </c>
      <c r="S1955" s="4" t="s">
        <v>60</v>
      </c>
      <c r="T1955" s="4">
        <v>45825</v>
      </c>
      <c r="U1955" s="4">
        <v>45825.288368055553</v>
      </c>
      <c r="V1955" s="4">
        <v>45826.977337962962</v>
      </c>
      <c r="W1955" s="4">
        <v>45826</v>
      </c>
      <c r="X1955" s="4">
        <v>45827.639421296299</v>
      </c>
      <c r="Y1955" s="4" t="s">
        <v>77</v>
      </c>
      <c r="Z1955" s="4">
        <v>45827</v>
      </c>
      <c r="AA1955" s="4">
        <v>45827.127627314818</v>
      </c>
      <c r="AB1955" s="4" t="s">
        <v>60</v>
      </c>
      <c r="AC1955" s="4">
        <v>45828</v>
      </c>
      <c r="AD1955" s="4">
        <v>45832</v>
      </c>
      <c r="AE1955" s="4">
        <v>45836</v>
      </c>
      <c r="AF1955" s="4">
        <v>45829</v>
      </c>
      <c r="AG1955" s="34" t="s">
        <v>828</v>
      </c>
      <c r="AH1955" s="34" t="s">
        <v>562</v>
      </c>
      <c r="AI1955" s="34" t="s">
        <v>657</v>
      </c>
      <c r="AJ1955" s="34" t="s">
        <v>563</v>
      </c>
      <c r="AK1955" s="34" t="s">
        <v>98</v>
      </c>
      <c r="AL1955" s="34" t="s">
        <v>564</v>
      </c>
      <c r="AM1955" s="34" t="s">
        <v>565</v>
      </c>
      <c r="AN1955" s="34">
        <v>27.7761</v>
      </c>
      <c r="AO1955" s="34" t="s">
        <v>68</v>
      </c>
      <c r="AP1955" s="34"/>
      <c r="AQ1955" s="34"/>
      <c r="AR1955" s="34" t="s">
        <v>68</v>
      </c>
      <c r="AS1955" s="34"/>
      <c r="AT1955" s="34"/>
      <c r="AU1955" s="34" t="s">
        <v>411</v>
      </c>
      <c r="AV1955" s="34" t="s">
        <v>412</v>
      </c>
      <c r="AW1955" s="34">
        <v>51.636389999999999</v>
      </c>
      <c r="AX1955" s="34" t="s">
        <v>580</v>
      </c>
      <c r="AY1955" s="34" t="s">
        <v>581</v>
      </c>
      <c r="AZ1955" s="3">
        <v>600</v>
      </c>
      <c r="BA1955" s="34" t="s">
        <v>60</v>
      </c>
      <c r="BB1955" s="34">
        <v>0</v>
      </c>
      <c r="BC1955" s="34" t="s">
        <v>60</v>
      </c>
      <c r="BD1955" s="34" t="s">
        <v>60</v>
      </c>
      <c r="BE1955" s="34" t="s">
        <v>60</v>
      </c>
      <c r="BF1955" s="34" t="str">
        <f>IFERROR(VLOOKUP(Data_Power_app[[#This Row],[PRO ODER]],'Result'!H:J,3,0),"")</f>
        <v>LAMINATION 5</v>
      </c>
      <c r="BG1955" s="11" t="str">
        <f>IFERROR(VLOOKUP(Data_Power_app[[#This Row],[PRO ODER]]&amp;"LAM",'Real Time'!A:E,4,0),"")</f>
        <v>ML-04</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2069</v>
      </c>
      <c r="B1956" s="34" t="s">
        <v>3300</v>
      </c>
      <c r="C1956" s="34" t="s">
        <v>3301</v>
      </c>
      <c r="D1956" s="34" t="s">
        <v>93</v>
      </c>
      <c r="E1956" s="34" t="s">
        <v>94</v>
      </c>
      <c r="F1956" s="34" t="s">
        <v>59</v>
      </c>
      <c r="G1956" s="34">
        <v>1200</v>
      </c>
      <c r="H1956" s="4">
        <v>45819</v>
      </c>
      <c r="I1956" s="4">
        <v>45818</v>
      </c>
      <c r="J1956" s="4">
        <v>45818</v>
      </c>
      <c r="K1956" s="4">
        <v>45820</v>
      </c>
      <c r="L1956" s="4">
        <v>45818.984675925924</v>
      </c>
      <c r="M1956" s="4">
        <v>45821</v>
      </c>
      <c r="N1956" s="4">
        <v>45819.374120370368</v>
      </c>
      <c r="O1956" s="4">
        <v>45822</v>
      </c>
      <c r="P1956" s="4" t="s">
        <v>60</v>
      </c>
      <c r="Q1956" s="4">
        <v>45822</v>
      </c>
      <c r="R1956" s="4" t="s">
        <v>60</v>
      </c>
      <c r="S1956" s="4" t="s">
        <v>60</v>
      </c>
      <c r="T1956" s="4">
        <v>45825</v>
      </c>
      <c r="U1956" s="4">
        <v>45822.076932870368</v>
      </c>
      <c r="V1956" s="4">
        <v>45824.11515046296</v>
      </c>
      <c r="W1956" s="4">
        <v>45826</v>
      </c>
      <c r="X1956" s="4">
        <v>45825.548634259256</v>
      </c>
      <c r="Y1956" s="4" t="s">
        <v>77</v>
      </c>
      <c r="Z1956" s="4">
        <v>45827</v>
      </c>
      <c r="AA1956" s="4">
        <v>45825.112280092595</v>
      </c>
      <c r="AB1956" s="4" t="s">
        <v>60</v>
      </c>
      <c r="AC1956" s="4">
        <v>45828</v>
      </c>
      <c r="AD1956" s="4">
        <v>45832</v>
      </c>
      <c r="AE1956" s="4">
        <v>45836</v>
      </c>
      <c r="AF1956" s="4">
        <v>45828</v>
      </c>
      <c r="AG1956" s="34" t="s">
        <v>828</v>
      </c>
      <c r="AH1956" s="34" t="s">
        <v>562</v>
      </c>
      <c r="AI1956" s="34" t="s">
        <v>654</v>
      </c>
      <c r="AJ1956" s="34" t="s">
        <v>563</v>
      </c>
      <c r="AK1956" s="34" t="s">
        <v>98</v>
      </c>
      <c r="AL1956" s="34" t="s">
        <v>564</v>
      </c>
      <c r="AM1956" s="34" t="s">
        <v>565</v>
      </c>
      <c r="AN1956" s="34">
        <v>55.377429999999997</v>
      </c>
      <c r="AO1956" s="34" t="s">
        <v>68</v>
      </c>
      <c r="AP1956" s="34"/>
      <c r="AQ1956" s="34"/>
      <c r="AR1956" s="34" t="s">
        <v>68</v>
      </c>
      <c r="AS1956" s="34"/>
      <c r="AT1956" s="34"/>
      <c r="AU1956" s="34" t="s">
        <v>411</v>
      </c>
      <c r="AV1956" s="34" t="s">
        <v>412</v>
      </c>
      <c r="AW1956" s="34">
        <v>102.94880000000001</v>
      </c>
      <c r="AX1956" s="34" t="s">
        <v>655</v>
      </c>
      <c r="AY1956" s="34" t="s">
        <v>656</v>
      </c>
      <c r="AZ1956" s="3">
        <v>1200</v>
      </c>
      <c r="BA1956" s="34" t="s">
        <v>60</v>
      </c>
      <c r="BB1956" s="34">
        <v>0</v>
      </c>
      <c r="BC1956" s="34" t="s">
        <v>60</v>
      </c>
      <c r="BD1956" s="34" t="s">
        <v>60</v>
      </c>
      <c r="BE1956" s="34" t="s">
        <v>60</v>
      </c>
      <c r="BF1956" s="34" t="str">
        <f>IFERROR(VLOOKUP(Data_Power_app[[#This Row],[PRO ODER]],'Result'!H:J,3,0),"")</f>
        <v>LAMINATION 5</v>
      </c>
      <c r="BG1956" s="11" t="str">
        <f>IFERROR(VLOOKUP(Data_Power_app[[#This Row],[PRO ODER]]&amp;"LAM",'Real Time'!A:E,4,0),"")</f>
        <v>ML-04</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2070</v>
      </c>
      <c r="B1957" s="34" t="s">
        <v>3302</v>
      </c>
      <c r="C1957" s="34" t="s">
        <v>3303</v>
      </c>
      <c r="D1957" s="34" t="s">
        <v>93</v>
      </c>
      <c r="E1957" s="34" t="s">
        <v>94</v>
      </c>
      <c r="F1957" s="34" t="s">
        <v>59</v>
      </c>
      <c r="G1957" s="34">
        <v>600</v>
      </c>
      <c r="H1957" s="4">
        <v>45819</v>
      </c>
      <c r="I1957" s="4">
        <v>45818</v>
      </c>
      <c r="J1957" s="4">
        <v>45818</v>
      </c>
      <c r="K1957" s="4">
        <v>45820</v>
      </c>
      <c r="L1957" s="4">
        <v>45818.984837962962</v>
      </c>
      <c r="M1957" s="4">
        <v>45821</v>
      </c>
      <c r="N1957" s="4">
        <v>45819.374085648145</v>
      </c>
      <c r="O1957" s="4">
        <v>45822</v>
      </c>
      <c r="P1957" s="4" t="s">
        <v>60</v>
      </c>
      <c r="Q1957" s="4">
        <v>45822</v>
      </c>
      <c r="R1957" s="4" t="s">
        <v>60</v>
      </c>
      <c r="S1957" s="4" t="s">
        <v>60</v>
      </c>
      <c r="T1957" s="4">
        <v>45825</v>
      </c>
      <c r="U1957" s="4">
        <v>45822.076805555553</v>
      </c>
      <c r="V1957" s="4">
        <v>45825.827094907407</v>
      </c>
      <c r="W1957" s="4">
        <v>45826</v>
      </c>
      <c r="X1957" s="4">
        <v>45826.556111111109</v>
      </c>
      <c r="Y1957" s="4" t="s">
        <v>77</v>
      </c>
      <c r="Z1957" s="4">
        <v>45827</v>
      </c>
      <c r="AA1957" s="4">
        <v>45826.556331018517</v>
      </c>
      <c r="AB1957" s="4" t="s">
        <v>60</v>
      </c>
      <c r="AC1957" s="4">
        <v>45828</v>
      </c>
      <c r="AD1957" s="4">
        <v>45832</v>
      </c>
      <c r="AE1957" s="4">
        <v>45836</v>
      </c>
      <c r="AF1957" s="4">
        <v>45829</v>
      </c>
      <c r="AG1957" s="34" t="s">
        <v>828</v>
      </c>
      <c r="AH1957" s="34" t="s">
        <v>562</v>
      </c>
      <c r="AI1957" s="34" t="s">
        <v>657</v>
      </c>
      <c r="AJ1957" s="34" t="s">
        <v>563</v>
      </c>
      <c r="AK1957" s="34" t="s">
        <v>98</v>
      </c>
      <c r="AL1957" s="34" t="s">
        <v>564</v>
      </c>
      <c r="AM1957" s="34" t="s">
        <v>565</v>
      </c>
      <c r="AN1957" s="34">
        <v>27.53961</v>
      </c>
      <c r="AO1957" s="34" t="s">
        <v>68</v>
      </c>
      <c r="AP1957" s="34"/>
      <c r="AQ1957" s="34"/>
      <c r="AR1957" s="34" t="s">
        <v>68</v>
      </c>
      <c r="AS1957" s="34"/>
      <c r="AT1957" s="34"/>
      <c r="AU1957" s="34" t="s">
        <v>411</v>
      </c>
      <c r="AV1957" s="34" t="s">
        <v>412</v>
      </c>
      <c r="AW1957" s="34">
        <v>51.196849999999998</v>
      </c>
      <c r="AX1957" s="34" t="s">
        <v>580</v>
      </c>
      <c r="AY1957" s="34" t="s">
        <v>581</v>
      </c>
      <c r="AZ1957" s="3">
        <v>600</v>
      </c>
      <c r="BA1957" s="34" t="s">
        <v>60</v>
      </c>
      <c r="BB1957" s="34">
        <v>0</v>
      </c>
      <c r="BC1957" s="34" t="s">
        <v>60</v>
      </c>
      <c r="BD1957" s="34" t="s">
        <v>60</v>
      </c>
      <c r="BE1957" s="34" t="s">
        <v>60</v>
      </c>
      <c r="BF1957" s="34" t="str">
        <f>IFERROR(VLOOKUP(Data_Power_app[[#This Row],[PRO ODER]],'Result'!H:J,3,0),"")</f>
        <v>LAMINATION 5</v>
      </c>
      <c r="BG1957" s="11" t="str">
        <f>IFERROR(VLOOKUP(Data_Power_app[[#This Row],[PRO ODER]]&amp;"LAM",'Real Time'!A:E,4,0),"")</f>
        <v>ML-04</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c r="BJ1957" s="34" t="str">
        <f>IFERROR(VLOOKUP(Data_Power_app[[#This Row],[PRO ODER]],'Plan Lean DC'!A:C,3,0),"")</f>
        <v/>
      </c>
      <c r="BK1957" s="34" t="str">
        <f>IFERROR(VLOOKUP(Data_Power_app[[#This Row],[PRO ODER]]&amp;"LEAN_IN",'Real Time'!A:D,4,0),"")</f>
        <v>LEANLINE1_2</v>
      </c>
      <c r="BL1957" s="34"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2071</v>
      </c>
      <c r="B1958" s="34" t="s">
        <v>3304</v>
      </c>
      <c r="C1958" s="34" t="s">
        <v>3305</v>
      </c>
      <c r="D1958" s="34" t="s">
        <v>93</v>
      </c>
      <c r="E1958" s="34" t="s">
        <v>94</v>
      </c>
      <c r="F1958" s="34" t="s">
        <v>59</v>
      </c>
      <c r="G1958" s="34">
        <v>600</v>
      </c>
      <c r="H1958" s="4">
        <v>45819</v>
      </c>
      <c r="I1958" s="4">
        <v>45818</v>
      </c>
      <c r="J1958" s="4">
        <v>45818</v>
      </c>
      <c r="K1958" s="4">
        <v>45820</v>
      </c>
      <c r="L1958" s="4">
        <v>45818.984942129631</v>
      </c>
      <c r="M1958" s="4">
        <v>45821</v>
      </c>
      <c r="N1958" s="4">
        <v>45819.643796296295</v>
      </c>
      <c r="O1958" s="4">
        <v>45822</v>
      </c>
      <c r="P1958" s="4" t="s">
        <v>60</v>
      </c>
      <c r="Q1958" s="4">
        <v>45822</v>
      </c>
      <c r="R1958" s="4" t="s">
        <v>60</v>
      </c>
      <c r="S1958" s="4" t="s">
        <v>60</v>
      </c>
      <c r="T1958" s="4">
        <v>45825</v>
      </c>
      <c r="U1958" s="4">
        <v>45825.864108796297</v>
      </c>
      <c r="V1958" s="4">
        <v>45826.080763888887</v>
      </c>
      <c r="W1958" s="4">
        <v>45826</v>
      </c>
      <c r="X1958" s="4">
        <v>45827.524583333332</v>
      </c>
      <c r="Y1958" s="4" t="s">
        <v>77</v>
      </c>
      <c r="Z1958" s="4">
        <v>45827</v>
      </c>
      <c r="AA1958" s="4">
        <v>45827.524745370371</v>
      </c>
      <c r="AB1958" s="4" t="s">
        <v>60</v>
      </c>
      <c r="AC1958" s="4">
        <v>45828</v>
      </c>
      <c r="AD1958" s="4">
        <v>45832</v>
      </c>
      <c r="AE1958" s="4">
        <v>45836</v>
      </c>
      <c r="AF1958" s="4">
        <v>45828</v>
      </c>
      <c r="AG1958" s="34" t="s">
        <v>828</v>
      </c>
      <c r="AH1958" s="34" t="s">
        <v>562</v>
      </c>
      <c r="AI1958" s="34" t="s">
        <v>664</v>
      </c>
      <c r="AJ1958" s="34" t="s">
        <v>563</v>
      </c>
      <c r="AK1958" s="34" t="s">
        <v>65</v>
      </c>
      <c r="AL1958" s="34" t="s">
        <v>564</v>
      </c>
      <c r="AM1958" s="34" t="s">
        <v>565</v>
      </c>
      <c r="AN1958" s="34">
        <v>23.591360000000002</v>
      </c>
      <c r="AO1958" s="34" t="s">
        <v>68</v>
      </c>
      <c r="AP1958" s="34"/>
      <c r="AQ1958" s="34"/>
      <c r="AR1958" s="34" t="s">
        <v>68</v>
      </c>
      <c r="AS1958" s="34"/>
      <c r="AT1958" s="34"/>
      <c r="AU1958" s="34" t="s">
        <v>411</v>
      </c>
      <c r="AV1958" s="34" t="s">
        <v>412</v>
      </c>
      <c r="AW1958" s="34">
        <v>43.854210000000002</v>
      </c>
      <c r="AX1958" s="34" t="s">
        <v>526</v>
      </c>
      <c r="AY1958" s="34" t="s">
        <v>527</v>
      </c>
      <c r="AZ1958" s="3">
        <v>600</v>
      </c>
      <c r="BA1958" s="34" t="s">
        <v>60</v>
      </c>
      <c r="BB1958" s="34">
        <v>0</v>
      </c>
      <c r="BC1958" s="34" t="s">
        <v>60</v>
      </c>
      <c r="BD1958" s="34" t="s">
        <v>60</v>
      </c>
      <c r="BE1958" s="34" t="s">
        <v>60</v>
      </c>
      <c r="BF1958" s="34" t="str">
        <f>IFERROR(VLOOKUP(Data_Power_app[[#This Row],[PRO ODER]],'Result'!H:J,3,0),"")</f>
        <v>LAMINATION 5</v>
      </c>
      <c r="BG1958" s="11" t="str">
        <f>IFERROR(VLOOKUP(Data_Power_app[[#This Row],[PRO ODER]]&amp;"LAM",'Real Time'!A:E,4,0),"")</f>
        <v>ML-04</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c r="BJ1958" s="34" t="str">
        <f>IFERROR(VLOOKUP(Data_Power_app[[#This Row],[PRO ODER]],'Plan Lean DC'!A:C,3,0),"")</f>
        <v/>
      </c>
      <c r="BK1958" s="34" t="str">
        <f>IFERROR(VLOOKUP(Data_Power_app[[#This Row],[PRO ODER]]&amp;"LEAN_IN",'Real Time'!A:D,4,0),"")</f>
        <v>LEANLINE1_2</v>
      </c>
      <c r="BL1958" s="34"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2072</v>
      </c>
      <c r="B1959" s="34" t="s">
        <v>3306</v>
      </c>
      <c r="C1959" s="34" t="s">
        <v>3307</v>
      </c>
      <c r="D1959" s="34" t="s">
        <v>93</v>
      </c>
      <c r="E1959" s="34" t="s">
        <v>94</v>
      </c>
      <c r="F1959" s="34" t="s">
        <v>59</v>
      </c>
      <c r="G1959" s="34">
        <v>1200</v>
      </c>
      <c r="H1959" s="4">
        <v>45819</v>
      </c>
      <c r="I1959" s="4">
        <v>45818</v>
      </c>
      <c r="J1959" s="4">
        <v>45818</v>
      </c>
      <c r="K1959" s="4">
        <v>45820</v>
      </c>
      <c r="L1959" s="4">
        <v>45818.98505787037</v>
      </c>
      <c r="M1959" s="4">
        <v>45821</v>
      </c>
      <c r="N1959" s="4">
        <v>45819.643842592595</v>
      </c>
      <c r="O1959" s="4">
        <v>45822</v>
      </c>
      <c r="P1959" s="4" t="s">
        <v>60</v>
      </c>
      <c r="Q1959" s="4">
        <v>45822</v>
      </c>
      <c r="R1959" s="4" t="s">
        <v>60</v>
      </c>
      <c r="S1959" s="4" t="s">
        <v>60</v>
      </c>
      <c r="T1959" s="4">
        <v>45825</v>
      </c>
      <c r="U1959" s="4">
        <v>45825.864027777781</v>
      </c>
      <c r="V1959" s="4">
        <v>45826.080671296295</v>
      </c>
      <c r="W1959" s="4">
        <v>45826</v>
      </c>
      <c r="X1959" s="4">
        <v>45827.615868055553</v>
      </c>
      <c r="Y1959" s="4" t="s">
        <v>77</v>
      </c>
      <c r="Z1959" s="4">
        <v>45827</v>
      </c>
      <c r="AA1959" s="4">
        <v>45827.61619212963</v>
      </c>
      <c r="AB1959" s="4" t="s">
        <v>60</v>
      </c>
      <c r="AC1959" s="4">
        <v>45828</v>
      </c>
      <c r="AD1959" s="4">
        <v>45832</v>
      </c>
      <c r="AE1959" s="4">
        <v>45836</v>
      </c>
      <c r="AF1959" s="4">
        <v>45829</v>
      </c>
      <c r="AG1959" s="34" t="s">
        <v>828</v>
      </c>
      <c r="AH1959" s="34" t="s">
        <v>562</v>
      </c>
      <c r="AI1959" s="34" t="s">
        <v>664</v>
      </c>
      <c r="AJ1959" s="34" t="s">
        <v>563</v>
      </c>
      <c r="AK1959" s="34" t="s">
        <v>65</v>
      </c>
      <c r="AL1959" s="34" t="s">
        <v>564</v>
      </c>
      <c r="AM1959" s="34" t="s">
        <v>565</v>
      </c>
      <c r="AN1959" s="34">
        <v>46.215780000000002</v>
      </c>
      <c r="AO1959" s="34" t="s">
        <v>68</v>
      </c>
      <c r="AP1959" s="34"/>
      <c r="AQ1959" s="34"/>
      <c r="AR1959" s="34" t="s">
        <v>68</v>
      </c>
      <c r="AS1959" s="34"/>
      <c r="AT1959" s="34"/>
      <c r="AU1959" s="34" t="s">
        <v>411</v>
      </c>
      <c r="AV1959" s="34" t="s">
        <v>412</v>
      </c>
      <c r="AW1959" s="34">
        <v>85.91292</v>
      </c>
      <c r="AX1959" s="34" t="s">
        <v>526</v>
      </c>
      <c r="AY1959" s="34" t="s">
        <v>527</v>
      </c>
      <c r="AZ1959" s="3">
        <v>1200</v>
      </c>
      <c r="BA1959" s="34" t="s">
        <v>60</v>
      </c>
      <c r="BB1959" s="34">
        <v>0</v>
      </c>
      <c r="BC1959" s="34" t="s">
        <v>60</v>
      </c>
      <c r="BD1959" s="34" t="s">
        <v>60</v>
      </c>
      <c r="BE1959" s="34" t="s">
        <v>60</v>
      </c>
      <c r="BF1959" s="34" t="str">
        <f>IFERROR(VLOOKUP(Data_Power_app[[#This Row],[PRO ODER]],'Result'!H:J,3,0),"")</f>
        <v>LAMINATION 5</v>
      </c>
      <c r="BG1959" s="11" t="str">
        <f>IFERROR(VLOOKUP(Data_Power_app[[#This Row],[PRO ODER]]&amp;"LAM",'Real Time'!A:E,4,0),"")</f>
        <v>ML-04</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c r="BJ1959" s="34" t="str">
        <f>IFERROR(VLOOKUP(Data_Power_app[[#This Row],[PRO ODER]],'Plan Lean DC'!A:C,3,0),"")</f>
        <v/>
      </c>
      <c r="BK1959" s="34" t="str">
        <f>IFERROR(VLOOKUP(Data_Power_app[[#This Row],[PRO ODER]]&amp;"LEAN_IN",'Real Time'!A:D,4,0),"")</f>
        <v>LEANLINE1_2</v>
      </c>
      <c r="BL1959" s="34"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2073</v>
      </c>
      <c r="B1960" s="34" t="s">
        <v>4375</v>
      </c>
      <c r="C1960" s="34" t="s">
        <v>4376</v>
      </c>
      <c r="D1960" s="34" t="s">
        <v>93</v>
      </c>
      <c r="E1960" s="34" t="s">
        <v>94</v>
      </c>
      <c r="F1960" s="34" t="s">
        <v>59</v>
      </c>
      <c r="G1960" s="34">
        <v>900</v>
      </c>
      <c r="H1960" s="4">
        <v>45819</v>
      </c>
      <c r="I1960" s="4">
        <v>45819</v>
      </c>
      <c r="J1960" s="4">
        <v>45819</v>
      </c>
      <c r="K1960" s="4">
        <v>45820</v>
      </c>
      <c r="L1960" s="4">
        <v>45820.362870370373</v>
      </c>
      <c r="M1960" s="4">
        <v>45821</v>
      </c>
      <c r="N1960" s="4">
        <v>45821.139421296299</v>
      </c>
      <c r="O1960" s="4">
        <v>45822</v>
      </c>
      <c r="P1960" s="4" t="s">
        <v>60</v>
      </c>
      <c r="Q1960" s="4">
        <v>45822</v>
      </c>
      <c r="R1960" s="4" t="s">
        <v>60</v>
      </c>
      <c r="S1960" s="4" t="s">
        <v>60</v>
      </c>
      <c r="T1960" s="4">
        <v>45826</v>
      </c>
      <c r="U1960" s="4">
        <v>45822.077256944445</v>
      </c>
      <c r="V1960" s="4">
        <v>45826.069328703707</v>
      </c>
      <c r="W1960" s="4">
        <v>45827</v>
      </c>
      <c r="X1960" s="4">
        <v>45826.089699074073</v>
      </c>
      <c r="Y1960" s="4" t="s">
        <v>77</v>
      </c>
      <c r="Z1960" s="4">
        <v>45827</v>
      </c>
      <c r="AA1960" s="4">
        <v>45827.697337962964</v>
      </c>
      <c r="AB1960" s="4" t="s">
        <v>60</v>
      </c>
      <c r="AC1960" s="4">
        <v>45831</v>
      </c>
      <c r="AD1960" s="4">
        <v>45832</v>
      </c>
      <c r="AE1960" s="4">
        <v>45836</v>
      </c>
      <c r="AF1960" s="4">
        <v>45828</v>
      </c>
      <c r="AG1960" s="34" t="s">
        <v>828</v>
      </c>
      <c r="AH1960" s="34" t="s">
        <v>562</v>
      </c>
      <c r="AI1960" s="34" t="s">
        <v>665</v>
      </c>
      <c r="AJ1960" s="34" t="s">
        <v>563</v>
      </c>
      <c r="AK1960" s="34" t="s">
        <v>65</v>
      </c>
      <c r="AL1960" s="34" t="s">
        <v>564</v>
      </c>
      <c r="AM1960" s="34" t="s">
        <v>565</v>
      </c>
      <c r="AN1960" s="34">
        <v>35.21669</v>
      </c>
      <c r="AO1960" s="34" t="s">
        <v>68</v>
      </c>
      <c r="AP1960" s="34"/>
      <c r="AQ1960" s="34"/>
      <c r="AR1960" s="34" t="s">
        <v>68</v>
      </c>
      <c r="AS1960" s="34"/>
      <c r="AT1960" s="34"/>
      <c r="AU1960" s="34" t="s">
        <v>411</v>
      </c>
      <c r="AV1960" s="34" t="s">
        <v>412</v>
      </c>
      <c r="AW1960" s="34">
        <v>65.464410000000001</v>
      </c>
      <c r="AX1960" s="34" t="s">
        <v>501</v>
      </c>
      <c r="AY1960" s="34" t="s">
        <v>502</v>
      </c>
      <c r="AZ1960" s="3">
        <v>900</v>
      </c>
      <c r="BA1960" s="34" t="s">
        <v>60</v>
      </c>
      <c r="BB1960" s="34">
        <v>0</v>
      </c>
      <c r="BC1960" s="34" t="s">
        <v>60</v>
      </c>
      <c r="BD1960" s="34" t="s">
        <v>60</v>
      </c>
      <c r="BE1960" s="34" t="s">
        <v>60</v>
      </c>
      <c r="BF1960" s="34" t="str">
        <f>IFERROR(VLOOKUP(Data_Power_app[[#This Row],[PRO ODER]],'Result'!H:J,3,0),"")</f>
        <v>LAMINATION 5</v>
      </c>
      <c r="BG1960" s="11" t="str">
        <f>IFERROR(VLOOKUP(Data_Power_app[[#This Row],[PRO ODER]]&amp;"LAM",'Real Time'!A:E,4,0),"")</f>
        <v>ML-06</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c r="BJ1960" s="34" t="str">
        <f>IFERROR(VLOOKUP(Data_Power_app[[#This Row],[PRO ODER]],'Plan Lean DC'!A:C,3,0),"")</f>
        <v/>
      </c>
      <c r="BK1960" s="34" t="str">
        <f>IFERROR(VLOOKUP(Data_Power_app[[#This Row],[PRO ODER]]&amp;"LEAN_IN",'Real Time'!A:D,4,0),"")</f>
        <v>LEANLINE1_2</v>
      </c>
      <c r="BL1960" s="34"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2074</v>
      </c>
      <c r="B1961" s="34" t="s">
        <v>4377</v>
      </c>
      <c r="C1961" s="34" t="s">
        <v>4378</v>
      </c>
      <c r="D1961" s="34" t="s">
        <v>93</v>
      </c>
      <c r="E1961" s="34" t="s">
        <v>94</v>
      </c>
      <c r="F1961" s="34" t="s">
        <v>59</v>
      </c>
      <c r="G1961" s="34">
        <v>2400</v>
      </c>
      <c r="H1961" s="4">
        <v>45819</v>
      </c>
      <c r="I1961" s="4">
        <v>45819</v>
      </c>
      <c r="J1961" s="4">
        <v>45819</v>
      </c>
      <c r="K1961" s="4">
        <v>45820</v>
      </c>
      <c r="L1961" s="4">
        <v>45820.308229166665</v>
      </c>
      <c r="M1961" s="4">
        <v>45821</v>
      </c>
      <c r="N1961" s="4">
        <v>45821.139467592591</v>
      </c>
      <c r="O1961" s="4">
        <v>45822</v>
      </c>
      <c r="P1961" s="4" t="s">
        <v>60</v>
      </c>
      <c r="Q1961" s="4">
        <v>45822</v>
      </c>
      <c r="R1961" s="4" t="s">
        <v>60</v>
      </c>
      <c r="S1961" s="4" t="s">
        <v>60</v>
      </c>
      <c r="T1961" s="4">
        <v>45826</v>
      </c>
      <c r="U1961" s="4">
        <v>45822.077303240738</v>
      </c>
      <c r="V1961" s="4">
        <v>45826.070520833331</v>
      </c>
      <c r="W1961" s="4">
        <v>45827</v>
      </c>
      <c r="X1961" s="4">
        <v>45826.089722222219</v>
      </c>
      <c r="Y1961" s="4" t="s">
        <v>77</v>
      </c>
      <c r="Z1961" s="4">
        <v>45827</v>
      </c>
      <c r="AA1961" s="4">
        <v>45827.697523148148</v>
      </c>
      <c r="AB1961" s="4" t="s">
        <v>60</v>
      </c>
      <c r="AC1961" s="4">
        <v>45831</v>
      </c>
      <c r="AD1961" s="4">
        <v>45832</v>
      </c>
      <c r="AE1961" s="4">
        <v>45836</v>
      </c>
      <c r="AF1961" s="4">
        <v>45829</v>
      </c>
      <c r="AG1961" s="34" t="s">
        <v>828</v>
      </c>
      <c r="AH1961" s="34" t="s">
        <v>562</v>
      </c>
      <c r="AI1961" s="34" t="s">
        <v>665</v>
      </c>
      <c r="AJ1961" s="34" t="s">
        <v>563</v>
      </c>
      <c r="AK1961" s="34" t="s">
        <v>65</v>
      </c>
      <c r="AL1961" s="34" t="s">
        <v>564</v>
      </c>
      <c r="AM1961" s="34" t="s">
        <v>565</v>
      </c>
      <c r="AN1961" s="34">
        <v>92.909440000000004</v>
      </c>
      <c r="AO1961" s="34" t="s">
        <v>68</v>
      </c>
      <c r="AP1961" s="34"/>
      <c r="AQ1961" s="34"/>
      <c r="AR1961" s="34" t="s">
        <v>68</v>
      </c>
      <c r="AS1961" s="34"/>
      <c r="AT1961" s="34"/>
      <c r="AU1961" s="34" t="s">
        <v>411</v>
      </c>
      <c r="AV1961" s="34" t="s">
        <v>412</v>
      </c>
      <c r="AW1961" s="34">
        <v>172.71472</v>
      </c>
      <c r="AX1961" s="34" t="s">
        <v>501</v>
      </c>
      <c r="AY1961" s="34" t="s">
        <v>502</v>
      </c>
      <c r="AZ1961" s="3">
        <v>2400</v>
      </c>
      <c r="BA1961" s="34" t="s">
        <v>60</v>
      </c>
      <c r="BB1961" s="34">
        <v>0</v>
      </c>
      <c r="BC1961" s="34" t="s">
        <v>60</v>
      </c>
      <c r="BD1961" s="34" t="s">
        <v>60</v>
      </c>
      <c r="BE1961" s="34" t="s">
        <v>60</v>
      </c>
      <c r="BF1961" s="34" t="str">
        <f>IFERROR(VLOOKUP(Data_Power_app[[#This Row],[PRO ODER]],'Result'!H:J,3,0),"")</f>
        <v>LAMINATION 5</v>
      </c>
      <c r="BG1961" s="11" t="str">
        <f>IFERROR(VLOOKUP(Data_Power_app[[#This Row],[PRO ODER]]&amp;"LAM",'Real Time'!A:E,4,0),"")</f>
        <v>ML-06</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c r="BJ1961" s="34" t="str">
        <f>IFERROR(VLOOKUP(Data_Power_app[[#This Row],[PRO ODER]],'Plan Lean DC'!A:C,3,0),"")</f>
        <v/>
      </c>
      <c r="BK1961" s="34" t="str">
        <f>IFERROR(VLOOKUP(Data_Power_app[[#This Row],[PRO ODER]]&amp;"LEAN_IN",'Real Time'!A:D,4,0),"")</f>
        <v>LEANLINE1_2</v>
      </c>
      <c r="BL1961" s="34"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2075</v>
      </c>
      <c r="B1962" s="34" t="s">
        <v>4379</v>
      </c>
      <c r="C1962" s="34" t="s">
        <v>4380</v>
      </c>
      <c r="D1962" s="34" t="s">
        <v>93</v>
      </c>
      <c r="E1962" s="34" t="s">
        <v>94</v>
      </c>
      <c r="F1962" s="34" t="s">
        <v>59</v>
      </c>
      <c r="G1962" s="34">
        <v>600</v>
      </c>
      <c r="H1962" s="4">
        <v>45819</v>
      </c>
      <c r="I1962" s="4">
        <v>45819</v>
      </c>
      <c r="J1962" s="4">
        <v>45819</v>
      </c>
      <c r="K1962" s="4">
        <v>45820</v>
      </c>
      <c r="L1962" s="4">
        <v>45820.308194444442</v>
      </c>
      <c r="M1962" s="4">
        <v>45821</v>
      </c>
      <c r="N1962" s="4">
        <v>45820.89508101852</v>
      </c>
      <c r="O1962" s="4">
        <v>45822</v>
      </c>
      <c r="P1962" s="4" t="s">
        <v>60</v>
      </c>
      <c r="Q1962" s="4">
        <v>45822</v>
      </c>
      <c r="R1962" s="4" t="s">
        <v>60</v>
      </c>
      <c r="S1962" s="4" t="s">
        <v>60</v>
      </c>
      <c r="T1962" s="4">
        <v>45828</v>
      </c>
      <c r="U1962" s="4">
        <v>45822.691296296296</v>
      </c>
      <c r="V1962" s="4"/>
      <c r="W1962" s="4">
        <v>45829</v>
      </c>
      <c r="X1962" s="4"/>
      <c r="Y1962" s="4" t="s">
        <v>60</v>
      </c>
      <c r="Z1962" s="4">
        <v>45830</v>
      </c>
      <c r="AA1962" s="4"/>
      <c r="AB1962" s="4" t="s">
        <v>60</v>
      </c>
      <c r="AC1962" s="4">
        <v>45831</v>
      </c>
      <c r="AD1962" s="4">
        <v>45832</v>
      </c>
      <c r="AE1962" s="4">
        <v>45836</v>
      </c>
      <c r="AF1962" s="4"/>
      <c r="AG1962" s="34" t="s">
        <v>223</v>
      </c>
      <c r="AH1962" s="34" t="s">
        <v>562</v>
      </c>
      <c r="AI1962" s="34" t="s">
        <v>4381</v>
      </c>
      <c r="AJ1962" s="34" t="s">
        <v>563</v>
      </c>
      <c r="AK1962" s="34" t="s">
        <v>65</v>
      </c>
      <c r="AL1962" s="34" t="s">
        <v>564</v>
      </c>
      <c r="AM1962" s="34" t="s">
        <v>565</v>
      </c>
      <c r="AN1962" s="34">
        <v>23.511949999999999</v>
      </c>
      <c r="AO1962" s="34" t="s">
        <v>68</v>
      </c>
      <c r="AP1962" s="34"/>
      <c r="AQ1962" s="34"/>
      <c r="AR1962" s="34" t="s">
        <v>68</v>
      </c>
      <c r="AS1962" s="34"/>
      <c r="AT1962" s="34"/>
      <c r="AU1962" s="34" t="s">
        <v>411</v>
      </c>
      <c r="AV1962" s="34" t="s">
        <v>412</v>
      </c>
      <c r="AW1962" s="34">
        <v>43.706699999999998</v>
      </c>
      <c r="AX1962" s="34" t="s">
        <v>1142</v>
      </c>
      <c r="AY1962" s="34" t="s">
        <v>1143</v>
      </c>
      <c r="AZ1962" s="3">
        <v>600</v>
      </c>
      <c r="BA1962" s="34" t="s">
        <v>60</v>
      </c>
      <c r="BB1962" s="34">
        <v>600</v>
      </c>
      <c r="BC1962" s="34" t="s">
        <v>60</v>
      </c>
      <c r="BD1962" s="34" t="s">
        <v>60</v>
      </c>
      <c r="BE1962" s="34" t="s">
        <v>60</v>
      </c>
      <c r="BF1962" s="34" t="str">
        <f>IFERROR(VLOOKUP(Data_Power_app[[#This Row],[PRO ODER]],'Result'!H:J,3,0),"")</f>
        <v>LAMINATION 5</v>
      </c>
      <c r="BG1962" s="11" t="str">
        <f>IFERROR(VLOOKUP(Data_Power_app[[#This Row],[PRO ODER]]&amp;"LAM",'Real Time'!A:E,4,0),"")</f>
        <v>ML-06</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2076</v>
      </c>
      <c r="B1963" s="34" t="s">
        <v>4382</v>
      </c>
      <c r="C1963" s="34" t="s">
        <v>4383</v>
      </c>
      <c r="D1963" s="34" t="s">
        <v>93</v>
      </c>
      <c r="E1963" s="34" t="s">
        <v>94</v>
      </c>
      <c r="F1963" s="34" t="s">
        <v>59</v>
      </c>
      <c r="G1963" s="34">
        <v>600</v>
      </c>
      <c r="H1963" s="4">
        <v>45819</v>
      </c>
      <c r="I1963" s="4">
        <v>45819</v>
      </c>
      <c r="J1963" s="4">
        <v>45819</v>
      </c>
      <c r="K1963" s="4">
        <v>45820</v>
      </c>
      <c r="L1963" s="4">
        <v>45820.308171296296</v>
      </c>
      <c r="M1963" s="4">
        <v>45821</v>
      </c>
      <c r="N1963" s="4">
        <v>45821.225960648146</v>
      </c>
      <c r="O1963" s="4">
        <v>45822</v>
      </c>
      <c r="P1963" s="4" t="s">
        <v>60</v>
      </c>
      <c r="Q1963" s="4">
        <v>45822</v>
      </c>
      <c r="R1963" s="4" t="s">
        <v>60</v>
      </c>
      <c r="S1963" s="4" t="s">
        <v>60</v>
      </c>
      <c r="T1963" s="4">
        <v>45828</v>
      </c>
      <c r="U1963" s="4">
        <v>45827.113530092596</v>
      </c>
      <c r="V1963" s="4">
        <v>45831.425844907404</v>
      </c>
      <c r="W1963" s="4">
        <v>45829</v>
      </c>
      <c r="X1963" s="4"/>
      <c r="Y1963" s="4" t="s">
        <v>60</v>
      </c>
      <c r="Z1963" s="4">
        <v>45830</v>
      </c>
      <c r="AA1963" s="4"/>
      <c r="AB1963" s="4" t="s">
        <v>60</v>
      </c>
      <c r="AC1963" s="4">
        <v>45831</v>
      </c>
      <c r="AD1963" s="4">
        <v>45832</v>
      </c>
      <c r="AE1963" s="4">
        <v>45836</v>
      </c>
      <c r="AF1963" s="4"/>
      <c r="AG1963" s="34" t="s">
        <v>287</v>
      </c>
      <c r="AH1963" s="34" t="s">
        <v>562</v>
      </c>
      <c r="AI1963" s="34" t="s">
        <v>4381</v>
      </c>
      <c r="AJ1963" s="34" t="s">
        <v>563</v>
      </c>
      <c r="AK1963" s="34" t="s">
        <v>65</v>
      </c>
      <c r="AL1963" s="34" t="s">
        <v>564</v>
      </c>
      <c r="AM1963" s="34" t="s">
        <v>565</v>
      </c>
      <c r="AN1963" s="34">
        <v>23.37839</v>
      </c>
      <c r="AO1963" s="34" t="s">
        <v>68</v>
      </c>
      <c r="AP1963" s="34"/>
      <c r="AQ1963" s="34"/>
      <c r="AR1963" s="34" t="s">
        <v>68</v>
      </c>
      <c r="AS1963" s="34"/>
      <c r="AT1963" s="34"/>
      <c r="AU1963" s="34" t="s">
        <v>411</v>
      </c>
      <c r="AV1963" s="34" t="s">
        <v>412</v>
      </c>
      <c r="AW1963" s="34">
        <v>43.459339999999997</v>
      </c>
      <c r="AX1963" s="34" t="s">
        <v>1142</v>
      </c>
      <c r="AY1963" s="34" t="s">
        <v>1143</v>
      </c>
      <c r="AZ1963" s="3">
        <v>600</v>
      </c>
      <c r="BA1963" s="34" t="s">
        <v>60</v>
      </c>
      <c r="BB1963" s="34">
        <v>600</v>
      </c>
      <c r="BC1963" s="34" t="s">
        <v>60</v>
      </c>
      <c r="BD1963" s="34" t="s">
        <v>60</v>
      </c>
      <c r="BE1963" s="34" t="s">
        <v>60</v>
      </c>
      <c r="BF1963" s="34" t="str">
        <f>IFERROR(VLOOKUP(Data_Power_app[[#This Row],[PRO ODER]],'Result'!H:J,3,0),"")</f>
        <v>LAMINATION 5</v>
      </c>
      <c r="BG1963" s="11" t="str">
        <f>IFERROR(VLOOKUP(Data_Power_app[[#This Row],[PRO ODER]]&amp;"LAM",'Real Time'!A:E,4,0),"")</f>
        <v>ML-06</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2077</v>
      </c>
      <c r="B1964" s="34" t="s">
        <v>3312</v>
      </c>
      <c r="C1964" s="34" t="s">
        <v>3313</v>
      </c>
      <c r="D1964" s="34" t="s">
        <v>93</v>
      </c>
      <c r="E1964" s="34" t="s">
        <v>94</v>
      </c>
      <c r="F1964" s="34" t="s">
        <v>59</v>
      </c>
      <c r="G1964" s="34">
        <v>300</v>
      </c>
      <c r="H1964" s="4">
        <v>45818</v>
      </c>
      <c r="I1964" s="4">
        <v>45818</v>
      </c>
      <c r="J1964" s="4">
        <v>45818</v>
      </c>
      <c r="K1964" s="4">
        <v>45819</v>
      </c>
      <c r="L1964" s="4">
        <v>45818.085752314815</v>
      </c>
      <c r="M1964" s="4">
        <v>45820</v>
      </c>
      <c r="N1964" s="4">
        <v>45819.44972222222</v>
      </c>
      <c r="O1964" s="4">
        <v>45821</v>
      </c>
      <c r="P1964" s="4" t="s">
        <v>60</v>
      </c>
      <c r="Q1964" s="4">
        <v>45821</v>
      </c>
      <c r="R1964" s="4" t="s">
        <v>60</v>
      </c>
      <c r="S1964" s="4" t="s">
        <v>60</v>
      </c>
      <c r="T1964" s="4">
        <v>45822</v>
      </c>
      <c r="U1964" s="4">
        <v>45819.650613425925</v>
      </c>
      <c r="V1964" s="4">
        <v>45824.265925925924</v>
      </c>
      <c r="W1964" s="4">
        <v>45827</v>
      </c>
      <c r="X1964" s="4">
        <v>45827.6247337963</v>
      </c>
      <c r="Y1964" s="4" t="s">
        <v>77</v>
      </c>
      <c r="Z1964" s="4">
        <v>45827</v>
      </c>
      <c r="AA1964" s="4">
        <v>45828.664039351854</v>
      </c>
      <c r="AB1964" s="4" t="s">
        <v>60</v>
      </c>
      <c r="AC1964" s="4">
        <v>45831</v>
      </c>
      <c r="AD1964" s="4">
        <v>45832</v>
      </c>
      <c r="AE1964" s="4">
        <v>45836</v>
      </c>
      <c r="AF1964" s="4">
        <v>45829</v>
      </c>
      <c r="AG1964" s="34" t="s">
        <v>828</v>
      </c>
      <c r="AH1964" s="34" t="s">
        <v>562</v>
      </c>
      <c r="AI1964" s="34" t="s">
        <v>667</v>
      </c>
      <c r="AJ1964" s="34" t="s">
        <v>563</v>
      </c>
      <c r="AK1964" s="34" t="s">
        <v>65</v>
      </c>
      <c r="AL1964" s="34" t="s">
        <v>564</v>
      </c>
      <c r="AM1964" s="34" t="s">
        <v>565</v>
      </c>
      <c r="AN1964" s="34">
        <v>11.99826</v>
      </c>
      <c r="AO1964" s="34" t="s">
        <v>68</v>
      </c>
      <c r="AP1964" s="34"/>
      <c r="AQ1964" s="34"/>
      <c r="AR1964" s="34" t="s">
        <v>68</v>
      </c>
      <c r="AS1964" s="34"/>
      <c r="AT1964" s="34"/>
      <c r="AU1964" s="34" t="s">
        <v>426</v>
      </c>
      <c r="AV1964" s="34" t="s">
        <v>427</v>
      </c>
      <c r="AW1964" s="34">
        <v>22.30311</v>
      </c>
      <c r="AX1964" s="34" t="s">
        <v>668</v>
      </c>
      <c r="AY1964" s="34" t="s">
        <v>669</v>
      </c>
      <c r="AZ1964" s="3">
        <v>300</v>
      </c>
      <c r="BA1964" s="34" t="s">
        <v>60</v>
      </c>
      <c r="BB1964" s="34">
        <v>0</v>
      </c>
      <c r="BC1964" s="34" t="s">
        <v>60</v>
      </c>
      <c r="BD1964" s="34" t="s">
        <v>60</v>
      </c>
      <c r="BE1964" s="34" t="s">
        <v>60</v>
      </c>
      <c r="BF1964" s="34" t="str">
        <f>IFERROR(VLOOKUP(Data_Power_app[[#This Row],[PRO ODER]],'Result'!H:J,3,0),"")</f>
        <v>LAMINATION 5</v>
      </c>
      <c r="BG1964" s="11" t="str">
        <f>IFERROR(VLOOKUP(Data_Power_app[[#This Row],[PRO ODER]]&amp;"LAM",'Real Time'!A:E,4,0),"")</f>
        <v>ML-04</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c r="BJ1964" s="34" t="str">
        <f>IFERROR(VLOOKUP(Data_Power_app[[#This Row],[PRO ODER]],'Plan Lean DC'!A:C,3,0),"")</f>
        <v/>
      </c>
      <c r="BK1964" s="34" t="str">
        <f>IFERROR(VLOOKUP(Data_Power_app[[#This Row],[PRO ODER]]&amp;"LEAN_IN",'Real Time'!A:D,4,0),"")</f>
        <v>LEANLINE1_2</v>
      </c>
      <c r="BL1964" s="34"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2078</v>
      </c>
      <c r="B1965" s="34" t="s">
        <v>3314</v>
      </c>
      <c r="C1965" s="34" t="s">
        <v>3315</v>
      </c>
      <c r="D1965" s="34" t="s">
        <v>93</v>
      </c>
      <c r="E1965" s="34" t="s">
        <v>94</v>
      </c>
      <c r="F1965" s="34" t="s">
        <v>59</v>
      </c>
      <c r="G1965" s="34">
        <v>588</v>
      </c>
      <c r="H1965" s="4">
        <v>45818</v>
      </c>
      <c r="I1965" s="4">
        <v>45818</v>
      </c>
      <c r="J1965" s="4">
        <v>45818</v>
      </c>
      <c r="K1965" s="4">
        <v>45819</v>
      </c>
      <c r="L1965" s="4">
        <v>45819.276990740742</v>
      </c>
      <c r="M1965" s="4">
        <v>45820</v>
      </c>
      <c r="N1965" s="4">
        <v>45819.559398148151</v>
      </c>
      <c r="O1965" s="4">
        <v>45821</v>
      </c>
      <c r="P1965" s="4" t="s">
        <v>60</v>
      </c>
      <c r="Q1965" s="4">
        <v>45821</v>
      </c>
      <c r="R1965" s="4" t="s">
        <v>60</v>
      </c>
      <c r="S1965" s="4" t="s">
        <v>60</v>
      </c>
      <c r="T1965" s="4">
        <v>45824</v>
      </c>
      <c r="U1965" s="4">
        <v>45824.324270833335</v>
      </c>
      <c r="V1965" s="4">
        <v>45826.977256944447</v>
      </c>
      <c r="W1965" s="4">
        <v>45826</v>
      </c>
      <c r="X1965" s="4">
        <v>45827.1249537037</v>
      </c>
      <c r="Y1965" s="4" t="s">
        <v>77</v>
      </c>
      <c r="Z1965" s="4">
        <v>45827</v>
      </c>
      <c r="AA1965" s="4">
        <v>45827.125127314815</v>
      </c>
      <c r="AB1965" s="4" t="s">
        <v>60</v>
      </c>
      <c r="AC1965" s="4">
        <v>45828</v>
      </c>
      <c r="AD1965" s="4">
        <v>45832</v>
      </c>
      <c r="AE1965" s="4">
        <v>45836</v>
      </c>
      <c r="AF1965" s="4">
        <v>45831</v>
      </c>
      <c r="AG1965" s="34" t="s">
        <v>828</v>
      </c>
      <c r="AH1965" s="34" t="s">
        <v>562</v>
      </c>
      <c r="AI1965" s="34" t="s">
        <v>734</v>
      </c>
      <c r="AJ1965" s="34" t="s">
        <v>563</v>
      </c>
      <c r="AK1965" s="34" t="s">
        <v>65</v>
      </c>
      <c r="AL1965" s="34" t="s">
        <v>564</v>
      </c>
      <c r="AM1965" s="34" t="s">
        <v>565</v>
      </c>
      <c r="AN1965" s="34">
        <v>22.72625</v>
      </c>
      <c r="AO1965" s="34" t="s">
        <v>68</v>
      </c>
      <c r="AP1965" s="34"/>
      <c r="AQ1965" s="34"/>
      <c r="AR1965" s="34" t="s">
        <v>68</v>
      </c>
      <c r="AS1965" s="34"/>
      <c r="AT1965" s="34"/>
      <c r="AU1965" s="34" t="s">
        <v>582</v>
      </c>
      <c r="AV1965" s="34" t="s">
        <v>583</v>
      </c>
      <c r="AW1965" s="34">
        <v>42.246859999999998</v>
      </c>
      <c r="AX1965" s="34" t="s">
        <v>735</v>
      </c>
      <c r="AY1965" s="34" t="s">
        <v>736</v>
      </c>
      <c r="AZ1965" s="3">
        <v>588</v>
      </c>
      <c r="BA1965" s="34" t="s">
        <v>60</v>
      </c>
      <c r="BB1965" s="34">
        <v>588</v>
      </c>
      <c r="BC1965" s="34" t="s">
        <v>60</v>
      </c>
      <c r="BD1965" s="34" t="s">
        <v>60</v>
      </c>
      <c r="BE1965" s="34" t="s">
        <v>60</v>
      </c>
      <c r="BF1965" s="34" t="str">
        <f>IFERROR(VLOOKUP(Data_Power_app[[#This Row],[PRO ODER]],'Result'!H:J,3,0),"")</f>
        <v>LAMINATION 5</v>
      </c>
      <c r="BG1965" s="11" t="str">
        <f>IFERROR(VLOOKUP(Data_Power_app[[#This Row],[PRO ODER]]&amp;"LAM",'Real Time'!A:E,4,0),"")</f>
        <v>ML-04</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c r="BJ1965" s="34" t="str">
        <f>IFERROR(VLOOKUP(Data_Power_app[[#This Row],[PRO ODER]],'Plan Lean DC'!A:C,3,0),"")</f>
        <v/>
      </c>
      <c r="BK1965" s="34" t="str">
        <f>IFERROR(VLOOKUP(Data_Power_app[[#This Row],[PRO ODER]]&amp;"LEAN_IN",'Real Time'!A:D,4,0),"")</f>
        <v>LEANLINE1_2</v>
      </c>
      <c r="BL1965" s="34"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2079</v>
      </c>
      <c r="B1966" s="34" t="s">
        <v>4384</v>
      </c>
      <c r="C1966" s="34" t="s">
        <v>4385</v>
      </c>
      <c r="D1966" s="34" t="s">
        <v>93</v>
      </c>
      <c r="E1966" s="34" t="s">
        <v>94</v>
      </c>
      <c r="F1966" s="34" t="s">
        <v>59</v>
      </c>
      <c r="G1966" s="34">
        <v>600</v>
      </c>
      <c r="H1966" s="4">
        <v>45819</v>
      </c>
      <c r="I1966" s="4">
        <v>45819</v>
      </c>
      <c r="J1966" s="4">
        <v>45819</v>
      </c>
      <c r="K1966" s="4">
        <v>45820</v>
      </c>
      <c r="L1966" s="4">
        <v>45820.308136574073</v>
      </c>
      <c r="M1966" s="4">
        <v>45821</v>
      </c>
      <c r="N1966" s="4">
        <v>45821.139641203707</v>
      </c>
      <c r="O1966" s="4">
        <v>45822</v>
      </c>
      <c r="P1966" s="4" t="s">
        <v>60</v>
      </c>
      <c r="Q1966" s="4">
        <v>45822</v>
      </c>
      <c r="R1966" s="4" t="s">
        <v>60</v>
      </c>
      <c r="S1966" s="4" t="s">
        <v>60</v>
      </c>
      <c r="T1966" s="4">
        <v>45828</v>
      </c>
      <c r="U1966" s="4">
        <v>45824.108298611114</v>
      </c>
      <c r="V1966" s="4">
        <v>45827.961423611108</v>
      </c>
      <c r="W1966" s="4">
        <v>45829</v>
      </c>
      <c r="X1966" s="4">
        <v>45828.634421296294</v>
      </c>
      <c r="Y1966" s="4" t="s">
        <v>77</v>
      </c>
      <c r="Z1966" s="4">
        <v>45830</v>
      </c>
      <c r="AA1966" s="4">
        <v>45829.190636574072</v>
      </c>
      <c r="AB1966" s="4" t="s">
        <v>60</v>
      </c>
      <c r="AC1966" s="4">
        <v>45831</v>
      </c>
      <c r="AD1966" s="4">
        <v>45832</v>
      </c>
      <c r="AE1966" s="4">
        <v>45836</v>
      </c>
      <c r="AF1966" s="4"/>
      <c r="AG1966" s="34" t="s">
        <v>62</v>
      </c>
      <c r="AH1966" s="34" t="s">
        <v>562</v>
      </c>
      <c r="AI1966" s="34" t="s">
        <v>666</v>
      </c>
      <c r="AJ1966" s="34" t="s">
        <v>563</v>
      </c>
      <c r="AK1966" s="34" t="s">
        <v>65</v>
      </c>
      <c r="AL1966" s="34" t="s">
        <v>564</v>
      </c>
      <c r="AM1966" s="34" t="s">
        <v>565</v>
      </c>
      <c r="AN1966" s="34">
        <v>23.256730000000001</v>
      </c>
      <c r="AO1966" s="34" t="s">
        <v>68</v>
      </c>
      <c r="AP1966" s="34"/>
      <c r="AQ1966" s="34"/>
      <c r="AR1966" s="34" t="s">
        <v>68</v>
      </c>
      <c r="AS1966" s="34"/>
      <c r="AT1966" s="34"/>
      <c r="AU1966" s="34" t="s">
        <v>411</v>
      </c>
      <c r="AV1966" s="34" t="s">
        <v>412</v>
      </c>
      <c r="AW1966" s="34">
        <v>43.233029999999999</v>
      </c>
      <c r="AX1966" s="34" t="s">
        <v>662</v>
      </c>
      <c r="AY1966" s="34" t="s">
        <v>663</v>
      </c>
      <c r="AZ1966" s="3">
        <v>600</v>
      </c>
      <c r="BA1966" s="34" t="s">
        <v>60</v>
      </c>
      <c r="BB1966" s="34">
        <v>600</v>
      </c>
      <c r="BC1966" s="34" t="s">
        <v>60</v>
      </c>
      <c r="BD1966" s="34" t="s">
        <v>60</v>
      </c>
      <c r="BE1966" s="34" t="s">
        <v>60</v>
      </c>
      <c r="BF1966" s="34" t="str">
        <f>IFERROR(VLOOKUP(Data_Power_app[[#This Row],[PRO ODER]],'Result'!H:J,3,0),"")</f>
        <v>LAMINATION 5</v>
      </c>
      <c r="BG1966" s="11" t="str">
        <f>IFERROR(VLOOKUP(Data_Power_app[[#This Row],[PRO ODER]]&amp;"LAM",'Real Time'!A:E,4,0),"")</f>
        <v>ML-06</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c r="BJ1966" s="34" t="str">
        <f>IFERROR(VLOOKUP(Data_Power_app[[#This Row],[PRO ODER]],'Plan Lean DC'!A:C,3,0),"")</f>
        <v/>
      </c>
      <c r="BK1966" s="34" t="str">
        <f>IFERROR(VLOOKUP(Data_Power_app[[#This Row],[PRO ODER]]&amp;"LEAN_IN",'Real Time'!A:D,4,0),"")</f>
        <v>LEANLINE1_2</v>
      </c>
      <c r="BL1966" s="34"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2080</v>
      </c>
      <c r="B1967" s="34" t="s">
        <v>4386</v>
      </c>
      <c r="C1967" s="34" t="s">
        <v>4387</v>
      </c>
      <c r="D1967" s="34" t="s">
        <v>93</v>
      </c>
      <c r="E1967" s="34" t="s">
        <v>94</v>
      </c>
      <c r="F1967" s="34" t="s">
        <v>59</v>
      </c>
      <c r="G1967" s="34">
        <v>600</v>
      </c>
      <c r="H1967" s="4">
        <v>45819</v>
      </c>
      <c r="I1967" s="4">
        <v>45819</v>
      </c>
      <c r="J1967" s="4">
        <v>45819</v>
      </c>
      <c r="K1967" s="4">
        <v>45820</v>
      </c>
      <c r="L1967" s="4">
        <v>45820.30809027778</v>
      </c>
      <c r="M1967" s="4">
        <v>45821</v>
      </c>
      <c r="N1967" s="4">
        <v>45821.139687499999</v>
      </c>
      <c r="O1967" s="4">
        <v>45822</v>
      </c>
      <c r="P1967" s="4" t="s">
        <v>60</v>
      </c>
      <c r="Q1967" s="4">
        <v>45822</v>
      </c>
      <c r="R1967" s="4" t="s">
        <v>60</v>
      </c>
      <c r="S1967" s="4" t="s">
        <v>60</v>
      </c>
      <c r="T1967" s="4">
        <v>45828</v>
      </c>
      <c r="U1967" s="4">
        <v>45824.108344907407</v>
      </c>
      <c r="V1967" s="4">
        <v>45827.961446759262</v>
      </c>
      <c r="W1967" s="4">
        <v>45829</v>
      </c>
      <c r="X1967" s="4">
        <v>45828.63449074074</v>
      </c>
      <c r="Y1967" s="4" t="s">
        <v>77</v>
      </c>
      <c r="Z1967" s="4">
        <v>45830</v>
      </c>
      <c r="AA1967" s="4">
        <v>45829.190740740742</v>
      </c>
      <c r="AB1967" s="4" t="s">
        <v>60</v>
      </c>
      <c r="AC1967" s="4">
        <v>45831</v>
      </c>
      <c r="AD1967" s="4">
        <v>45832</v>
      </c>
      <c r="AE1967" s="4">
        <v>45836</v>
      </c>
      <c r="AF1967" s="4"/>
      <c r="AG1967" s="34" t="s">
        <v>62</v>
      </c>
      <c r="AH1967" s="34" t="s">
        <v>562</v>
      </c>
      <c r="AI1967" s="34" t="s">
        <v>666</v>
      </c>
      <c r="AJ1967" s="34" t="s">
        <v>563</v>
      </c>
      <c r="AK1967" s="34" t="s">
        <v>65</v>
      </c>
      <c r="AL1967" s="34" t="s">
        <v>564</v>
      </c>
      <c r="AM1967" s="34" t="s">
        <v>565</v>
      </c>
      <c r="AN1967" s="34">
        <v>24.05809</v>
      </c>
      <c r="AO1967" s="34" t="s">
        <v>68</v>
      </c>
      <c r="AP1967" s="34"/>
      <c r="AQ1967" s="34"/>
      <c r="AR1967" s="34" t="s">
        <v>68</v>
      </c>
      <c r="AS1967" s="34"/>
      <c r="AT1967" s="34"/>
      <c r="AU1967" s="34" t="s">
        <v>411</v>
      </c>
      <c r="AV1967" s="34" t="s">
        <v>412</v>
      </c>
      <c r="AW1967" s="34">
        <v>44.721890000000002</v>
      </c>
      <c r="AX1967" s="34" t="s">
        <v>662</v>
      </c>
      <c r="AY1967" s="34" t="s">
        <v>663</v>
      </c>
      <c r="AZ1967" s="3">
        <v>600</v>
      </c>
      <c r="BA1967" s="34" t="s">
        <v>60</v>
      </c>
      <c r="BB1967" s="34">
        <v>600</v>
      </c>
      <c r="BC1967" s="34" t="s">
        <v>60</v>
      </c>
      <c r="BD1967" s="34" t="s">
        <v>60</v>
      </c>
      <c r="BE1967" s="34" t="s">
        <v>60</v>
      </c>
      <c r="BF1967" s="34" t="str">
        <f>IFERROR(VLOOKUP(Data_Power_app[[#This Row],[PRO ODER]],'Result'!H:J,3,0),"")</f>
        <v>LAMINATION 5</v>
      </c>
      <c r="BG1967" s="11" t="str">
        <f>IFERROR(VLOOKUP(Data_Power_app[[#This Row],[PRO ODER]]&amp;"LAM",'Real Time'!A:E,4,0),"")</f>
        <v>ML-06</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LEANLINE1_2</v>
      </c>
      <c r="BL1967" s="34"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2081</v>
      </c>
      <c r="B1968" s="34" t="s">
        <v>4388</v>
      </c>
      <c r="C1968" s="34" t="s">
        <v>4389</v>
      </c>
      <c r="D1968" s="34" t="s">
        <v>93</v>
      </c>
      <c r="E1968" s="34" t="s">
        <v>94</v>
      </c>
      <c r="F1968" s="34" t="s">
        <v>59</v>
      </c>
      <c r="G1968" s="34">
        <v>504</v>
      </c>
      <c r="H1968" s="4">
        <v>45819</v>
      </c>
      <c r="I1968" s="4">
        <v>45819</v>
      </c>
      <c r="J1968" s="4">
        <v>45819</v>
      </c>
      <c r="K1968" s="4">
        <v>45820</v>
      </c>
      <c r="L1968" s="4">
        <v>45820.362685185188</v>
      </c>
      <c r="M1968" s="4">
        <v>45821</v>
      </c>
      <c r="N1968" s="4">
        <v>45820.895289351851</v>
      </c>
      <c r="O1968" s="4">
        <v>45822</v>
      </c>
      <c r="P1968" s="4" t="s">
        <v>60</v>
      </c>
      <c r="Q1968" s="4">
        <v>45822</v>
      </c>
      <c r="R1968" s="4" t="s">
        <v>60</v>
      </c>
      <c r="S1968" s="4" t="s">
        <v>60</v>
      </c>
      <c r="T1968" s="4">
        <v>45826</v>
      </c>
      <c r="U1968" s="4">
        <v>45822.346319444441</v>
      </c>
      <c r="V1968" s="4">
        <v>45824.838622685187</v>
      </c>
      <c r="W1968" s="4">
        <v>45827</v>
      </c>
      <c r="X1968" s="4">
        <v>45824.133321759262</v>
      </c>
      <c r="Y1968" s="4" t="s">
        <v>77</v>
      </c>
      <c r="Z1968" s="4">
        <v>45827</v>
      </c>
      <c r="AA1968" s="4">
        <v>45827.12872685185</v>
      </c>
      <c r="AB1968" s="4" t="s">
        <v>60</v>
      </c>
      <c r="AC1968" s="4">
        <v>45831</v>
      </c>
      <c r="AD1968" s="4">
        <v>45832</v>
      </c>
      <c r="AE1968" s="4">
        <v>45836</v>
      </c>
      <c r="AF1968" s="4">
        <v>45828</v>
      </c>
      <c r="AG1968" s="34" t="s">
        <v>828</v>
      </c>
      <c r="AH1968" s="34" t="s">
        <v>562</v>
      </c>
      <c r="AI1968" s="34" t="s">
        <v>658</v>
      </c>
      <c r="AJ1968" s="34" t="s">
        <v>563</v>
      </c>
      <c r="AK1968" s="34" t="s">
        <v>98</v>
      </c>
      <c r="AL1968" s="34" t="s">
        <v>564</v>
      </c>
      <c r="AM1968" s="34" t="s">
        <v>565</v>
      </c>
      <c r="AN1968" s="34">
        <v>22.772020000000001</v>
      </c>
      <c r="AO1968" s="34" t="s">
        <v>68</v>
      </c>
      <c r="AP1968" s="34"/>
      <c r="AQ1968" s="34"/>
      <c r="AR1968" s="34" t="s">
        <v>68</v>
      </c>
      <c r="AS1968" s="34"/>
      <c r="AT1968" s="34"/>
      <c r="AU1968" s="34" t="s">
        <v>411</v>
      </c>
      <c r="AV1968" s="34" t="s">
        <v>412</v>
      </c>
      <c r="AW1968" s="34">
        <v>42.333370000000002</v>
      </c>
      <c r="AX1968" s="34" t="s">
        <v>659</v>
      </c>
      <c r="AY1968" s="34" t="s">
        <v>660</v>
      </c>
      <c r="AZ1968" s="3">
        <v>504</v>
      </c>
      <c r="BA1968" s="34" t="s">
        <v>60</v>
      </c>
      <c r="BB1968" s="34">
        <v>0</v>
      </c>
      <c r="BC1968" s="34" t="s">
        <v>60</v>
      </c>
      <c r="BD1968" s="34" t="s">
        <v>60</v>
      </c>
      <c r="BE1968" s="34" t="s">
        <v>60</v>
      </c>
      <c r="BF1968" s="34" t="str">
        <f>IFERROR(VLOOKUP(Data_Power_app[[#This Row],[PRO ODER]],'Result'!H:J,3,0),"")</f>
        <v>LAMINATION 5</v>
      </c>
      <c r="BG1968" s="11" t="str">
        <f>IFERROR(VLOOKUP(Data_Power_app[[#This Row],[PRO ODER]]&amp;"LAM",'Real Time'!A:E,4,0),"")</f>
        <v>ML-06</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c r="BJ1968" s="34" t="str">
        <f>IFERROR(VLOOKUP(Data_Power_app[[#This Row],[PRO ODER]],'Plan Lean DC'!A:C,3,0),"")</f>
        <v/>
      </c>
      <c r="BK1968" s="34" t="str">
        <f>IFERROR(VLOOKUP(Data_Power_app[[#This Row],[PRO ODER]]&amp;"LEAN_IN",'Real Time'!A:D,4,0),"")</f>
        <v>LEANLINE1_2</v>
      </c>
      <c r="BL1968" s="34"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2082</v>
      </c>
      <c r="B1969" s="34" t="s">
        <v>4390</v>
      </c>
      <c r="C1969" s="34" t="s">
        <v>4391</v>
      </c>
      <c r="D1969" s="34" t="s">
        <v>93</v>
      </c>
      <c r="E1969" s="34" t="s">
        <v>94</v>
      </c>
      <c r="F1969" s="34" t="s">
        <v>59</v>
      </c>
      <c r="G1969" s="34">
        <v>504</v>
      </c>
      <c r="H1969" s="4">
        <v>45819</v>
      </c>
      <c r="I1969" s="4">
        <v>45819</v>
      </c>
      <c r="J1969" s="4">
        <v>45819</v>
      </c>
      <c r="K1969" s="4">
        <v>45820</v>
      </c>
      <c r="L1969" s="4">
        <v>45820.30804398148</v>
      </c>
      <c r="M1969" s="4">
        <v>45821</v>
      </c>
      <c r="N1969" s="4">
        <v>45820.895162037035</v>
      </c>
      <c r="O1969" s="4">
        <v>45822</v>
      </c>
      <c r="P1969" s="4" t="s">
        <v>60</v>
      </c>
      <c r="Q1969" s="4">
        <v>45822</v>
      </c>
      <c r="R1969" s="4" t="s">
        <v>60</v>
      </c>
      <c r="S1969" s="4" t="s">
        <v>60</v>
      </c>
      <c r="T1969" s="4">
        <v>45826</v>
      </c>
      <c r="U1969" s="4">
        <v>45822.346192129633</v>
      </c>
      <c r="V1969" s="4">
        <v>45824.838449074072</v>
      </c>
      <c r="W1969" s="4">
        <v>45827</v>
      </c>
      <c r="X1969" s="4">
        <v>45824.133171296293</v>
      </c>
      <c r="Y1969" s="4" t="s">
        <v>77</v>
      </c>
      <c r="Z1969" s="4">
        <v>45827</v>
      </c>
      <c r="AA1969" s="4">
        <v>45827.128842592596</v>
      </c>
      <c r="AB1969" s="4" t="s">
        <v>60</v>
      </c>
      <c r="AC1969" s="4">
        <v>45831</v>
      </c>
      <c r="AD1969" s="4">
        <v>45832</v>
      </c>
      <c r="AE1969" s="4">
        <v>45836</v>
      </c>
      <c r="AF1969" s="4">
        <v>45828</v>
      </c>
      <c r="AG1969" s="34" t="s">
        <v>828</v>
      </c>
      <c r="AH1969" s="34" t="s">
        <v>562</v>
      </c>
      <c r="AI1969" s="34" t="s">
        <v>658</v>
      </c>
      <c r="AJ1969" s="34" t="s">
        <v>563</v>
      </c>
      <c r="AK1969" s="34" t="s">
        <v>98</v>
      </c>
      <c r="AL1969" s="34" t="s">
        <v>564</v>
      </c>
      <c r="AM1969" s="34" t="s">
        <v>565</v>
      </c>
      <c r="AN1969" s="34">
        <v>23.03811</v>
      </c>
      <c r="AO1969" s="34" t="s">
        <v>68</v>
      </c>
      <c r="AP1969" s="34"/>
      <c r="AQ1969" s="34"/>
      <c r="AR1969" s="34" t="s">
        <v>68</v>
      </c>
      <c r="AS1969" s="34"/>
      <c r="AT1969" s="34"/>
      <c r="AU1969" s="34" t="s">
        <v>411</v>
      </c>
      <c r="AV1969" s="34" t="s">
        <v>412</v>
      </c>
      <c r="AW1969" s="34">
        <v>42.828249999999997</v>
      </c>
      <c r="AX1969" s="34" t="s">
        <v>659</v>
      </c>
      <c r="AY1969" s="34" t="s">
        <v>660</v>
      </c>
      <c r="AZ1969" s="3">
        <v>504</v>
      </c>
      <c r="BA1969" s="34" t="s">
        <v>60</v>
      </c>
      <c r="BB1969" s="34">
        <v>0</v>
      </c>
      <c r="BC1969" s="34" t="s">
        <v>60</v>
      </c>
      <c r="BD1969" s="34" t="s">
        <v>60</v>
      </c>
      <c r="BE1969" s="34" t="s">
        <v>60</v>
      </c>
      <c r="BF1969" s="34" t="str">
        <f>IFERROR(VLOOKUP(Data_Power_app[[#This Row],[PRO ODER]],'Result'!H:J,3,0),"")</f>
        <v>LAMINATION 5</v>
      </c>
      <c r="BG1969" s="11" t="str">
        <f>IFERROR(VLOOKUP(Data_Power_app[[#This Row],[PRO ODER]]&amp;"LAM",'Real Time'!A:E,4,0),"")</f>
        <v>ML-06</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c r="BJ1969" s="34" t="str">
        <f>IFERROR(VLOOKUP(Data_Power_app[[#This Row],[PRO ODER]],'Plan Lean DC'!A:C,3,0),"")</f>
        <v/>
      </c>
      <c r="BK1969" s="34" t="str">
        <f>IFERROR(VLOOKUP(Data_Power_app[[#This Row],[PRO ODER]]&amp;"LEAN_IN",'Real Time'!A:D,4,0),"")</f>
        <v>LEANLINE1_2</v>
      </c>
      <c r="BL1969" s="34"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2083</v>
      </c>
      <c r="B1970" s="34" t="s">
        <v>4392</v>
      </c>
      <c r="C1970" s="34" t="s">
        <v>4393</v>
      </c>
      <c r="D1970" s="34" t="s">
        <v>93</v>
      </c>
      <c r="E1970" s="34" t="s">
        <v>94</v>
      </c>
      <c r="F1970" s="34" t="s">
        <v>59</v>
      </c>
      <c r="G1970" s="34">
        <v>504</v>
      </c>
      <c r="H1970" s="4">
        <v>45819</v>
      </c>
      <c r="I1970" s="4">
        <v>45819</v>
      </c>
      <c r="J1970" s="4">
        <v>45819</v>
      </c>
      <c r="K1970" s="4">
        <v>45820</v>
      </c>
      <c r="L1970" s="4">
        <v>45820.40011574074</v>
      </c>
      <c r="M1970" s="4">
        <v>45821</v>
      </c>
      <c r="N1970" s="4">
        <v>45820.895370370374</v>
      </c>
      <c r="O1970" s="4">
        <v>45822</v>
      </c>
      <c r="P1970" s="4" t="s">
        <v>60</v>
      </c>
      <c r="Q1970" s="4">
        <v>45822</v>
      </c>
      <c r="R1970" s="4" t="s">
        <v>60</v>
      </c>
      <c r="S1970" s="4" t="s">
        <v>60</v>
      </c>
      <c r="T1970" s="4">
        <v>45826</v>
      </c>
      <c r="U1970" s="4">
        <v>45821.773356481484</v>
      </c>
      <c r="V1970" s="4">
        <v>45824.686840277776</v>
      </c>
      <c r="W1970" s="4">
        <v>45827</v>
      </c>
      <c r="X1970" s="4">
        <v>45826.599282407406</v>
      </c>
      <c r="Y1970" s="4" t="s">
        <v>77</v>
      </c>
      <c r="Z1970" s="4">
        <v>45827</v>
      </c>
      <c r="AA1970" s="4">
        <v>45826.077731481484</v>
      </c>
      <c r="AB1970" s="4" t="s">
        <v>60</v>
      </c>
      <c r="AC1970" s="4">
        <v>45831</v>
      </c>
      <c r="AD1970" s="4">
        <v>45832</v>
      </c>
      <c r="AE1970" s="4">
        <v>45836</v>
      </c>
      <c r="AF1970" s="4">
        <v>45828</v>
      </c>
      <c r="AG1970" s="34" t="s">
        <v>828</v>
      </c>
      <c r="AH1970" s="34" t="s">
        <v>562</v>
      </c>
      <c r="AI1970" s="34" t="s">
        <v>657</v>
      </c>
      <c r="AJ1970" s="34" t="s">
        <v>563</v>
      </c>
      <c r="AK1970" s="34" t="s">
        <v>98</v>
      </c>
      <c r="AL1970" s="34" t="s">
        <v>564</v>
      </c>
      <c r="AM1970" s="34" t="s">
        <v>565</v>
      </c>
      <c r="AN1970" s="34">
        <v>23.125990000000002</v>
      </c>
      <c r="AO1970" s="34" t="s">
        <v>68</v>
      </c>
      <c r="AP1970" s="34"/>
      <c r="AQ1970" s="34"/>
      <c r="AR1970" s="34" t="s">
        <v>68</v>
      </c>
      <c r="AS1970" s="34"/>
      <c r="AT1970" s="34"/>
      <c r="AU1970" s="34" t="s">
        <v>411</v>
      </c>
      <c r="AV1970" s="34" t="s">
        <v>412</v>
      </c>
      <c r="AW1970" s="34">
        <v>42.991520000000001</v>
      </c>
      <c r="AX1970" s="34" t="s">
        <v>580</v>
      </c>
      <c r="AY1970" s="34" t="s">
        <v>581</v>
      </c>
      <c r="AZ1970" s="3">
        <v>504</v>
      </c>
      <c r="BA1970" s="34" t="s">
        <v>60</v>
      </c>
      <c r="BB1970" s="34">
        <v>0</v>
      </c>
      <c r="BC1970" s="34" t="s">
        <v>60</v>
      </c>
      <c r="BD1970" s="34" t="s">
        <v>60</v>
      </c>
      <c r="BE1970" s="34" t="s">
        <v>60</v>
      </c>
      <c r="BF1970" s="34" t="str">
        <f>IFERROR(VLOOKUP(Data_Power_app[[#This Row],[PRO ODER]],'Result'!H:J,3,0),"")</f>
        <v>LAMINATION 5</v>
      </c>
      <c r="BG1970" s="11" t="str">
        <f>IFERROR(VLOOKUP(Data_Power_app[[#This Row],[PRO ODER]]&amp;"LAM",'Real Time'!A:E,4,0),"")</f>
        <v>ML-05</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c r="BJ1970" s="34" t="str">
        <f>IFERROR(VLOOKUP(Data_Power_app[[#This Row],[PRO ODER]],'Plan Lean DC'!A:C,3,0),"")</f>
        <v/>
      </c>
      <c r="BK1970" s="34" t="str">
        <f>IFERROR(VLOOKUP(Data_Power_app[[#This Row],[PRO ODER]]&amp;"LEAN_IN",'Real Time'!A:D,4,0),"")</f>
        <v>LEANLINE1_2</v>
      </c>
      <c r="BL1970" s="34"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2084</v>
      </c>
      <c r="B1971" s="34" t="s">
        <v>4394</v>
      </c>
      <c r="C1971" s="34" t="s">
        <v>4395</v>
      </c>
      <c r="D1971" s="34" t="s">
        <v>93</v>
      </c>
      <c r="E1971" s="34" t="s">
        <v>94</v>
      </c>
      <c r="F1971" s="34" t="s">
        <v>59</v>
      </c>
      <c r="G1971" s="34">
        <v>504</v>
      </c>
      <c r="H1971" s="4">
        <v>45819</v>
      </c>
      <c r="I1971" s="4">
        <v>45819</v>
      </c>
      <c r="J1971" s="4">
        <v>45819</v>
      </c>
      <c r="K1971" s="4">
        <v>45820</v>
      </c>
      <c r="L1971" s="4">
        <v>45820.400092592594</v>
      </c>
      <c r="M1971" s="4">
        <v>45821</v>
      </c>
      <c r="N1971" s="4">
        <v>45820.89534722222</v>
      </c>
      <c r="O1971" s="4">
        <v>45822</v>
      </c>
      <c r="P1971" s="4" t="s">
        <v>60</v>
      </c>
      <c r="Q1971" s="4">
        <v>45822</v>
      </c>
      <c r="R1971" s="4" t="s">
        <v>60</v>
      </c>
      <c r="S1971" s="4" t="s">
        <v>60</v>
      </c>
      <c r="T1971" s="4">
        <v>45826</v>
      </c>
      <c r="U1971" s="4">
        <v>45821.773275462961</v>
      </c>
      <c r="V1971" s="4">
        <v>45824.68677083333</v>
      </c>
      <c r="W1971" s="4">
        <v>45827</v>
      </c>
      <c r="X1971" s="4">
        <v>45826.599108796298</v>
      </c>
      <c r="Y1971" s="4" t="s">
        <v>77</v>
      </c>
      <c r="Z1971" s="4">
        <v>45827</v>
      </c>
      <c r="AA1971" s="4">
        <v>45826.077893518515</v>
      </c>
      <c r="AB1971" s="4" t="s">
        <v>60</v>
      </c>
      <c r="AC1971" s="4">
        <v>45831</v>
      </c>
      <c r="AD1971" s="4">
        <v>45832</v>
      </c>
      <c r="AE1971" s="4">
        <v>45836</v>
      </c>
      <c r="AF1971" s="4">
        <v>45828</v>
      </c>
      <c r="AG1971" s="34" t="s">
        <v>828</v>
      </c>
      <c r="AH1971" s="34" t="s">
        <v>562</v>
      </c>
      <c r="AI1971" s="34" t="s">
        <v>657</v>
      </c>
      <c r="AJ1971" s="34" t="s">
        <v>563</v>
      </c>
      <c r="AK1971" s="34" t="s">
        <v>98</v>
      </c>
      <c r="AL1971" s="34" t="s">
        <v>564</v>
      </c>
      <c r="AM1971" s="34" t="s">
        <v>565</v>
      </c>
      <c r="AN1971" s="34">
        <v>23.30592</v>
      </c>
      <c r="AO1971" s="34" t="s">
        <v>68</v>
      </c>
      <c r="AP1971" s="34"/>
      <c r="AQ1971" s="34"/>
      <c r="AR1971" s="34" t="s">
        <v>68</v>
      </c>
      <c r="AS1971" s="34"/>
      <c r="AT1971" s="34"/>
      <c r="AU1971" s="34" t="s">
        <v>411</v>
      </c>
      <c r="AV1971" s="34" t="s">
        <v>412</v>
      </c>
      <c r="AW1971" s="34">
        <v>43.326050000000002</v>
      </c>
      <c r="AX1971" s="34" t="s">
        <v>580</v>
      </c>
      <c r="AY1971" s="34" t="s">
        <v>581</v>
      </c>
      <c r="AZ1971" s="3">
        <v>504</v>
      </c>
      <c r="BA1971" s="34" t="s">
        <v>60</v>
      </c>
      <c r="BB1971" s="34">
        <v>0</v>
      </c>
      <c r="BC1971" s="34" t="s">
        <v>60</v>
      </c>
      <c r="BD1971" s="34" t="s">
        <v>60</v>
      </c>
      <c r="BE1971" s="34" t="s">
        <v>60</v>
      </c>
      <c r="BF1971" s="34" t="str">
        <f>IFERROR(VLOOKUP(Data_Power_app[[#This Row],[PRO ODER]],'Result'!H:J,3,0),"")</f>
        <v>LAMINATION 5</v>
      </c>
      <c r="BG1971" s="11" t="str">
        <f>IFERROR(VLOOKUP(Data_Power_app[[#This Row],[PRO ODER]]&amp;"LAM",'Real Time'!A:E,4,0),"")</f>
        <v>ML-05</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2085</v>
      </c>
      <c r="B1972" s="34" t="s">
        <v>4396</v>
      </c>
      <c r="C1972" s="34" t="s">
        <v>4397</v>
      </c>
      <c r="D1972" s="34" t="s">
        <v>93</v>
      </c>
      <c r="E1972" s="34" t="s">
        <v>94</v>
      </c>
      <c r="F1972" s="34" t="s">
        <v>59</v>
      </c>
      <c r="G1972" s="34">
        <v>432</v>
      </c>
      <c r="H1972" s="4">
        <v>45819</v>
      </c>
      <c r="I1972" s="4">
        <v>45819</v>
      </c>
      <c r="J1972" s="4">
        <v>45819</v>
      </c>
      <c r="K1972" s="4">
        <v>45820</v>
      </c>
      <c r="L1972" s="4">
        <v>45820.400185185186</v>
      </c>
      <c r="M1972" s="4">
        <v>45821</v>
      </c>
      <c r="N1972" s="4">
        <v>45822.399826388886</v>
      </c>
      <c r="O1972" s="4">
        <v>45822</v>
      </c>
      <c r="P1972" s="4" t="s">
        <v>60</v>
      </c>
      <c r="Q1972" s="4">
        <v>45822</v>
      </c>
      <c r="R1972" s="4" t="s">
        <v>60</v>
      </c>
      <c r="S1972" s="4" t="s">
        <v>60</v>
      </c>
      <c r="T1972" s="4">
        <v>45828</v>
      </c>
      <c r="U1972" s="4">
        <v>45826.269872685189</v>
      </c>
      <c r="V1972" s="4">
        <v>45828.765451388892</v>
      </c>
      <c r="W1972" s="4">
        <v>45829</v>
      </c>
      <c r="X1972" s="4">
        <v>45831.271018518521</v>
      </c>
      <c r="Y1972" s="4" t="s">
        <v>77</v>
      </c>
      <c r="Z1972" s="4">
        <v>45830</v>
      </c>
      <c r="AA1972" s="4"/>
      <c r="AB1972" s="4" t="s">
        <v>60</v>
      </c>
      <c r="AC1972" s="4">
        <v>45831</v>
      </c>
      <c r="AD1972" s="4">
        <v>45832</v>
      </c>
      <c r="AE1972" s="4">
        <v>45836</v>
      </c>
      <c r="AF1972" s="4"/>
      <c r="AG1972" s="34" t="s">
        <v>95</v>
      </c>
      <c r="AH1972" s="34" t="s">
        <v>562</v>
      </c>
      <c r="AI1972" s="34" t="s">
        <v>653</v>
      </c>
      <c r="AJ1972" s="34" t="s">
        <v>563</v>
      </c>
      <c r="AK1972" s="34" t="s">
        <v>98</v>
      </c>
      <c r="AL1972" s="34" t="s">
        <v>564</v>
      </c>
      <c r="AM1972" s="34" t="s">
        <v>565</v>
      </c>
      <c r="AN1972" s="34">
        <v>19.781169999999999</v>
      </c>
      <c r="AO1972" s="34" t="s">
        <v>68</v>
      </c>
      <c r="AP1972" s="34"/>
      <c r="AQ1972" s="34"/>
      <c r="AR1972" s="34" t="s">
        <v>68</v>
      </c>
      <c r="AS1972" s="34"/>
      <c r="AT1972" s="34"/>
      <c r="AU1972" s="34" t="s">
        <v>411</v>
      </c>
      <c r="AV1972" s="34" t="s">
        <v>412</v>
      </c>
      <c r="AW1972" s="34">
        <v>36.773600000000002</v>
      </c>
      <c r="AX1972" s="34" t="s">
        <v>526</v>
      </c>
      <c r="AY1972" s="34" t="s">
        <v>527</v>
      </c>
      <c r="AZ1972" s="3">
        <v>432</v>
      </c>
      <c r="BA1972" s="34" t="s">
        <v>60</v>
      </c>
      <c r="BB1972" s="34">
        <v>432</v>
      </c>
      <c r="BC1972" s="34" t="s">
        <v>60</v>
      </c>
      <c r="BD1972" s="34" t="s">
        <v>60</v>
      </c>
      <c r="BE1972" s="34" t="s">
        <v>60</v>
      </c>
      <c r="BF1972" s="34" t="str">
        <f>IFERROR(VLOOKUP(Data_Power_app[[#This Row],[PRO ODER]],'Result'!H:J,3,0),"")</f>
        <v>LAMINATION 5</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c r="BJ1972" s="34" t="str">
        <f>IFERROR(VLOOKUP(Data_Power_app[[#This Row],[PRO ODER]],'Plan Lean DC'!A:C,3,0),"")</f>
        <v/>
      </c>
      <c r="BK1972" s="34" t="str">
        <f>IFERROR(VLOOKUP(Data_Power_app[[#This Row],[PRO ODER]]&amp;"LEAN_IN",'Real Time'!A:D,4,0),"")</f>
        <v>LEANLINE1_2</v>
      </c>
      <c r="BL1972" s="34"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2086</v>
      </c>
      <c r="B1973" s="34" t="s">
        <v>4398</v>
      </c>
      <c r="C1973" s="34" t="s">
        <v>4399</v>
      </c>
      <c r="D1973" s="34" t="s">
        <v>93</v>
      </c>
      <c r="E1973" s="34" t="s">
        <v>94</v>
      </c>
      <c r="F1973" s="34" t="s">
        <v>59</v>
      </c>
      <c r="G1973" s="34">
        <v>300</v>
      </c>
      <c r="H1973" s="4">
        <v>45819</v>
      </c>
      <c r="I1973" s="4">
        <v>45819</v>
      </c>
      <c r="J1973" s="4">
        <v>45819</v>
      </c>
      <c r="K1973" s="4">
        <v>45820</v>
      </c>
      <c r="L1973" s="4">
        <v>45820.400208333333</v>
      </c>
      <c r="M1973" s="4">
        <v>45821</v>
      </c>
      <c r="N1973" s="4">
        <v>45821.226215277777</v>
      </c>
      <c r="O1973" s="4">
        <v>45822</v>
      </c>
      <c r="P1973" s="4" t="s">
        <v>60</v>
      </c>
      <c r="Q1973" s="4">
        <v>45822</v>
      </c>
      <c r="R1973" s="4" t="s">
        <v>60</v>
      </c>
      <c r="S1973" s="4" t="s">
        <v>60</v>
      </c>
      <c r="T1973" s="4">
        <v>45828</v>
      </c>
      <c r="U1973" s="4">
        <v>45827.113310185188</v>
      </c>
      <c r="V1973" s="4">
        <v>45831.344942129632</v>
      </c>
      <c r="W1973" s="4">
        <v>45829</v>
      </c>
      <c r="X1973" s="4"/>
      <c r="Y1973" s="4" t="s">
        <v>60</v>
      </c>
      <c r="Z1973" s="4">
        <v>45830</v>
      </c>
      <c r="AA1973" s="4"/>
      <c r="AB1973" s="4" t="s">
        <v>60</v>
      </c>
      <c r="AC1973" s="4">
        <v>45831</v>
      </c>
      <c r="AD1973" s="4">
        <v>45832</v>
      </c>
      <c r="AE1973" s="4">
        <v>45836</v>
      </c>
      <c r="AF1973" s="4"/>
      <c r="AG1973" s="34" t="s">
        <v>287</v>
      </c>
      <c r="AH1973" s="34" t="s">
        <v>562</v>
      </c>
      <c r="AI1973" s="34" t="s">
        <v>653</v>
      </c>
      <c r="AJ1973" s="34" t="s">
        <v>563</v>
      </c>
      <c r="AK1973" s="34" t="s">
        <v>98</v>
      </c>
      <c r="AL1973" s="34" t="s">
        <v>564</v>
      </c>
      <c r="AM1973" s="34" t="s">
        <v>565</v>
      </c>
      <c r="AN1973" s="34">
        <v>13.63522</v>
      </c>
      <c r="AO1973" s="34" t="s">
        <v>68</v>
      </c>
      <c r="AP1973" s="34"/>
      <c r="AQ1973" s="34"/>
      <c r="AR1973" s="34" t="s">
        <v>68</v>
      </c>
      <c r="AS1973" s="34"/>
      <c r="AT1973" s="34"/>
      <c r="AU1973" s="34" t="s">
        <v>411</v>
      </c>
      <c r="AV1973" s="34" t="s">
        <v>412</v>
      </c>
      <c r="AW1973" s="34">
        <v>25.348189999999999</v>
      </c>
      <c r="AX1973" s="34" t="s">
        <v>526</v>
      </c>
      <c r="AY1973" s="34" t="s">
        <v>527</v>
      </c>
      <c r="AZ1973" s="3">
        <v>300</v>
      </c>
      <c r="BA1973" s="34" t="s">
        <v>60</v>
      </c>
      <c r="BB1973" s="34">
        <v>300</v>
      </c>
      <c r="BC1973" s="34" t="s">
        <v>60</v>
      </c>
      <c r="BD1973" s="34" t="s">
        <v>60</v>
      </c>
      <c r="BE1973" s="34" t="s">
        <v>60</v>
      </c>
      <c r="BF1973" s="34" t="str">
        <f>IFERROR(VLOOKUP(Data_Power_app[[#This Row],[PRO ODER]],'Result'!H:J,3,0),"")</f>
        <v>LAMINATION 5</v>
      </c>
      <c r="BG1973" s="11" t="str">
        <f>IFERROR(VLOOKUP(Data_Power_app[[#This Row],[PRO ODER]]&amp;"LAM",'Real Time'!A:E,4,0),"")</f>
        <v>ML-05</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2087</v>
      </c>
      <c r="B1974" s="34" t="s">
        <v>4400</v>
      </c>
      <c r="C1974" s="34" t="s">
        <v>4401</v>
      </c>
      <c r="D1974" s="34" t="s">
        <v>93</v>
      </c>
      <c r="E1974" s="34" t="s">
        <v>94</v>
      </c>
      <c r="F1974" s="34" t="s">
        <v>59</v>
      </c>
      <c r="G1974" s="34">
        <v>432</v>
      </c>
      <c r="H1974" s="4">
        <v>45819</v>
      </c>
      <c r="I1974" s="4">
        <v>45819</v>
      </c>
      <c r="J1974" s="4">
        <v>45819</v>
      </c>
      <c r="K1974" s="4">
        <v>45820</v>
      </c>
      <c r="L1974" s="4">
        <v>45820.400289351855</v>
      </c>
      <c r="M1974" s="4">
        <v>45821</v>
      </c>
      <c r="N1974" s="4">
        <v>45822.39980324074</v>
      </c>
      <c r="O1974" s="4">
        <v>45822</v>
      </c>
      <c r="P1974" s="4" t="s">
        <v>60</v>
      </c>
      <c r="Q1974" s="4">
        <v>45822</v>
      </c>
      <c r="R1974" s="4" t="s">
        <v>60</v>
      </c>
      <c r="S1974" s="4" t="s">
        <v>60</v>
      </c>
      <c r="T1974" s="4">
        <v>45828</v>
      </c>
      <c r="U1974" s="4">
        <v>45826.269780092596</v>
      </c>
      <c r="V1974" s="4">
        <v>45828.765370370369</v>
      </c>
      <c r="W1974" s="4">
        <v>45829</v>
      </c>
      <c r="X1974" s="4">
        <v>45831.270972222221</v>
      </c>
      <c r="Y1974" s="4" t="s">
        <v>77</v>
      </c>
      <c r="Z1974" s="4">
        <v>45830</v>
      </c>
      <c r="AA1974" s="4"/>
      <c r="AB1974" s="4" t="s">
        <v>60</v>
      </c>
      <c r="AC1974" s="4">
        <v>45831</v>
      </c>
      <c r="AD1974" s="4">
        <v>45832</v>
      </c>
      <c r="AE1974" s="4">
        <v>45836</v>
      </c>
      <c r="AF1974" s="4"/>
      <c r="AG1974" s="34" t="s">
        <v>95</v>
      </c>
      <c r="AH1974" s="34" t="s">
        <v>562</v>
      </c>
      <c r="AI1974" s="34" t="s">
        <v>653</v>
      </c>
      <c r="AJ1974" s="34" t="s">
        <v>563</v>
      </c>
      <c r="AK1974" s="34" t="s">
        <v>98</v>
      </c>
      <c r="AL1974" s="34" t="s">
        <v>564</v>
      </c>
      <c r="AM1974" s="34" t="s">
        <v>565</v>
      </c>
      <c r="AN1974" s="34">
        <v>19.914470000000001</v>
      </c>
      <c r="AO1974" s="34" t="s">
        <v>68</v>
      </c>
      <c r="AP1974" s="34"/>
      <c r="AQ1974" s="34"/>
      <c r="AR1974" s="34" t="s">
        <v>68</v>
      </c>
      <c r="AS1974" s="34"/>
      <c r="AT1974" s="34"/>
      <c r="AU1974" s="34" t="s">
        <v>411</v>
      </c>
      <c r="AV1974" s="34" t="s">
        <v>412</v>
      </c>
      <c r="AW1974" s="34">
        <v>37.021470000000001</v>
      </c>
      <c r="AX1974" s="34" t="s">
        <v>526</v>
      </c>
      <c r="AY1974" s="34" t="s">
        <v>527</v>
      </c>
      <c r="AZ1974" s="3">
        <v>432</v>
      </c>
      <c r="BA1974" s="34" t="s">
        <v>60</v>
      </c>
      <c r="BB1974" s="34">
        <v>432</v>
      </c>
      <c r="BC1974" s="34" t="s">
        <v>60</v>
      </c>
      <c r="BD1974" s="34" t="s">
        <v>60</v>
      </c>
      <c r="BE1974" s="34" t="s">
        <v>60</v>
      </c>
      <c r="BF1974" s="34" t="str">
        <f>IFERROR(VLOOKUP(Data_Power_app[[#This Row],[PRO ODER]],'Result'!H:J,3,0),"")</f>
        <v>LAMINATION 5</v>
      </c>
      <c r="BG1974" s="11" t="str">
        <f>IFERROR(VLOOKUP(Data_Power_app[[#This Row],[PRO ODER]]&amp;"LAM",'Real Time'!A:E,4,0),"")</f>
        <v>ML-05</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c r="BJ1974" s="34" t="str">
        <f>IFERROR(VLOOKUP(Data_Power_app[[#This Row],[PRO ODER]],'Plan Lean DC'!A:C,3,0),"")</f>
        <v/>
      </c>
      <c r="BK1974" s="34" t="str">
        <f>IFERROR(VLOOKUP(Data_Power_app[[#This Row],[PRO ODER]]&amp;"LEAN_IN",'Real Time'!A:D,4,0),"")</f>
        <v>LEANLINE1_2</v>
      </c>
      <c r="BL1974" s="34"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2088</v>
      </c>
      <c r="B1975" s="34" t="s">
        <v>4402</v>
      </c>
      <c r="C1975" s="34" t="s">
        <v>4403</v>
      </c>
      <c r="D1975" s="34" t="s">
        <v>93</v>
      </c>
      <c r="E1975" s="34" t="s">
        <v>94</v>
      </c>
      <c r="F1975" s="34" t="s">
        <v>59</v>
      </c>
      <c r="G1975" s="34">
        <v>1200</v>
      </c>
      <c r="H1975" s="4">
        <v>45819</v>
      </c>
      <c r="I1975" s="4">
        <v>45819</v>
      </c>
      <c r="J1975" s="4">
        <v>45819</v>
      </c>
      <c r="K1975" s="4">
        <v>45820</v>
      </c>
      <c r="L1975" s="4">
        <v>45820.328796296293</v>
      </c>
      <c r="M1975" s="4">
        <v>45821</v>
      </c>
      <c r="N1975" s="4">
        <v>45821.139884259261</v>
      </c>
      <c r="O1975" s="4">
        <v>45822</v>
      </c>
      <c r="P1975" s="4" t="s">
        <v>60</v>
      </c>
      <c r="Q1975" s="4">
        <v>45822</v>
      </c>
      <c r="R1975" s="4" t="s">
        <v>60</v>
      </c>
      <c r="S1975" s="4" t="s">
        <v>60</v>
      </c>
      <c r="T1975" s="4">
        <v>45828</v>
      </c>
      <c r="U1975" s="4">
        <v>45824.955428240741</v>
      </c>
      <c r="V1975" s="4">
        <v>45827.838888888888</v>
      </c>
      <c r="W1975" s="4">
        <v>45829</v>
      </c>
      <c r="X1975" s="4">
        <v>45827.123888888891</v>
      </c>
      <c r="Y1975" s="4" t="s">
        <v>77</v>
      </c>
      <c r="Z1975" s="4">
        <v>45830</v>
      </c>
      <c r="AA1975" s="4">
        <v>45828.65861111111</v>
      </c>
      <c r="AB1975" s="4" t="s">
        <v>60</v>
      </c>
      <c r="AC1975" s="4">
        <v>45831</v>
      </c>
      <c r="AD1975" s="4">
        <v>45832</v>
      </c>
      <c r="AE1975" s="4">
        <v>45836</v>
      </c>
      <c r="AF1975" s="4">
        <v>45829</v>
      </c>
      <c r="AG1975" s="34" t="s">
        <v>828</v>
      </c>
      <c r="AH1975" s="34" t="s">
        <v>562</v>
      </c>
      <c r="AI1975" s="34" t="s">
        <v>654</v>
      </c>
      <c r="AJ1975" s="34" t="s">
        <v>563</v>
      </c>
      <c r="AK1975" s="34" t="s">
        <v>98</v>
      </c>
      <c r="AL1975" s="34" t="s">
        <v>564</v>
      </c>
      <c r="AM1975" s="34" t="s">
        <v>565</v>
      </c>
      <c r="AN1975" s="34">
        <v>55.23386</v>
      </c>
      <c r="AO1975" s="34" t="s">
        <v>68</v>
      </c>
      <c r="AP1975" s="34"/>
      <c r="AQ1975" s="34"/>
      <c r="AR1975" s="34" t="s">
        <v>68</v>
      </c>
      <c r="AS1975" s="34"/>
      <c r="AT1975" s="34"/>
      <c r="AU1975" s="34" t="s">
        <v>411</v>
      </c>
      <c r="AV1975" s="34" t="s">
        <v>412</v>
      </c>
      <c r="AW1975" s="34">
        <v>102.68061</v>
      </c>
      <c r="AX1975" s="34" t="s">
        <v>655</v>
      </c>
      <c r="AY1975" s="34" t="s">
        <v>656</v>
      </c>
      <c r="AZ1975" s="3">
        <v>1200</v>
      </c>
      <c r="BA1975" s="34" t="s">
        <v>60</v>
      </c>
      <c r="BB1975" s="34">
        <v>0</v>
      </c>
      <c r="BC1975" s="34" t="s">
        <v>60</v>
      </c>
      <c r="BD1975" s="34" t="s">
        <v>60</v>
      </c>
      <c r="BE1975" s="34" t="s">
        <v>60</v>
      </c>
      <c r="BF1975" s="34" t="str">
        <f>IFERROR(VLOOKUP(Data_Power_app[[#This Row],[PRO ODER]],'Result'!H:J,3,0),"")</f>
        <v>LAMINATION 5</v>
      </c>
      <c r="BG1975" s="11" t="str">
        <f>IFERROR(VLOOKUP(Data_Power_app[[#This Row],[PRO ODER]]&amp;"LAM",'Real Time'!A:E,4,0),"")</f>
        <v>ML-05</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LEANLINE1_2</v>
      </c>
      <c r="BL1975" s="34"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2089</v>
      </c>
      <c r="B1976" s="34" t="s">
        <v>4404</v>
      </c>
      <c r="C1976" s="34" t="s">
        <v>4405</v>
      </c>
      <c r="D1976" s="34" t="s">
        <v>93</v>
      </c>
      <c r="E1976" s="34" t="s">
        <v>94</v>
      </c>
      <c r="F1976" s="34" t="s">
        <v>59</v>
      </c>
      <c r="G1976" s="34">
        <v>600</v>
      </c>
      <c r="H1976" s="4">
        <v>45819</v>
      </c>
      <c r="I1976" s="4">
        <v>45819</v>
      </c>
      <c r="J1976" s="4">
        <v>45819</v>
      </c>
      <c r="K1976" s="4">
        <v>45820</v>
      </c>
      <c r="L1976" s="4">
        <v>45820.400312500002</v>
      </c>
      <c r="M1976" s="4">
        <v>45821</v>
      </c>
      <c r="N1976" s="4">
        <v>45821.139768518522</v>
      </c>
      <c r="O1976" s="4">
        <v>45822</v>
      </c>
      <c r="P1976" s="4" t="s">
        <v>60</v>
      </c>
      <c r="Q1976" s="4">
        <v>45822</v>
      </c>
      <c r="R1976" s="4" t="s">
        <v>60</v>
      </c>
      <c r="S1976" s="4" t="s">
        <v>60</v>
      </c>
      <c r="T1976" s="4">
        <v>45828</v>
      </c>
      <c r="U1976" s="4">
        <v>45824.955300925925</v>
      </c>
      <c r="V1976" s="4">
        <v>45827.83871527778</v>
      </c>
      <c r="W1976" s="4">
        <v>45829</v>
      </c>
      <c r="X1976" s="4">
        <v>45827.124016203707</v>
      </c>
      <c r="Y1976" s="4" t="s">
        <v>77</v>
      </c>
      <c r="Z1976" s="4">
        <v>45830</v>
      </c>
      <c r="AA1976" s="4">
        <v>45828.658750000002</v>
      </c>
      <c r="AB1976" s="4" t="s">
        <v>60</v>
      </c>
      <c r="AC1976" s="4">
        <v>45831</v>
      </c>
      <c r="AD1976" s="4">
        <v>45832</v>
      </c>
      <c r="AE1976" s="4">
        <v>45836</v>
      </c>
      <c r="AF1976" s="4">
        <v>45829</v>
      </c>
      <c r="AG1976" s="34" t="s">
        <v>828</v>
      </c>
      <c r="AH1976" s="34" t="s">
        <v>562</v>
      </c>
      <c r="AI1976" s="34" t="s">
        <v>654</v>
      </c>
      <c r="AJ1976" s="34" t="s">
        <v>563</v>
      </c>
      <c r="AK1976" s="34" t="s">
        <v>98</v>
      </c>
      <c r="AL1976" s="34" t="s">
        <v>564</v>
      </c>
      <c r="AM1976" s="34" t="s">
        <v>565</v>
      </c>
      <c r="AN1976" s="34">
        <v>27.868639999999999</v>
      </c>
      <c r="AO1976" s="34" t="s">
        <v>68</v>
      </c>
      <c r="AP1976" s="34"/>
      <c r="AQ1976" s="34"/>
      <c r="AR1976" s="34" t="s">
        <v>68</v>
      </c>
      <c r="AS1976" s="34"/>
      <c r="AT1976" s="34"/>
      <c r="AU1976" s="34" t="s">
        <v>411</v>
      </c>
      <c r="AV1976" s="34" t="s">
        <v>412</v>
      </c>
      <c r="AW1976" s="34">
        <v>51.808729999999997</v>
      </c>
      <c r="AX1976" s="34" t="s">
        <v>655</v>
      </c>
      <c r="AY1976" s="34" t="s">
        <v>656</v>
      </c>
      <c r="AZ1976" s="3">
        <v>600</v>
      </c>
      <c r="BA1976" s="34" t="s">
        <v>60</v>
      </c>
      <c r="BB1976" s="34">
        <v>0</v>
      </c>
      <c r="BC1976" s="34" t="s">
        <v>60</v>
      </c>
      <c r="BD1976" s="34" t="s">
        <v>60</v>
      </c>
      <c r="BE1976" s="34" t="s">
        <v>60</v>
      </c>
      <c r="BF1976" s="34" t="str">
        <f>IFERROR(VLOOKUP(Data_Power_app[[#This Row],[PRO ODER]],'Result'!H:J,3,0),"")</f>
        <v>LAMINATION 5</v>
      </c>
      <c r="BG1976" s="11"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LEANLINE1_2</v>
      </c>
      <c r="BL1976" s="34"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2090</v>
      </c>
      <c r="B1977" s="34" t="s">
        <v>3320</v>
      </c>
      <c r="C1977" s="34" t="s">
        <v>3321</v>
      </c>
      <c r="D1977" s="34" t="s">
        <v>93</v>
      </c>
      <c r="E1977" s="34" t="s">
        <v>94</v>
      </c>
      <c r="F1977" s="34" t="s">
        <v>59</v>
      </c>
      <c r="G1977" s="34">
        <v>300</v>
      </c>
      <c r="H1977" s="4">
        <v>45818</v>
      </c>
      <c r="I1977" s="4">
        <v>45818</v>
      </c>
      <c r="J1977" s="4">
        <v>45818</v>
      </c>
      <c r="K1977" s="4">
        <v>45819</v>
      </c>
      <c r="L1977" s="4">
        <v>45818.086076388892</v>
      </c>
      <c r="M1977" s="4">
        <v>45820</v>
      </c>
      <c r="N1977" s="4">
        <v>45819.449594907404</v>
      </c>
      <c r="O1977" s="4">
        <v>45821</v>
      </c>
      <c r="P1977" s="4" t="s">
        <v>60</v>
      </c>
      <c r="Q1977" s="4">
        <v>45821</v>
      </c>
      <c r="R1977" s="4" t="s">
        <v>60</v>
      </c>
      <c r="S1977" s="4" t="s">
        <v>60</v>
      </c>
      <c r="T1977" s="4">
        <v>45822</v>
      </c>
      <c r="U1977" s="4">
        <v>45819.650405092594</v>
      </c>
      <c r="V1977" s="4">
        <v>45824.265613425923</v>
      </c>
      <c r="W1977" s="4">
        <v>45827</v>
      </c>
      <c r="X1977" s="4">
        <v>45827.624791666669</v>
      </c>
      <c r="Y1977" s="4" t="s">
        <v>77</v>
      </c>
      <c r="Z1977" s="4">
        <v>45827</v>
      </c>
      <c r="AA1977" s="4">
        <v>45828.664155092592</v>
      </c>
      <c r="AB1977" s="4" t="s">
        <v>60</v>
      </c>
      <c r="AC1977" s="4">
        <v>45831</v>
      </c>
      <c r="AD1977" s="4">
        <v>45832</v>
      </c>
      <c r="AE1977" s="4">
        <v>45836</v>
      </c>
      <c r="AF1977" s="4">
        <v>45829</v>
      </c>
      <c r="AG1977" s="34" t="s">
        <v>828</v>
      </c>
      <c r="AH1977" s="34" t="s">
        <v>562</v>
      </c>
      <c r="AI1977" s="34" t="s">
        <v>667</v>
      </c>
      <c r="AJ1977" s="34" t="s">
        <v>563</v>
      </c>
      <c r="AK1977" s="34" t="s">
        <v>65</v>
      </c>
      <c r="AL1977" s="34" t="s">
        <v>564</v>
      </c>
      <c r="AM1977" s="34" t="s">
        <v>565</v>
      </c>
      <c r="AN1977" s="34">
        <v>12.055289999999999</v>
      </c>
      <c r="AO1977" s="34" t="s">
        <v>68</v>
      </c>
      <c r="AP1977" s="34"/>
      <c r="AQ1977" s="34"/>
      <c r="AR1977" s="34" t="s">
        <v>68</v>
      </c>
      <c r="AS1977" s="34"/>
      <c r="AT1977" s="34"/>
      <c r="AU1977" s="34" t="s">
        <v>426</v>
      </c>
      <c r="AV1977" s="34" t="s">
        <v>427</v>
      </c>
      <c r="AW1977" s="34">
        <v>22.408999999999999</v>
      </c>
      <c r="AX1977" s="34" t="s">
        <v>668</v>
      </c>
      <c r="AY1977" s="34" t="s">
        <v>669</v>
      </c>
      <c r="AZ1977" s="3">
        <v>300</v>
      </c>
      <c r="BA1977" s="34" t="s">
        <v>60</v>
      </c>
      <c r="BB1977" s="34">
        <v>0</v>
      </c>
      <c r="BC1977" s="34" t="s">
        <v>60</v>
      </c>
      <c r="BD1977" s="34" t="s">
        <v>60</v>
      </c>
      <c r="BE1977" s="34" t="s">
        <v>60</v>
      </c>
      <c r="BF1977" s="34" t="str">
        <f>IFERROR(VLOOKUP(Data_Power_app[[#This Row],[PRO ODER]],'Result'!H:J,3,0),"")</f>
        <v>LAMINATION 5</v>
      </c>
      <c r="BG1977" s="11" t="str">
        <f>IFERROR(VLOOKUP(Data_Power_app[[#This Row],[PRO ODER]]&amp;"LAM",'Real Time'!A:E,4,0),"")</f>
        <v>ML-04</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LEANLINE1_2</v>
      </c>
      <c r="BL1977" s="34"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2091</v>
      </c>
      <c r="B1978" s="34" t="s">
        <v>3322</v>
      </c>
      <c r="C1978" s="34" t="s">
        <v>3323</v>
      </c>
      <c r="D1978" s="34" t="s">
        <v>93</v>
      </c>
      <c r="E1978" s="34" t="s">
        <v>94</v>
      </c>
      <c r="F1978" s="34" t="s">
        <v>59</v>
      </c>
      <c r="G1978" s="34">
        <v>300</v>
      </c>
      <c r="H1978" s="4">
        <v>45818</v>
      </c>
      <c r="I1978" s="4" t="s">
        <v>60</v>
      </c>
      <c r="J1978" s="4">
        <v>45818</v>
      </c>
      <c r="K1978" s="4">
        <v>45819</v>
      </c>
      <c r="L1978" s="4">
        <v>45818.180243055554</v>
      </c>
      <c r="M1978" s="4">
        <v>45820</v>
      </c>
      <c r="N1978" s="4">
        <v>45819.511516203704</v>
      </c>
      <c r="O1978" s="4">
        <v>45821</v>
      </c>
      <c r="P1978" s="4" t="s">
        <v>60</v>
      </c>
      <c r="Q1978" s="4">
        <v>45821</v>
      </c>
      <c r="R1978" s="4" t="s">
        <v>60</v>
      </c>
      <c r="S1978" s="4" t="s">
        <v>60</v>
      </c>
      <c r="T1978" s="4">
        <v>45824</v>
      </c>
      <c r="U1978" s="4">
        <v>45821.538715277777</v>
      </c>
      <c r="V1978" s="4">
        <v>45824.115277777775</v>
      </c>
      <c r="W1978" s="4">
        <v>45826</v>
      </c>
      <c r="X1978" s="4">
        <v>45825.548564814817</v>
      </c>
      <c r="Y1978" s="4" t="s">
        <v>77</v>
      </c>
      <c r="Z1978" s="4">
        <v>45827</v>
      </c>
      <c r="AA1978" s="4">
        <v>45826.407500000001</v>
      </c>
      <c r="AB1978" s="4" t="s">
        <v>60</v>
      </c>
      <c r="AC1978" s="4">
        <v>45829</v>
      </c>
      <c r="AD1978" s="4">
        <v>45832</v>
      </c>
      <c r="AE1978" s="4">
        <v>45836</v>
      </c>
      <c r="AF1978" s="4">
        <v>45827</v>
      </c>
      <c r="AG1978" s="34" t="s">
        <v>828</v>
      </c>
      <c r="AH1978" s="34" t="s">
        <v>562</v>
      </c>
      <c r="AI1978" s="34" t="s">
        <v>1221</v>
      </c>
      <c r="AJ1978" s="34" t="s">
        <v>563</v>
      </c>
      <c r="AK1978" s="34" t="s">
        <v>65</v>
      </c>
      <c r="AL1978" s="34" t="s">
        <v>564</v>
      </c>
      <c r="AM1978" s="34" t="s">
        <v>565</v>
      </c>
      <c r="AN1978" s="34">
        <v>11.69323</v>
      </c>
      <c r="AO1978" s="34" t="s">
        <v>68</v>
      </c>
      <c r="AP1978" s="34"/>
      <c r="AQ1978" s="34"/>
      <c r="AR1978" s="34" t="s">
        <v>68</v>
      </c>
      <c r="AS1978" s="34"/>
      <c r="AT1978" s="34"/>
      <c r="AU1978" s="34" t="s">
        <v>280</v>
      </c>
      <c r="AV1978" s="34" t="s">
        <v>281</v>
      </c>
      <c r="AW1978" s="34">
        <v>21.736640000000001</v>
      </c>
      <c r="AX1978" s="34" t="s">
        <v>1222</v>
      </c>
      <c r="AY1978" s="34" t="s">
        <v>1223</v>
      </c>
      <c r="AZ1978" s="3">
        <v>300</v>
      </c>
      <c r="BA1978" s="34" t="s">
        <v>60</v>
      </c>
      <c r="BB1978" s="34">
        <v>0</v>
      </c>
      <c r="BC1978" s="34" t="s">
        <v>60</v>
      </c>
      <c r="BD1978" s="34" t="s">
        <v>60</v>
      </c>
      <c r="BE1978" s="34" t="s">
        <v>60</v>
      </c>
      <c r="BF1978" s="34" t="str">
        <f>IFERROR(VLOOKUP(Data_Power_app[[#This Row],[PRO ODER]],'Result'!H:J,3,0),"")</f>
        <v>LAMINATION 5</v>
      </c>
      <c r="BG1978" s="11" t="str">
        <f>IFERROR(VLOOKUP(Data_Power_app[[#This Row],[PRO ODER]]&amp;"LAM",'Real Time'!A:E,4,0),"")</f>
        <v>ML-04</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LEANLINE1_2</v>
      </c>
      <c r="BL1978" s="34"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2092</v>
      </c>
      <c r="B1979" s="34" t="s">
        <v>3324</v>
      </c>
      <c r="C1979" s="34" t="s">
        <v>3325</v>
      </c>
      <c r="D1979" s="34" t="s">
        <v>93</v>
      </c>
      <c r="E1979" s="34" t="s">
        <v>94</v>
      </c>
      <c r="F1979" s="34" t="s">
        <v>59</v>
      </c>
      <c r="G1979" s="34">
        <v>900</v>
      </c>
      <c r="H1979" s="4">
        <v>45818</v>
      </c>
      <c r="I1979" s="4">
        <v>45818</v>
      </c>
      <c r="J1979" s="4">
        <v>45818</v>
      </c>
      <c r="K1979" s="4">
        <v>45819</v>
      </c>
      <c r="L1979" s="4">
        <v>45818.180347222224</v>
      </c>
      <c r="M1979" s="4">
        <v>45820</v>
      </c>
      <c r="N1979" s="4">
        <v>45819.511979166666</v>
      </c>
      <c r="O1979" s="4">
        <v>45821</v>
      </c>
      <c r="P1979" s="4" t="s">
        <v>60</v>
      </c>
      <c r="Q1979" s="4">
        <v>45821</v>
      </c>
      <c r="R1979" s="4" t="s">
        <v>60</v>
      </c>
      <c r="S1979" s="4" t="s">
        <v>60</v>
      </c>
      <c r="T1979" s="4">
        <v>45824</v>
      </c>
      <c r="U1979" s="4">
        <v>45821.5387962963</v>
      </c>
      <c r="V1979" s="4">
        <v>45824.115324074075</v>
      </c>
      <c r="W1979" s="4">
        <v>45826</v>
      </c>
      <c r="X1979" s="4">
        <v>45825.548587962963</v>
      </c>
      <c r="Y1979" s="4" t="s">
        <v>77</v>
      </c>
      <c r="Z1979" s="4">
        <v>45827</v>
      </c>
      <c r="AA1979" s="4">
        <v>45825.222268518519</v>
      </c>
      <c r="AB1979" s="4" t="s">
        <v>60</v>
      </c>
      <c r="AC1979" s="4">
        <v>45828</v>
      </c>
      <c r="AD1979" s="4">
        <v>45832</v>
      </c>
      <c r="AE1979" s="4">
        <v>45836</v>
      </c>
      <c r="AF1979" s="4">
        <v>45829</v>
      </c>
      <c r="AG1979" s="34" t="s">
        <v>828</v>
      </c>
      <c r="AH1979" s="34" t="s">
        <v>562</v>
      </c>
      <c r="AI1979" s="34" t="s">
        <v>1221</v>
      </c>
      <c r="AJ1979" s="34" t="s">
        <v>563</v>
      </c>
      <c r="AK1979" s="34" t="s">
        <v>65</v>
      </c>
      <c r="AL1979" s="34" t="s">
        <v>564</v>
      </c>
      <c r="AM1979" s="34" t="s">
        <v>565</v>
      </c>
      <c r="AN1979" s="34">
        <v>34.654859999999999</v>
      </c>
      <c r="AO1979" s="34" t="s">
        <v>68</v>
      </c>
      <c r="AP1979" s="34"/>
      <c r="AQ1979" s="34"/>
      <c r="AR1979" s="34" t="s">
        <v>68</v>
      </c>
      <c r="AS1979" s="34"/>
      <c r="AT1979" s="34"/>
      <c r="AU1979" s="34" t="s">
        <v>280</v>
      </c>
      <c r="AV1979" s="34" t="s">
        <v>281</v>
      </c>
      <c r="AW1979" s="34">
        <v>64.422060000000002</v>
      </c>
      <c r="AX1979" s="34" t="s">
        <v>1222</v>
      </c>
      <c r="AY1979" s="34" t="s">
        <v>1223</v>
      </c>
      <c r="AZ1979" s="3">
        <v>900</v>
      </c>
      <c r="BA1979" s="34" t="s">
        <v>60</v>
      </c>
      <c r="BB1979" s="34">
        <v>0</v>
      </c>
      <c r="BC1979" s="34" t="s">
        <v>60</v>
      </c>
      <c r="BD1979" s="34" t="s">
        <v>60</v>
      </c>
      <c r="BE1979" s="34" t="s">
        <v>60</v>
      </c>
      <c r="BF1979" s="34" t="str">
        <f>IFERROR(VLOOKUP(Data_Power_app[[#This Row],[PRO ODER]],'Result'!H:J,3,0),"")</f>
        <v>LAMINATION 5</v>
      </c>
      <c r="BG1979" s="11"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LEANLINE1_2</v>
      </c>
      <c r="BL1979" s="34"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2093</v>
      </c>
      <c r="B1980" s="34" t="s">
        <v>4406</v>
      </c>
      <c r="C1980" s="34" t="s">
        <v>4407</v>
      </c>
      <c r="D1980" s="34" t="s">
        <v>93</v>
      </c>
      <c r="E1980" s="34" t="s">
        <v>94</v>
      </c>
      <c r="F1980" s="34" t="s">
        <v>59</v>
      </c>
      <c r="G1980" s="34">
        <v>720</v>
      </c>
      <c r="H1980" s="4">
        <v>45819</v>
      </c>
      <c r="I1980" s="4">
        <v>45819</v>
      </c>
      <c r="J1980" s="4">
        <v>45819</v>
      </c>
      <c r="K1980" s="4">
        <v>45820</v>
      </c>
      <c r="L1980" s="4">
        <v>45820.400405092594</v>
      </c>
      <c r="M1980" s="4">
        <v>45821</v>
      </c>
      <c r="N1980" s="4">
        <v>45822.399745370371</v>
      </c>
      <c r="O1980" s="4">
        <v>45822</v>
      </c>
      <c r="P1980" s="4" t="s">
        <v>60</v>
      </c>
      <c r="Q1980" s="4">
        <v>45822</v>
      </c>
      <c r="R1980" s="4" t="s">
        <v>60</v>
      </c>
      <c r="S1980" s="4" t="s">
        <v>60</v>
      </c>
      <c r="T1980" s="4">
        <v>45828</v>
      </c>
      <c r="U1980" s="4">
        <v>45827.807800925926</v>
      </c>
      <c r="V1980" s="4">
        <v>45829.209513888891</v>
      </c>
      <c r="W1980" s="4">
        <v>45829</v>
      </c>
      <c r="X1980" s="4"/>
      <c r="Y1980" s="4" t="s">
        <v>60</v>
      </c>
      <c r="Z1980" s="4">
        <v>45830</v>
      </c>
      <c r="AA1980" s="4"/>
      <c r="AB1980" s="4" t="s">
        <v>60</v>
      </c>
      <c r="AC1980" s="4">
        <v>45831</v>
      </c>
      <c r="AD1980" s="4">
        <v>45832</v>
      </c>
      <c r="AE1980" s="4">
        <v>45836</v>
      </c>
      <c r="AF1980" s="4"/>
      <c r="AG1980" s="34" t="s">
        <v>287</v>
      </c>
      <c r="AH1980" s="34" t="s">
        <v>562</v>
      </c>
      <c r="AI1980" s="34" t="s">
        <v>653</v>
      </c>
      <c r="AJ1980" s="34" t="s">
        <v>563</v>
      </c>
      <c r="AK1980" s="34" t="s">
        <v>98</v>
      </c>
      <c r="AL1980" s="34" t="s">
        <v>564</v>
      </c>
      <c r="AM1980" s="34" t="s">
        <v>565</v>
      </c>
      <c r="AN1980" s="34">
        <v>33.366230000000002</v>
      </c>
      <c r="AO1980" s="34" t="s">
        <v>68</v>
      </c>
      <c r="AP1980" s="34"/>
      <c r="AQ1980" s="34"/>
      <c r="AR1980" s="34" t="s">
        <v>68</v>
      </c>
      <c r="AS1980" s="34"/>
      <c r="AT1980" s="34"/>
      <c r="AU1980" s="34" t="s">
        <v>411</v>
      </c>
      <c r="AV1980" s="34" t="s">
        <v>412</v>
      </c>
      <c r="AW1980" s="34">
        <v>62.028390000000002</v>
      </c>
      <c r="AX1980" s="34" t="s">
        <v>526</v>
      </c>
      <c r="AY1980" s="34" t="s">
        <v>527</v>
      </c>
      <c r="AZ1980" s="3">
        <v>720</v>
      </c>
      <c r="BA1980" s="34" t="s">
        <v>60</v>
      </c>
      <c r="BB1980" s="34">
        <v>720</v>
      </c>
      <c r="BC1980" s="34" t="s">
        <v>60</v>
      </c>
      <c r="BD1980" s="34" t="s">
        <v>60</v>
      </c>
      <c r="BE1980" s="34" t="s">
        <v>60</v>
      </c>
      <c r="BF1980" s="34" t="str">
        <f>IFERROR(VLOOKUP(Data_Power_app[[#This Row],[PRO ODER]],'Result'!H:J,3,0),"")</f>
        <v>LAMINATION 5</v>
      </c>
      <c r="BG1980" s="11" t="str">
        <f>IFERROR(VLOOKUP(Data_Power_app[[#This Row],[PRO ODER]]&amp;"LAM",'Real Time'!A:E,4,0),"")</f>
        <v>ML-05</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2094</v>
      </c>
      <c r="B1981" s="34" t="s">
        <v>4408</v>
      </c>
      <c r="C1981" s="34" t="s">
        <v>4409</v>
      </c>
      <c r="D1981" s="34" t="s">
        <v>93</v>
      </c>
      <c r="E1981" s="34" t="s">
        <v>94</v>
      </c>
      <c r="F1981" s="34" t="s">
        <v>59</v>
      </c>
      <c r="G1981" s="34">
        <v>300</v>
      </c>
      <c r="H1981" s="4">
        <v>45819</v>
      </c>
      <c r="I1981" s="4">
        <v>45819</v>
      </c>
      <c r="J1981" s="4">
        <v>45819</v>
      </c>
      <c r="K1981" s="4">
        <v>45820</v>
      </c>
      <c r="L1981" s="4">
        <v>45820.40042824074</v>
      </c>
      <c r="M1981" s="4">
        <v>45821</v>
      </c>
      <c r="N1981" s="4">
        <v>45821.226134259261</v>
      </c>
      <c r="O1981" s="4">
        <v>45822</v>
      </c>
      <c r="P1981" s="4" t="s">
        <v>60</v>
      </c>
      <c r="Q1981" s="4">
        <v>45822</v>
      </c>
      <c r="R1981" s="4" t="s">
        <v>60</v>
      </c>
      <c r="S1981" s="4" t="s">
        <v>60</v>
      </c>
      <c r="T1981" s="4">
        <v>45828</v>
      </c>
      <c r="U1981" s="4">
        <v>45827.113437499997</v>
      </c>
      <c r="V1981" s="4">
        <v>45831.344444444447</v>
      </c>
      <c r="W1981" s="4">
        <v>45829</v>
      </c>
      <c r="X1981" s="4"/>
      <c r="Y1981" s="4" t="s">
        <v>60</v>
      </c>
      <c r="Z1981" s="4">
        <v>45830</v>
      </c>
      <c r="AA1981" s="4"/>
      <c r="AB1981" s="4" t="s">
        <v>60</v>
      </c>
      <c r="AC1981" s="4">
        <v>45831</v>
      </c>
      <c r="AD1981" s="4">
        <v>45832</v>
      </c>
      <c r="AE1981" s="4">
        <v>45836</v>
      </c>
      <c r="AF1981" s="4"/>
      <c r="AG1981" s="34" t="s">
        <v>287</v>
      </c>
      <c r="AH1981" s="34" t="s">
        <v>562</v>
      </c>
      <c r="AI1981" s="34" t="s">
        <v>664</v>
      </c>
      <c r="AJ1981" s="34" t="s">
        <v>563</v>
      </c>
      <c r="AK1981" s="34" t="s">
        <v>65</v>
      </c>
      <c r="AL1981" s="34" t="s">
        <v>564</v>
      </c>
      <c r="AM1981" s="34" t="s">
        <v>565</v>
      </c>
      <c r="AN1981" s="34">
        <v>11.70107</v>
      </c>
      <c r="AO1981" s="34" t="s">
        <v>68</v>
      </c>
      <c r="AP1981" s="34"/>
      <c r="AQ1981" s="34"/>
      <c r="AR1981" s="34" t="s">
        <v>68</v>
      </c>
      <c r="AS1981" s="34"/>
      <c r="AT1981" s="34"/>
      <c r="AU1981" s="34" t="s">
        <v>411</v>
      </c>
      <c r="AV1981" s="34" t="s">
        <v>412</v>
      </c>
      <c r="AW1981" s="34">
        <v>21.751449999999998</v>
      </c>
      <c r="AX1981" s="34" t="s">
        <v>526</v>
      </c>
      <c r="AY1981" s="34" t="s">
        <v>527</v>
      </c>
      <c r="AZ1981" s="3">
        <v>300</v>
      </c>
      <c r="BA1981" s="34" t="s">
        <v>60</v>
      </c>
      <c r="BB1981" s="34">
        <v>300</v>
      </c>
      <c r="BC1981" s="34" t="s">
        <v>60</v>
      </c>
      <c r="BD1981" s="34" t="s">
        <v>60</v>
      </c>
      <c r="BE1981" s="34" t="s">
        <v>60</v>
      </c>
      <c r="BF1981" s="34" t="str">
        <f>IFERROR(VLOOKUP(Data_Power_app[[#This Row],[PRO ODER]],'Result'!H:J,3,0),"")</f>
        <v>LAMINATION 5</v>
      </c>
      <c r="BG1981" s="11" t="str">
        <f>IFERROR(VLOOKUP(Data_Power_app[[#This Row],[PRO ODER]]&amp;"LAM",'Real Time'!A:E,4,0),"")</f>
        <v>ML-05</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2095</v>
      </c>
      <c r="B1982" s="34" t="s">
        <v>4410</v>
      </c>
      <c r="C1982" s="34" t="s">
        <v>4411</v>
      </c>
      <c r="D1982" s="34" t="s">
        <v>93</v>
      </c>
      <c r="E1982" s="34" t="s">
        <v>94</v>
      </c>
      <c r="F1982" s="34" t="s">
        <v>59</v>
      </c>
      <c r="G1982" s="34">
        <v>300</v>
      </c>
      <c r="H1982" s="4">
        <v>45819</v>
      </c>
      <c r="I1982" s="4">
        <v>45819</v>
      </c>
      <c r="J1982" s="4">
        <v>45819</v>
      </c>
      <c r="K1982" s="4">
        <v>45820</v>
      </c>
      <c r="L1982" s="4">
        <v>45820.400497685187</v>
      </c>
      <c r="M1982" s="4">
        <v>45821</v>
      </c>
      <c r="N1982" s="4">
        <v>45821.226689814815</v>
      </c>
      <c r="O1982" s="4">
        <v>45822</v>
      </c>
      <c r="P1982" s="4" t="s">
        <v>60</v>
      </c>
      <c r="Q1982" s="4">
        <v>45822</v>
      </c>
      <c r="R1982" s="4" t="s">
        <v>60</v>
      </c>
      <c r="S1982" s="4" t="s">
        <v>60</v>
      </c>
      <c r="T1982" s="4">
        <v>45826</v>
      </c>
      <c r="U1982" s="4">
        <v>45822.443344907406</v>
      </c>
      <c r="V1982" s="4">
        <v>45825.088877314818</v>
      </c>
      <c r="W1982" s="4">
        <v>45827</v>
      </c>
      <c r="X1982" s="4">
        <v>45826.123240740744</v>
      </c>
      <c r="Y1982" s="4" t="s">
        <v>77</v>
      </c>
      <c r="Z1982" s="4">
        <v>45827</v>
      </c>
      <c r="AA1982" s="4">
        <v>45827.698217592595</v>
      </c>
      <c r="AB1982" s="4" t="s">
        <v>60</v>
      </c>
      <c r="AC1982" s="4">
        <v>45831</v>
      </c>
      <c r="AD1982" s="4">
        <v>45832</v>
      </c>
      <c r="AE1982" s="4">
        <v>45836</v>
      </c>
      <c r="AF1982" s="4">
        <v>45828</v>
      </c>
      <c r="AG1982" s="34" t="s">
        <v>828</v>
      </c>
      <c r="AH1982" s="34" t="s">
        <v>562</v>
      </c>
      <c r="AI1982" s="34" t="s">
        <v>664</v>
      </c>
      <c r="AJ1982" s="34" t="s">
        <v>563</v>
      </c>
      <c r="AK1982" s="34" t="s">
        <v>65</v>
      </c>
      <c r="AL1982" s="34" t="s">
        <v>564</v>
      </c>
      <c r="AM1982" s="34" t="s">
        <v>565</v>
      </c>
      <c r="AN1982" s="34">
        <v>11.708170000000001</v>
      </c>
      <c r="AO1982" s="34" t="s">
        <v>68</v>
      </c>
      <c r="AP1982" s="34"/>
      <c r="AQ1982" s="34"/>
      <c r="AR1982" s="34" t="s">
        <v>68</v>
      </c>
      <c r="AS1982" s="34"/>
      <c r="AT1982" s="34"/>
      <c r="AU1982" s="34" t="s">
        <v>411</v>
      </c>
      <c r="AV1982" s="34" t="s">
        <v>412</v>
      </c>
      <c r="AW1982" s="34">
        <v>21.76455</v>
      </c>
      <c r="AX1982" s="34" t="s">
        <v>526</v>
      </c>
      <c r="AY1982" s="34" t="s">
        <v>527</v>
      </c>
      <c r="AZ1982" s="3">
        <v>300</v>
      </c>
      <c r="BA1982" s="34" t="s">
        <v>60</v>
      </c>
      <c r="BB1982" s="34">
        <v>0</v>
      </c>
      <c r="BC1982" s="34" t="s">
        <v>60</v>
      </c>
      <c r="BD1982" s="34" t="s">
        <v>60</v>
      </c>
      <c r="BE1982" s="34" t="s">
        <v>60</v>
      </c>
      <c r="BF1982" s="34" t="str">
        <f>IFERROR(VLOOKUP(Data_Power_app[[#This Row],[PRO ODER]],'Result'!H:J,3,0),"")</f>
        <v>LAMINATION 5</v>
      </c>
      <c r="BG1982" s="11" t="str">
        <f>IFERROR(VLOOKUP(Data_Power_app[[#This Row],[PRO ODER]]&amp;"LAM",'Real Time'!A:E,4,0),"")</f>
        <v>ML-05</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2096</v>
      </c>
      <c r="B1983" s="34" t="s">
        <v>4412</v>
      </c>
      <c r="C1983" s="34" t="s">
        <v>4413</v>
      </c>
      <c r="D1983" s="34" t="s">
        <v>93</v>
      </c>
      <c r="E1983" s="34" t="s">
        <v>94</v>
      </c>
      <c r="F1983" s="34" t="s">
        <v>59</v>
      </c>
      <c r="G1983" s="34">
        <v>300</v>
      </c>
      <c r="H1983" s="4">
        <v>45819</v>
      </c>
      <c r="I1983" s="4">
        <v>45819</v>
      </c>
      <c r="J1983" s="4">
        <v>45819</v>
      </c>
      <c r="K1983" s="4">
        <v>45820</v>
      </c>
      <c r="L1983" s="4">
        <v>45820.400567129633</v>
      </c>
      <c r="M1983" s="4">
        <v>45821</v>
      </c>
      <c r="N1983" s="4">
        <v>45821.226793981485</v>
      </c>
      <c r="O1983" s="4">
        <v>45822</v>
      </c>
      <c r="P1983" s="4" t="s">
        <v>60</v>
      </c>
      <c r="Q1983" s="4">
        <v>45822</v>
      </c>
      <c r="R1983" s="4" t="s">
        <v>60</v>
      </c>
      <c r="S1983" s="4" t="s">
        <v>60</v>
      </c>
      <c r="T1983" s="4">
        <v>45826</v>
      </c>
      <c r="U1983" s="4">
        <v>45822.443391203706</v>
      </c>
      <c r="V1983" s="4">
        <v>45825.088923611111</v>
      </c>
      <c r="W1983" s="4">
        <v>45827</v>
      </c>
      <c r="X1983" s="4">
        <v>45826.123310185183</v>
      </c>
      <c r="Y1983" s="4" t="s">
        <v>77</v>
      </c>
      <c r="Z1983" s="4">
        <v>45827</v>
      </c>
      <c r="AA1983" s="4">
        <v>45827.698344907411</v>
      </c>
      <c r="AB1983" s="4" t="s">
        <v>60</v>
      </c>
      <c r="AC1983" s="4">
        <v>45831</v>
      </c>
      <c r="AD1983" s="4">
        <v>45832</v>
      </c>
      <c r="AE1983" s="4">
        <v>45836</v>
      </c>
      <c r="AF1983" s="4">
        <v>45828</v>
      </c>
      <c r="AG1983" s="34" t="s">
        <v>828</v>
      </c>
      <c r="AH1983" s="34" t="s">
        <v>562</v>
      </c>
      <c r="AI1983" s="34" t="s">
        <v>664</v>
      </c>
      <c r="AJ1983" s="34" t="s">
        <v>563</v>
      </c>
      <c r="AK1983" s="34" t="s">
        <v>65</v>
      </c>
      <c r="AL1983" s="34" t="s">
        <v>564</v>
      </c>
      <c r="AM1983" s="34" t="s">
        <v>565</v>
      </c>
      <c r="AN1983" s="34">
        <v>11.666069999999999</v>
      </c>
      <c r="AO1983" s="34" t="s">
        <v>68</v>
      </c>
      <c r="AP1983" s="34"/>
      <c r="AQ1983" s="34"/>
      <c r="AR1983" s="34" t="s">
        <v>68</v>
      </c>
      <c r="AS1983" s="34"/>
      <c r="AT1983" s="34"/>
      <c r="AU1983" s="34" t="s">
        <v>411</v>
      </c>
      <c r="AV1983" s="34" t="s">
        <v>412</v>
      </c>
      <c r="AW1983" s="34">
        <v>21.686589999999999</v>
      </c>
      <c r="AX1983" s="34" t="s">
        <v>526</v>
      </c>
      <c r="AY1983" s="34" t="s">
        <v>527</v>
      </c>
      <c r="AZ1983" s="3">
        <v>300</v>
      </c>
      <c r="BA1983" s="34" t="s">
        <v>60</v>
      </c>
      <c r="BB1983" s="34">
        <v>0</v>
      </c>
      <c r="BC1983" s="34" t="s">
        <v>60</v>
      </c>
      <c r="BD1983" s="34" t="s">
        <v>60</v>
      </c>
      <c r="BE1983" s="34" t="s">
        <v>60</v>
      </c>
      <c r="BF1983" s="34" t="str">
        <f>IFERROR(VLOOKUP(Data_Power_app[[#This Row],[PRO ODER]],'Result'!H:J,3,0),"")</f>
        <v>LAMINATION 5</v>
      </c>
      <c r="BG1983" s="11" t="str">
        <f>IFERROR(VLOOKUP(Data_Power_app[[#This Row],[PRO ODER]]&amp;"LAM",'Real Time'!A:E,4,0),"")</f>
        <v>ML-05</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2097</v>
      </c>
      <c r="B1984" s="34" t="s">
        <v>4414</v>
      </c>
      <c r="C1984" s="34" t="s">
        <v>4415</v>
      </c>
      <c r="D1984" s="34" t="s">
        <v>93</v>
      </c>
      <c r="E1984" s="34" t="s">
        <v>94</v>
      </c>
      <c r="F1984" s="34" t="s">
        <v>59</v>
      </c>
      <c r="G1984" s="34">
        <v>3000</v>
      </c>
      <c r="H1984" s="4">
        <v>45819</v>
      </c>
      <c r="I1984" s="4">
        <v>45819</v>
      </c>
      <c r="J1984" s="4">
        <v>45819</v>
      </c>
      <c r="K1984" s="4">
        <v>45820</v>
      </c>
      <c r="L1984" s="4">
        <v>45820.32885416667</v>
      </c>
      <c r="M1984" s="4">
        <v>45821</v>
      </c>
      <c r="N1984" s="4">
        <v>45820.895046296297</v>
      </c>
      <c r="O1984" s="4">
        <v>45824</v>
      </c>
      <c r="P1984" s="4" t="s">
        <v>60</v>
      </c>
      <c r="Q1984" s="4">
        <v>45825</v>
      </c>
      <c r="R1984" s="4" t="s">
        <v>60</v>
      </c>
      <c r="S1984" s="4" t="s">
        <v>60</v>
      </c>
      <c r="T1984" s="4">
        <v>45826</v>
      </c>
      <c r="U1984" s="4">
        <v>45822.691354166665</v>
      </c>
      <c r="V1984" s="4">
        <v>45825.737800925926</v>
      </c>
      <c r="W1984" s="4">
        <v>45827</v>
      </c>
      <c r="X1984" s="4">
        <v>45827.238715277781</v>
      </c>
      <c r="Y1984" s="4" t="s">
        <v>77</v>
      </c>
      <c r="Z1984" s="4">
        <v>45827</v>
      </c>
      <c r="AA1984" s="4">
        <v>45828.423495370371</v>
      </c>
      <c r="AB1984" s="4" t="s">
        <v>60</v>
      </c>
      <c r="AC1984" s="4">
        <v>45831</v>
      </c>
      <c r="AD1984" s="4">
        <v>45832</v>
      </c>
      <c r="AE1984" s="4">
        <v>45836</v>
      </c>
      <c r="AF1984" s="4">
        <v>45829</v>
      </c>
      <c r="AG1984" s="34" t="s">
        <v>828</v>
      </c>
      <c r="AH1984" s="34" t="s">
        <v>562</v>
      </c>
      <c r="AI1984" s="34" t="s">
        <v>665</v>
      </c>
      <c r="AJ1984" s="34" t="s">
        <v>563</v>
      </c>
      <c r="AK1984" s="34" t="s">
        <v>65</v>
      </c>
      <c r="AL1984" s="34" t="s">
        <v>564</v>
      </c>
      <c r="AM1984" s="34" t="s">
        <v>565</v>
      </c>
      <c r="AN1984" s="34">
        <v>115.94020999999999</v>
      </c>
      <c r="AO1984" s="34" t="s">
        <v>68</v>
      </c>
      <c r="AP1984" s="34"/>
      <c r="AQ1984" s="34"/>
      <c r="AR1984" s="34" t="s">
        <v>68</v>
      </c>
      <c r="AS1984" s="34"/>
      <c r="AT1984" s="34"/>
      <c r="AU1984" s="34" t="s">
        <v>411</v>
      </c>
      <c r="AV1984" s="34" t="s">
        <v>412</v>
      </c>
      <c r="AW1984" s="34">
        <v>215.52779000000001</v>
      </c>
      <c r="AX1984" s="34" t="s">
        <v>501</v>
      </c>
      <c r="AY1984" s="34" t="s">
        <v>502</v>
      </c>
      <c r="AZ1984" s="3">
        <v>3000</v>
      </c>
      <c r="BA1984" s="34" t="s">
        <v>60</v>
      </c>
      <c r="BB1984" s="34">
        <v>0</v>
      </c>
      <c r="BC1984" s="34" t="s">
        <v>60</v>
      </c>
      <c r="BD1984" s="34" t="s">
        <v>60</v>
      </c>
      <c r="BE1984" s="34" t="s">
        <v>60</v>
      </c>
      <c r="BF1984" s="34" t="str">
        <f>IFERROR(VLOOKUP(Data_Power_app[[#This Row],[PRO ODER]],'Result'!H:J,3,0),"")</f>
        <v>LAMINATION 5</v>
      </c>
      <c r="BG1984" s="11" t="str">
        <f>IFERROR(VLOOKUP(Data_Power_app[[#This Row],[PRO ODER]]&amp;"LAM",'Real Time'!A:E,4,0),"")</f>
        <v>ML-05</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2098</v>
      </c>
      <c r="B1985" s="34" t="s">
        <v>4416</v>
      </c>
      <c r="C1985" s="34" t="s">
        <v>4417</v>
      </c>
      <c r="D1985" s="34" t="s">
        <v>93</v>
      </c>
      <c r="E1985" s="34" t="s">
        <v>94</v>
      </c>
      <c r="F1985" s="34" t="s">
        <v>59</v>
      </c>
      <c r="G1985" s="34">
        <v>1200</v>
      </c>
      <c r="H1985" s="4">
        <v>45819</v>
      </c>
      <c r="I1985" s="4">
        <v>45819</v>
      </c>
      <c r="J1985" s="4">
        <v>45819</v>
      </c>
      <c r="K1985" s="4">
        <v>45820</v>
      </c>
      <c r="L1985" s="4">
        <v>45820.403310185182</v>
      </c>
      <c r="M1985" s="4">
        <v>45821</v>
      </c>
      <c r="N1985" s="4">
        <v>45821.139374999999</v>
      </c>
      <c r="O1985" s="4">
        <v>45824</v>
      </c>
      <c r="P1985" s="4" t="s">
        <v>60</v>
      </c>
      <c r="Q1985" s="4">
        <v>45825</v>
      </c>
      <c r="R1985" s="4" t="s">
        <v>60</v>
      </c>
      <c r="S1985" s="4" t="s">
        <v>60</v>
      </c>
      <c r="T1985" s="4">
        <v>45826</v>
      </c>
      <c r="U1985" s="4">
        <v>45822.077094907407</v>
      </c>
      <c r="V1985" s="4">
        <v>45826.069131944445</v>
      </c>
      <c r="W1985" s="4">
        <v>45827</v>
      </c>
      <c r="X1985" s="4">
        <v>45826.08966435185</v>
      </c>
      <c r="Y1985" s="4" t="s">
        <v>77</v>
      </c>
      <c r="Z1985" s="4">
        <v>45827</v>
      </c>
      <c r="AA1985" s="4">
        <v>45827.697696759256</v>
      </c>
      <c r="AB1985" s="4" t="s">
        <v>60</v>
      </c>
      <c r="AC1985" s="4">
        <v>45831</v>
      </c>
      <c r="AD1985" s="4">
        <v>45832</v>
      </c>
      <c r="AE1985" s="4">
        <v>45836</v>
      </c>
      <c r="AF1985" s="4">
        <v>45828</v>
      </c>
      <c r="AG1985" s="34" t="s">
        <v>828</v>
      </c>
      <c r="AH1985" s="34" t="s">
        <v>562</v>
      </c>
      <c r="AI1985" s="34" t="s">
        <v>665</v>
      </c>
      <c r="AJ1985" s="34" t="s">
        <v>563</v>
      </c>
      <c r="AK1985" s="34" t="s">
        <v>65</v>
      </c>
      <c r="AL1985" s="34" t="s">
        <v>564</v>
      </c>
      <c r="AM1985" s="34" t="s">
        <v>565</v>
      </c>
      <c r="AN1985" s="34">
        <v>46.665970000000002</v>
      </c>
      <c r="AO1985" s="34" t="s">
        <v>68</v>
      </c>
      <c r="AP1985" s="34"/>
      <c r="AQ1985" s="34"/>
      <c r="AR1985" s="34" t="s">
        <v>68</v>
      </c>
      <c r="AS1985" s="34"/>
      <c r="AT1985" s="34"/>
      <c r="AU1985" s="34" t="s">
        <v>411</v>
      </c>
      <c r="AV1985" s="34" t="s">
        <v>412</v>
      </c>
      <c r="AW1985" s="34">
        <v>86.749030000000005</v>
      </c>
      <c r="AX1985" s="34" t="s">
        <v>501</v>
      </c>
      <c r="AY1985" s="34" t="s">
        <v>502</v>
      </c>
      <c r="AZ1985" s="3">
        <v>1200</v>
      </c>
      <c r="BA1985" s="34" t="s">
        <v>60</v>
      </c>
      <c r="BB1985" s="34">
        <v>0</v>
      </c>
      <c r="BC1985" s="34" t="s">
        <v>60</v>
      </c>
      <c r="BD1985" s="34" t="s">
        <v>60</v>
      </c>
      <c r="BE1985" s="34" t="s">
        <v>60</v>
      </c>
      <c r="BF1985" s="34" t="str">
        <f>IFERROR(VLOOKUP(Data_Power_app[[#This Row],[PRO ODER]],'Result'!H:J,3,0),"")</f>
        <v>LAMINATION 5</v>
      </c>
      <c r="BG1985" s="11" t="str">
        <f>IFERROR(VLOOKUP(Data_Power_app[[#This Row],[PRO ODER]]&amp;"LAM",'Real Time'!A:E,4,0),"")</f>
        <v>ML-05</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2099</v>
      </c>
      <c r="B1986" s="34" t="s">
        <v>4420</v>
      </c>
      <c r="C1986" s="34" t="s">
        <v>4421</v>
      </c>
      <c r="D1986" s="34" t="s">
        <v>93</v>
      </c>
      <c r="E1986" s="34" t="s">
        <v>94</v>
      </c>
      <c r="F1986" s="34" t="s">
        <v>59</v>
      </c>
      <c r="G1986" s="34">
        <v>300</v>
      </c>
      <c r="H1986" s="4">
        <v>45819</v>
      </c>
      <c r="I1986" s="4">
        <v>45819</v>
      </c>
      <c r="J1986" s="4">
        <v>45819</v>
      </c>
      <c r="K1986" s="4">
        <v>45820</v>
      </c>
      <c r="L1986" s="4">
        <v>45820.403402777774</v>
      </c>
      <c r="M1986" s="4">
        <v>45821</v>
      </c>
      <c r="N1986" s="4">
        <v>45821.226041666669</v>
      </c>
      <c r="O1986" s="4">
        <v>45825</v>
      </c>
      <c r="P1986" s="4" t="s">
        <v>60</v>
      </c>
      <c r="Q1986" s="4">
        <v>45826</v>
      </c>
      <c r="R1986" s="4" t="s">
        <v>60</v>
      </c>
      <c r="S1986" s="4" t="s">
        <v>60</v>
      </c>
      <c r="T1986" s="4">
        <v>45827</v>
      </c>
      <c r="U1986" s="4">
        <v>45827.113125000003</v>
      </c>
      <c r="V1986" s="4">
        <v>45831.344768518517</v>
      </c>
      <c r="W1986" s="4">
        <v>45828</v>
      </c>
      <c r="X1986" s="4"/>
      <c r="Y1986" s="4" t="s">
        <v>60</v>
      </c>
      <c r="Z1986" s="4">
        <v>45829</v>
      </c>
      <c r="AA1986" s="4"/>
      <c r="AB1986" s="4" t="s">
        <v>60</v>
      </c>
      <c r="AC1986" s="4">
        <v>45831</v>
      </c>
      <c r="AD1986" s="4">
        <v>45832</v>
      </c>
      <c r="AE1986" s="4">
        <v>45836</v>
      </c>
      <c r="AF1986" s="4"/>
      <c r="AG1986" s="34" t="s">
        <v>287</v>
      </c>
      <c r="AH1986" s="34" t="s">
        <v>562</v>
      </c>
      <c r="AI1986" s="34" t="s">
        <v>665</v>
      </c>
      <c r="AJ1986" s="34" t="s">
        <v>563</v>
      </c>
      <c r="AK1986" s="34" t="s">
        <v>65</v>
      </c>
      <c r="AL1986" s="34" t="s">
        <v>564</v>
      </c>
      <c r="AM1986" s="34" t="s">
        <v>565</v>
      </c>
      <c r="AN1986" s="34">
        <v>11.65897</v>
      </c>
      <c r="AO1986" s="34" t="s">
        <v>68</v>
      </c>
      <c r="AP1986" s="34"/>
      <c r="AQ1986" s="34"/>
      <c r="AR1986" s="34" t="s">
        <v>68</v>
      </c>
      <c r="AS1986" s="34"/>
      <c r="AT1986" s="34"/>
      <c r="AU1986" s="34" t="s">
        <v>411</v>
      </c>
      <c r="AV1986" s="34" t="s">
        <v>412</v>
      </c>
      <c r="AW1986" s="34">
        <v>21.673490000000001</v>
      </c>
      <c r="AX1986" s="34" t="s">
        <v>501</v>
      </c>
      <c r="AY1986" s="34" t="s">
        <v>502</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ML-05</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c r="BJ1986" s="34" t="str">
        <f>IFERROR(VLOOKUP(Data_Power_app[[#This Row],[PRO ODER]],'Plan Lean DC'!A:C,3,0),"")</f>
        <v/>
      </c>
      <c r="BK1986" s="34" t="str">
        <f>IFERROR(VLOOKUP(Data_Power_app[[#This Row],[PRO ODER]]&amp;"LEAN_IN",'Real Time'!A:D,4,0),"")</f>
        <v/>
      </c>
      <c r="BL1986" s="34"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2100</v>
      </c>
      <c r="B1987" s="34" t="s">
        <v>4422</v>
      </c>
      <c r="C1987" s="34" t="s">
        <v>4423</v>
      </c>
      <c r="D1987" s="34" t="s">
        <v>93</v>
      </c>
      <c r="E1987" s="34" t="s">
        <v>94</v>
      </c>
      <c r="F1987" s="34" t="s">
        <v>59</v>
      </c>
      <c r="G1987" s="34">
        <v>2100</v>
      </c>
      <c r="H1987" s="4">
        <v>45819</v>
      </c>
      <c r="I1987" s="4">
        <v>45819</v>
      </c>
      <c r="J1987" s="4">
        <v>45819</v>
      </c>
      <c r="K1987" s="4">
        <v>45820</v>
      </c>
      <c r="L1987" s="4">
        <v>45820.400046296294</v>
      </c>
      <c r="M1987" s="4">
        <v>45821</v>
      </c>
      <c r="N1987" s="4">
        <v>45821.139594907407</v>
      </c>
      <c r="O1987" s="4">
        <v>45825</v>
      </c>
      <c r="P1987" s="4" t="s">
        <v>60</v>
      </c>
      <c r="Q1987" s="4">
        <v>45826</v>
      </c>
      <c r="R1987" s="4" t="s">
        <v>60</v>
      </c>
      <c r="S1987" s="4" t="s">
        <v>60</v>
      </c>
      <c r="T1987" s="4">
        <v>45827</v>
      </c>
      <c r="U1987" s="4">
        <v>45824.108263888891</v>
      </c>
      <c r="V1987" s="4">
        <v>45827.961261574077</v>
      </c>
      <c r="W1987" s="4">
        <v>45828</v>
      </c>
      <c r="X1987" s="4">
        <v>45828.634317129632</v>
      </c>
      <c r="Y1987" s="4" t="s">
        <v>77</v>
      </c>
      <c r="Z1987" s="4">
        <v>45829</v>
      </c>
      <c r="AA1987" s="4">
        <v>45829.190798611111</v>
      </c>
      <c r="AB1987" s="4" t="s">
        <v>60</v>
      </c>
      <c r="AC1987" s="4">
        <v>45831</v>
      </c>
      <c r="AD1987" s="4">
        <v>45832</v>
      </c>
      <c r="AE1987" s="4">
        <v>45836</v>
      </c>
      <c r="AF1987" s="4"/>
      <c r="AG1987" s="34" t="s">
        <v>62</v>
      </c>
      <c r="AH1987" s="34" t="s">
        <v>562</v>
      </c>
      <c r="AI1987" s="34" t="s">
        <v>666</v>
      </c>
      <c r="AJ1987" s="34" t="s">
        <v>563</v>
      </c>
      <c r="AK1987" s="34" t="s">
        <v>65</v>
      </c>
      <c r="AL1987" s="34" t="s">
        <v>564</v>
      </c>
      <c r="AM1987" s="34" t="s">
        <v>565</v>
      </c>
      <c r="AN1987" s="34">
        <v>80.921580000000006</v>
      </c>
      <c r="AO1987" s="34" t="s">
        <v>68</v>
      </c>
      <c r="AP1987" s="34"/>
      <c r="AQ1987" s="34"/>
      <c r="AR1987" s="34" t="s">
        <v>68</v>
      </c>
      <c r="AS1987" s="34"/>
      <c r="AT1987" s="34"/>
      <c r="AU1987" s="34" t="s">
        <v>411</v>
      </c>
      <c r="AV1987" s="34" t="s">
        <v>412</v>
      </c>
      <c r="AW1987" s="34">
        <v>150.42946000000001</v>
      </c>
      <c r="AX1987" s="34" t="s">
        <v>662</v>
      </c>
      <c r="AY1987" s="34" t="s">
        <v>663</v>
      </c>
      <c r="AZ1987" s="3">
        <v>2100</v>
      </c>
      <c r="BA1987" s="34" t="s">
        <v>60</v>
      </c>
      <c r="BB1987" s="34">
        <v>2100</v>
      </c>
      <c r="BC1987" s="34" t="s">
        <v>60</v>
      </c>
      <c r="BD1987" s="34" t="s">
        <v>60</v>
      </c>
      <c r="BE1987" s="34" t="s">
        <v>60</v>
      </c>
      <c r="BF1987" s="34" t="str">
        <f>IFERROR(VLOOKUP(Data_Power_app[[#This Row],[PRO ODER]],'Result'!H:J,3,0),"")</f>
        <v>LAMINATION 5</v>
      </c>
      <c r="BG1987" s="11" t="str">
        <f>IFERROR(VLOOKUP(Data_Power_app[[#This Row],[PRO ODER]]&amp;"LAM",'Real Time'!A:E,4,0),"")</f>
        <v>ML-05</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2101</v>
      </c>
      <c r="B1988" s="34" t="s">
        <v>4424</v>
      </c>
      <c r="C1988" s="34" t="s">
        <v>4425</v>
      </c>
      <c r="D1988" s="34" t="s">
        <v>93</v>
      </c>
      <c r="E1988" s="34" t="s">
        <v>94</v>
      </c>
      <c r="F1988" s="34" t="s">
        <v>59</v>
      </c>
      <c r="G1988" s="34">
        <v>1200</v>
      </c>
      <c r="H1988" s="4">
        <v>45819</v>
      </c>
      <c r="I1988" s="4">
        <v>45819</v>
      </c>
      <c r="J1988" s="4">
        <v>45819</v>
      </c>
      <c r="K1988" s="4">
        <v>45820</v>
      </c>
      <c r="L1988" s="4">
        <v>45820.403437499997</v>
      </c>
      <c r="M1988" s="4">
        <v>45821</v>
      </c>
      <c r="N1988" s="4">
        <v>45821.139548611114</v>
      </c>
      <c r="O1988" s="4">
        <v>45825</v>
      </c>
      <c r="P1988" s="4" t="s">
        <v>60</v>
      </c>
      <c r="Q1988" s="4">
        <v>45826</v>
      </c>
      <c r="R1988" s="4" t="s">
        <v>60</v>
      </c>
      <c r="S1988" s="4" t="s">
        <v>60</v>
      </c>
      <c r="T1988" s="4">
        <v>45827</v>
      </c>
      <c r="U1988" s="4">
        <v>45824.108217592591</v>
      </c>
      <c r="V1988" s="4">
        <v>45827.961087962962</v>
      </c>
      <c r="W1988" s="4">
        <v>45828</v>
      </c>
      <c r="X1988" s="4">
        <v>45828.634282407409</v>
      </c>
      <c r="Y1988" s="4" t="s">
        <v>77</v>
      </c>
      <c r="Z1988" s="4">
        <v>45829</v>
      </c>
      <c r="AA1988" s="4">
        <v>45829.19091435185</v>
      </c>
      <c r="AB1988" s="4" t="s">
        <v>60</v>
      </c>
      <c r="AC1988" s="4">
        <v>45831</v>
      </c>
      <c r="AD1988" s="4">
        <v>45832</v>
      </c>
      <c r="AE1988" s="4">
        <v>45836</v>
      </c>
      <c r="AF1988" s="4"/>
      <c r="AG1988" s="34" t="s">
        <v>62</v>
      </c>
      <c r="AH1988" s="34" t="s">
        <v>562</v>
      </c>
      <c r="AI1988" s="34" t="s">
        <v>666</v>
      </c>
      <c r="AJ1988" s="34" t="s">
        <v>563</v>
      </c>
      <c r="AK1988" s="34" t="s">
        <v>65</v>
      </c>
      <c r="AL1988" s="34" t="s">
        <v>564</v>
      </c>
      <c r="AM1988" s="34" t="s">
        <v>565</v>
      </c>
      <c r="AN1988" s="34">
        <v>46.637210000000003</v>
      </c>
      <c r="AO1988" s="34" t="s">
        <v>68</v>
      </c>
      <c r="AP1988" s="34"/>
      <c r="AQ1988" s="34"/>
      <c r="AR1988" s="34" t="s">
        <v>68</v>
      </c>
      <c r="AS1988" s="34"/>
      <c r="AT1988" s="34"/>
      <c r="AU1988" s="34" t="s">
        <v>411</v>
      </c>
      <c r="AV1988" s="34" t="s">
        <v>412</v>
      </c>
      <c r="AW1988" s="34">
        <v>86.696399999999997</v>
      </c>
      <c r="AX1988" s="34" t="s">
        <v>662</v>
      </c>
      <c r="AY1988" s="34" t="s">
        <v>663</v>
      </c>
      <c r="AZ1988" s="3">
        <v>1200</v>
      </c>
      <c r="BA1988" s="34" t="s">
        <v>60</v>
      </c>
      <c r="BB1988" s="34">
        <v>1200</v>
      </c>
      <c r="BC1988" s="34" t="s">
        <v>60</v>
      </c>
      <c r="BD1988" s="34" t="s">
        <v>60</v>
      </c>
      <c r="BE1988" s="34" t="s">
        <v>60</v>
      </c>
      <c r="BF1988" s="34" t="str">
        <f>IFERROR(VLOOKUP(Data_Power_app[[#This Row],[PRO ODER]],'Result'!H:J,3,0),"")</f>
        <v>LAMINATION 5</v>
      </c>
      <c r="BG1988" s="11"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2102</v>
      </c>
      <c r="B1989" s="34" t="s">
        <v>3328</v>
      </c>
      <c r="C1989" s="34" t="s">
        <v>3329</v>
      </c>
      <c r="D1989" s="34" t="s">
        <v>93</v>
      </c>
      <c r="E1989" s="34" t="s">
        <v>94</v>
      </c>
      <c r="F1989" s="34" t="s">
        <v>59</v>
      </c>
      <c r="G1989" s="34">
        <v>1200</v>
      </c>
      <c r="H1989" s="4">
        <v>45818</v>
      </c>
      <c r="I1989" s="4">
        <v>45818</v>
      </c>
      <c r="J1989" s="4">
        <v>45818</v>
      </c>
      <c r="K1989" s="4">
        <v>45819</v>
      </c>
      <c r="L1989" s="4">
        <v>45818.0862037037</v>
      </c>
      <c r="M1989" s="4">
        <v>45820</v>
      </c>
      <c r="N1989" s="4">
        <v>45819.449629629627</v>
      </c>
      <c r="O1989" s="4">
        <v>45821</v>
      </c>
      <c r="P1989" s="4" t="s">
        <v>60</v>
      </c>
      <c r="Q1989" s="4">
        <v>45821</v>
      </c>
      <c r="R1989" s="4" t="s">
        <v>60</v>
      </c>
      <c r="S1989" s="4" t="s">
        <v>60</v>
      </c>
      <c r="T1989" s="4">
        <v>45822</v>
      </c>
      <c r="U1989" s="4">
        <v>45819.650451388887</v>
      </c>
      <c r="V1989" s="4">
        <v>45824.265775462962</v>
      </c>
      <c r="W1989" s="4">
        <v>45827</v>
      </c>
      <c r="X1989" s="4">
        <v>45827.624826388892</v>
      </c>
      <c r="Y1989" s="4" t="s">
        <v>77</v>
      </c>
      <c r="Z1989" s="4">
        <v>45827</v>
      </c>
      <c r="AA1989" s="4">
        <v>45828.664270833331</v>
      </c>
      <c r="AB1989" s="4" t="s">
        <v>60</v>
      </c>
      <c r="AC1989" s="4">
        <v>45831</v>
      </c>
      <c r="AD1989" s="4">
        <v>45832</v>
      </c>
      <c r="AE1989" s="4">
        <v>45836</v>
      </c>
      <c r="AF1989" s="4">
        <v>45831</v>
      </c>
      <c r="AG1989" s="34" t="s">
        <v>828</v>
      </c>
      <c r="AH1989" s="34" t="s">
        <v>562</v>
      </c>
      <c r="AI1989" s="34" t="s">
        <v>667</v>
      </c>
      <c r="AJ1989" s="34" t="s">
        <v>563</v>
      </c>
      <c r="AK1989" s="34" t="s">
        <v>65</v>
      </c>
      <c r="AL1989" s="34" t="s">
        <v>564</v>
      </c>
      <c r="AM1989" s="34" t="s">
        <v>565</v>
      </c>
      <c r="AN1989" s="34">
        <v>46.900239999999997</v>
      </c>
      <c r="AO1989" s="34" t="s">
        <v>68</v>
      </c>
      <c r="AP1989" s="34"/>
      <c r="AQ1989" s="34"/>
      <c r="AR1989" s="34" t="s">
        <v>68</v>
      </c>
      <c r="AS1989" s="34"/>
      <c r="AT1989" s="34"/>
      <c r="AU1989" s="34" t="s">
        <v>426</v>
      </c>
      <c r="AV1989" s="34" t="s">
        <v>427</v>
      </c>
      <c r="AW1989" s="34">
        <v>87.184049999999999</v>
      </c>
      <c r="AX1989" s="34" t="s">
        <v>668</v>
      </c>
      <c r="AY1989" s="34" t="s">
        <v>669</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2103</v>
      </c>
      <c r="B1990" s="34" t="s">
        <v>4446</v>
      </c>
      <c r="C1990" s="34" t="s">
        <v>4447</v>
      </c>
      <c r="D1990" s="34" t="s">
        <v>93</v>
      </c>
      <c r="E1990" s="34" t="s">
        <v>94</v>
      </c>
      <c r="F1990" s="34" t="s">
        <v>59</v>
      </c>
      <c r="G1990" s="34">
        <v>1092</v>
      </c>
      <c r="H1990" s="4">
        <v>45819</v>
      </c>
      <c r="I1990" s="4">
        <v>45819</v>
      </c>
      <c r="J1990" s="4">
        <v>45819</v>
      </c>
      <c r="K1990" s="4">
        <v>45820</v>
      </c>
      <c r="L1990" s="4">
        <v>45819.219467592593</v>
      </c>
      <c r="M1990" s="4">
        <v>45821</v>
      </c>
      <c r="N1990" s="4">
        <v>45821.226527777777</v>
      </c>
      <c r="O1990" s="4">
        <v>45825</v>
      </c>
      <c r="P1990" s="4" t="s">
        <v>60</v>
      </c>
      <c r="Q1990" s="4">
        <v>45826</v>
      </c>
      <c r="R1990" s="4" t="s">
        <v>60</v>
      </c>
      <c r="S1990" s="4" t="s">
        <v>60</v>
      </c>
      <c r="T1990" s="4">
        <v>45827</v>
      </c>
      <c r="U1990" s="4">
        <v>45822.443298611113</v>
      </c>
      <c r="V1990" s="4">
        <v>45825.088819444441</v>
      </c>
      <c r="W1990" s="4">
        <v>45829</v>
      </c>
      <c r="X1990" s="4">
        <v>45826.123206018521</v>
      </c>
      <c r="Y1990" s="4" t="s">
        <v>77</v>
      </c>
      <c r="Z1990" s="4">
        <v>45829</v>
      </c>
      <c r="AA1990" s="4">
        <v>45827.698449074072</v>
      </c>
      <c r="AB1990" s="4" t="s">
        <v>60</v>
      </c>
      <c r="AC1990" s="4">
        <v>45831</v>
      </c>
      <c r="AD1990" s="4">
        <v>45832</v>
      </c>
      <c r="AE1990" s="4">
        <v>45836</v>
      </c>
      <c r="AF1990" s="4">
        <v>45831</v>
      </c>
      <c r="AG1990" s="34" t="s">
        <v>828</v>
      </c>
      <c r="AH1990" s="34" t="s">
        <v>562</v>
      </c>
      <c r="AI1990" s="34" t="s">
        <v>664</v>
      </c>
      <c r="AJ1990" s="34" t="s">
        <v>563</v>
      </c>
      <c r="AK1990" s="34" t="s">
        <v>65</v>
      </c>
      <c r="AL1990" s="34" t="s">
        <v>564</v>
      </c>
      <c r="AM1990" s="34" t="s">
        <v>565</v>
      </c>
      <c r="AN1990" s="34">
        <v>42.402659999999997</v>
      </c>
      <c r="AO1990" s="34" t="s">
        <v>68</v>
      </c>
      <c r="AP1990" s="34"/>
      <c r="AQ1990" s="34"/>
      <c r="AR1990" s="34" t="s">
        <v>68</v>
      </c>
      <c r="AS1990" s="34"/>
      <c r="AT1990" s="34"/>
      <c r="AU1990" s="34" t="s">
        <v>411</v>
      </c>
      <c r="AV1990" s="34" t="s">
        <v>412</v>
      </c>
      <c r="AW1990" s="34">
        <v>78.824250000000006</v>
      </c>
      <c r="AX1990" s="34" t="s">
        <v>526</v>
      </c>
      <c r="AY1990" s="34" t="s">
        <v>527</v>
      </c>
      <c r="AZ1990" s="3">
        <v>1092</v>
      </c>
      <c r="BA1990" s="34" t="s">
        <v>60</v>
      </c>
      <c r="BB1990" s="34">
        <v>1092</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2104</v>
      </c>
      <c r="B1991" s="34" t="s">
        <v>4448</v>
      </c>
      <c r="C1991" s="34" t="s">
        <v>4449</v>
      </c>
      <c r="D1991" s="34" t="s">
        <v>93</v>
      </c>
      <c r="E1991" s="34" t="s">
        <v>94</v>
      </c>
      <c r="F1991" s="34" t="s">
        <v>59</v>
      </c>
      <c r="G1991" s="34">
        <v>1092</v>
      </c>
      <c r="H1991" s="4">
        <v>45819</v>
      </c>
      <c r="I1991" s="4">
        <v>45819</v>
      </c>
      <c r="J1991" s="4">
        <v>45819</v>
      </c>
      <c r="K1991" s="4">
        <v>45820</v>
      </c>
      <c r="L1991" s="4">
        <v>45820.363275462965</v>
      </c>
      <c r="M1991" s="4">
        <v>45821</v>
      </c>
      <c r="N1991" s="4">
        <v>45821.226446759261</v>
      </c>
      <c r="O1991" s="4">
        <v>45825</v>
      </c>
      <c r="P1991" s="4" t="s">
        <v>60</v>
      </c>
      <c r="Q1991" s="4">
        <v>45826</v>
      </c>
      <c r="R1991" s="4" t="s">
        <v>60</v>
      </c>
      <c r="S1991" s="4" t="s">
        <v>60</v>
      </c>
      <c r="T1991" s="4">
        <v>45827</v>
      </c>
      <c r="U1991" s="4">
        <v>45822.44326388889</v>
      </c>
      <c r="V1991" s="4">
        <v>45825.088761574072</v>
      </c>
      <c r="W1991" s="4">
        <v>45829</v>
      </c>
      <c r="X1991" s="4">
        <v>45826.123159722221</v>
      </c>
      <c r="Y1991" s="4" t="s">
        <v>77</v>
      </c>
      <c r="Z1991" s="4">
        <v>45829</v>
      </c>
      <c r="AA1991" s="4">
        <v>45827.698634259257</v>
      </c>
      <c r="AB1991" s="4" t="s">
        <v>60</v>
      </c>
      <c r="AC1991" s="4">
        <v>45831</v>
      </c>
      <c r="AD1991" s="4">
        <v>45832</v>
      </c>
      <c r="AE1991" s="4">
        <v>45836</v>
      </c>
      <c r="AF1991" s="4">
        <v>45831</v>
      </c>
      <c r="AG1991" s="34" t="s">
        <v>828</v>
      </c>
      <c r="AH1991" s="34" t="s">
        <v>562</v>
      </c>
      <c r="AI1991" s="34" t="s">
        <v>664</v>
      </c>
      <c r="AJ1991" s="34" t="s">
        <v>563</v>
      </c>
      <c r="AK1991" s="34" t="s">
        <v>65</v>
      </c>
      <c r="AL1991" s="34" t="s">
        <v>564</v>
      </c>
      <c r="AM1991" s="34" t="s">
        <v>565</v>
      </c>
      <c r="AN1991" s="34">
        <v>42.066429999999997</v>
      </c>
      <c r="AO1991" s="34" t="s">
        <v>68</v>
      </c>
      <c r="AP1991" s="34"/>
      <c r="AQ1991" s="34"/>
      <c r="AR1991" s="34" t="s">
        <v>68</v>
      </c>
      <c r="AS1991" s="34"/>
      <c r="AT1991" s="34"/>
      <c r="AU1991" s="34" t="s">
        <v>411</v>
      </c>
      <c r="AV1991" s="34" t="s">
        <v>412</v>
      </c>
      <c r="AW1991" s="34">
        <v>78.199629999999999</v>
      </c>
      <c r="AX1991" s="34" t="s">
        <v>526</v>
      </c>
      <c r="AY1991" s="34" t="s">
        <v>527</v>
      </c>
      <c r="AZ1991" s="3">
        <v>1092</v>
      </c>
      <c r="BA1991" s="34" t="s">
        <v>60</v>
      </c>
      <c r="BB1991" s="34">
        <v>1092</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2105</v>
      </c>
      <c r="B1992" s="34" t="s">
        <v>3330</v>
      </c>
      <c r="C1992" s="34" t="s">
        <v>3331</v>
      </c>
      <c r="D1992" s="34" t="s">
        <v>93</v>
      </c>
      <c r="E1992" s="34" t="s">
        <v>94</v>
      </c>
      <c r="F1992" s="34" t="s">
        <v>59</v>
      </c>
      <c r="G1992" s="34">
        <v>1200</v>
      </c>
      <c r="H1992" s="4">
        <v>45818</v>
      </c>
      <c r="I1992" s="4">
        <v>45818</v>
      </c>
      <c r="J1992" s="4">
        <v>45818</v>
      </c>
      <c r="K1992" s="4">
        <v>45819</v>
      </c>
      <c r="L1992" s="4">
        <v>45818.086319444446</v>
      </c>
      <c r="M1992" s="4">
        <v>45820</v>
      </c>
      <c r="N1992" s="4">
        <v>45819.449664351851</v>
      </c>
      <c r="O1992" s="4">
        <v>45821</v>
      </c>
      <c r="P1992" s="4" t="s">
        <v>60</v>
      </c>
      <c r="Q1992" s="4">
        <v>45821</v>
      </c>
      <c r="R1992" s="4" t="s">
        <v>60</v>
      </c>
      <c r="S1992" s="4" t="s">
        <v>60</v>
      </c>
      <c r="T1992" s="4">
        <v>45822</v>
      </c>
      <c r="U1992" s="4">
        <v>45819.650497685187</v>
      </c>
      <c r="V1992" s="4">
        <v>45824.265821759262</v>
      </c>
      <c r="W1992" s="4">
        <v>45827</v>
      </c>
      <c r="X1992" s="4">
        <v>45827.624895833331</v>
      </c>
      <c r="Y1992" s="4" t="s">
        <v>77</v>
      </c>
      <c r="Z1992" s="4">
        <v>45827</v>
      </c>
      <c r="AA1992" s="4">
        <v>45828.664386574077</v>
      </c>
      <c r="AB1992" s="4" t="s">
        <v>60</v>
      </c>
      <c r="AC1992" s="4">
        <v>45831</v>
      </c>
      <c r="AD1992" s="4">
        <v>45832</v>
      </c>
      <c r="AE1992" s="4">
        <v>45836</v>
      </c>
      <c r="AF1992" s="4">
        <v>45829</v>
      </c>
      <c r="AG1992" s="34" t="s">
        <v>828</v>
      </c>
      <c r="AH1992" s="34" t="s">
        <v>562</v>
      </c>
      <c r="AI1992" s="34" t="s">
        <v>667</v>
      </c>
      <c r="AJ1992" s="34" t="s">
        <v>563</v>
      </c>
      <c r="AK1992" s="34" t="s">
        <v>65</v>
      </c>
      <c r="AL1992" s="34" t="s">
        <v>564</v>
      </c>
      <c r="AM1992" s="34" t="s">
        <v>565</v>
      </c>
      <c r="AN1992" s="34">
        <v>46.435980000000001</v>
      </c>
      <c r="AO1992" s="34" t="s">
        <v>68</v>
      </c>
      <c r="AP1992" s="34"/>
      <c r="AQ1992" s="34"/>
      <c r="AR1992" s="34" t="s">
        <v>68</v>
      </c>
      <c r="AS1992" s="34"/>
      <c r="AT1992" s="34"/>
      <c r="AU1992" s="34" t="s">
        <v>426</v>
      </c>
      <c r="AV1992" s="34" t="s">
        <v>427</v>
      </c>
      <c r="AW1992" s="34">
        <v>86.322119999999998</v>
      </c>
      <c r="AX1992" s="34" t="s">
        <v>668</v>
      </c>
      <c r="AY1992" s="34" t="s">
        <v>669</v>
      </c>
      <c r="AZ1992" s="3">
        <v>1200</v>
      </c>
      <c r="BA1992" s="34" t="s">
        <v>60</v>
      </c>
      <c r="BB1992" s="34">
        <v>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c r="BJ1992" s="34" t="str">
        <f>IFERROR(VLOOKUP(Data_Power_app[[#This Row],[PRO ODER]],'Plan Lean DC'!A:C,3,0),"")</f>
        <v/>
      </c>
      <c r="BK1992" s="34" t="str">
        <f>IFERROR(VLOOKUP(Data_Power_app[[#This Row],[PRO ODER]]&amp;"LEAN_IN",'Real Time'!A:D,4,0),"")</f>
        <v>LEANLINE1_2</v>
      </c>
      <c r="BL1992" s="34"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2106</v>
      </c>
      <c r="B1993" s="34" t="s">
        <v>3332</v>
      </c>
      <c r="C1993" s="34" t="s">
        <v>3333</v>
      </c>
      <c r="D1993" s="34" t="s">
        <v>93</v>
      </c>
      <c r="E1993" s="34" t="s">
        <v>94</v>
      </c>
      <c r="F1993" s="34" t="s">
        <v>59</v>
      </c>
      <c r="G1993" s="34">
        <v>552</v>
      </c>
      <c r="H1993" s="4">
        <v>45818</v>
      </c>
      <c r="I1993" s="4" t="s">
        <v>60</v>
      </c>
      <c r="J1993" s="4">
        <v>45818</v>
      </c>
      <c r="K1993" s="4">
        <v>45819</v>
      </c>
      <c r="L1993" s="4">
        <v>45818.180590277778</v>
      </c>
      <c r="M1993" s="4">
        <v>45820</v>
      </c>
      <c r="N1993" s="4">
        <v>45819.511469907404</v>
      </c>
      <c r="O1993" s="4">
        <v>45821</v>
      </c>
      <c r="P1993" s="4" t="s">
        <v>60</v>
      </c>
      <c r="Q1993" s="4">
        <v>45821</v>
      </c>
      <c r="R1993" s="4" t="s">
        <v>60</v>
      </c>
      <c r="S1993" s="4" t="s">
        <v>60</v>
      </c>
      <c r="T1993" s="4">
        <v>45824</v>
      </c>
      <c r="U1993" s="4">
        <v>45821.538645833331</v>
      </c>
      <c r="V1993" s="4">
        <v>45824.11577546296</v>
      </c>
      <c r="W1993" s="4">
        <v>45826</v>
      </c>
      <c r="X1993" s="4">
        <v>45826.408449074072</v>
      </c>
      <c r="Y1993" s="4" t="s">
        <v>77</v>
      </c>
      <c r="Z1993" s="4">
        <v>45827</v>
      </c>
      <c r="AA1993" s="4">
        <v>45826.408715277779</v>
      </c>
      <c r="AB1993" s="4" t="s">
        <v>60</v>
      </c>
      <c r="AC1993" s="4">
        <v>45829</v>
      </c>
      <c r="AD1993" s="4">
        <v>45832</v>
      </c>
      <c r="AE1993" s="4">
        <v>45836</v>
      </c>
      <c r="AF1993" s="4">
        <v>45827</v>
      </c>
      <c r="AG1993" s="34" t="s">
        <v>828</v>
      </c>
      <c r="AH1993" s="34" t="s">
        <v>562</v>
      </c>
      <c r="AI1993" s="34" t="s">
        <v>1221</v>
      </c>
      <c r="AJ1993" s="34" t="s">
        <v>563</v>
      </c>
      <c r="AK1993" s="34" t="s">
        <v>65</v>
      </c>
      <c r="AL1993" s="34" t="s">
        <v>564</v>
      </c>
      <c r="AM1993" s="34" t="s">
        <v>565</v>
      </c>
      <c r="AN1993" s="34">
        <v>21.459890000000001</v>
      </c>
      <c r="AO1993" s="34" t="s">
        <v>68</v>
      </c>
      <c r="AP1993" s="34"/>
      <c r="AQ1993" s="34"/>
      <c r="AR1993" s="34" t="s">
        <v>68</v>
      </c>
      <c r="AS1993" s="34"/>
      <c r="AT1993" s="34"/>
      <c r="AU1993" s="34" t="s">
        <v>280</v>
      </c>
      <c r="AV1993" s="34" t="s">
        <v>281</v>
      </c>
      <c r="AW1993" s="34">
        <v>39.89273</v>
      </c>
      <c r="AX1993" s="34" t="s">
        <v>1222</v>
      </c>
      <c r="AY1993" s="34" t="s">
        <v>1223</v>
      </c>
      <c r="AZ1993" s="3">
        <v>552</v>
      </c>
      <c r="BA1993" s="34" t="s">
        <v>60</v>
      </c>
      <c r="BB1993" s="34">
        <v>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2107</v>
      </c>
      <c r="B1994" s="34" t="s">
        <v>3334</v>
      </c>
      <c r="C1994" s="34" t="s">
        <v>3335</v>
      </c>
      <c r="D1994" s="34" t="s">
        <v>93</v>
      </c>
      <c r="E1994" s="34" t="s">
        <v>94</v>
      </c>
      <c r="F1994" s="34" t="s">
        <v>59</v>
      </c>
      <c r="G1994" s="34">
        <v>552</v>
      </c>
      <c r="H1994" s="4">
        <v>45818</v>
      </c>
      <c r="I1994" s="4" t="s">
        <v>60</v>
      </c>
      <c r="J1994" s="4">
        <v>45818</v>
      </c>
      <c r="K1994" s="4">
        <v>45819</v>
      </c>
      <c r="L1994" s="4">
        <v>45818.18074074074</v>
      </c>
      <c r="M1994" s="4">
        <v>45820</v>
      </c>
      <c r="N1994" s="4">
        <v>45819.511631944442</v>
      </c>
      <c r="O1994" s="4">
        <v>45821</v>
      </c>
      <c r="P1994" s="4" t="s">
        <v>60</v>
      </c>
      <c r="Q1994" s="4">
        <v>45821</v>
      </c>
      <c r="R1994" s="4" t="s">
        <v>60</v>
      </c>
      <c r="S1994" s="4" t="s">
        <v>60</v>
      </c>
      <c r="T1994" s="4">
        <v>45824</v>
      </c>
      <c r="U1994" s="4">
        <v>45821.538888888892</v>
      </c>
      <c r="V1994" s="4">
        <v>45824.115381944444</v>
      </c>
      <c r="W1994" s="4">
        <v>45826</v>
      </c>
      <c r="X1994" s="4">
        <v>45825.221053240741</v>
      </c>
      <c r="Y1994" s="4" t="s">
        <v>77</v>
      </c>
      <c r="Z1994" s="4">
        <v>45827</v>
      </c>
      <c r="AA1994" s="4">
        <v>45826.407280092593</v>
      </c>
      <c r="AB1994" s="4" t="s">
        <v>60</v>
      </c>
      <c r="AC1994" s="4">
        <v>45829</v>
      </c>
      <c r="AD1994" s="4">
        <v>45832</v>
      </c>
      <c r="AE1994" s="4">
        <v>45836</v>
      </c>
      <c r="AF1994" s="4">
        <v>45827</v>
      </c>
      <c r="AG1994" s="34" t="s">
        <v>828</v>
      </c>
      <c r="AH1994" s="34" t="s">
        <v>562</v>
      </c>
      <c r="AI1994" s="34" t="s">
        <v>1221</v>
      </c>
      <c r="AJ1994" s="34" t="s">
        <v>563</v>
      </c>
      <c r="AK1994" s="34" t="s">
        <v>65</v>
      </c>
      <c r="AL1994" s="34" t="s">
        <v>564</v>
      </c>
      <c r="AM1994" s="34" t="s">
        <v>565</v>
      </c>
      <c r="AN1994" s="34">
        <v>21.41498</v>
      </c>
      <c r="AO1994" s="34" t="s">
        <v>68</v>
      </c>
      <c r="AP1994" s="34"/>
      <c r="AQ1994" s="34"/>
      <c r="AR1994" s="34" t="s">
        <v>68</v>
      </c>
      <c r="AS1994" s="34"/>
      <c r="AT1994" s="34"/>
      <c r="AU1994" s="34" t="s">
        <v>280</v>
      </c>
      <c r="AV1994" s="34" t="s">
        <v>281</v>
      </c>
      <c r="AW1994" s="34">
        <v>39.808999999999997</v>
      </c>
      <c r="AX1994" s="34" t="s">
        <v>1222</v>
      </c>
      <c r="AY1994" s="34" t="s">
        <v>1223</v>
      </c>
      <c r="AZ1994" s="3">
        <v>552</v>
      </c>
      <c r="BA1994" s="34" t="s">
        <v>60</v>
      </c>
      <c r="BB1994" s="34">
        <v>0</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2108</v>
      </c>
      <c r="B1995" s="34" t="s">
        <v>3336</v>
      </c>
      <c r="C1995" s="34" t="s">
        <v>3337</v>
      </c>
      <c r="D1995" s="34" t="s">
        <v>93</v>
      </c>
      <c r="E1995" s="34" t="s">
        <v>94</v>
      </c>
      <c r="F1995" s="34" t="s">
        <v>59</v>
      </c>
      <c r="G1995" s="34">
        <v>1200</v>
      </c>
      <c r="H1995" s="4">
        <v>45818</v>
      </c>
      <c r="I1995" s="4">
        <v>45818</v>
      </c>
      <c r="J1995" s="4">
        <v>45818</v>
      </c>
      <c r="K1995" s="4">
        <v>45819</v>
      </c>
      <c r="L1995" s="4">
        <v>45818.086412037039</v>
      </c>
      <c r="M1995" s="4">
        <v>45820</v>
      </c>
      <c r="N1995" s="4">
        <v>45819.449699074074</v>
      </c>
      <c r="O1995" s="4">
        <v>45821</v>
      </c>
      <c r="P1995" s="4" t="s">
        <v>60</v>
      </c>
      <c r="Q1995" s="4">
        <v>45821</v>
      </c>
      <c r="R1995" s="4" t="s">
        <v>60</v>
      </c>
      <c r="S1995" s="4" t="s">
        <v>60</v>
      </c>
      <c r="T1995" s="4">
        <v>45822</v>
      </c>
      <c r="U1995" s="4">
        <v>45819.650567129633</v>
      </c>
      <c r="V1995" s="4">
        <v>45824.265879629631</v>
      </c>
      <c r="W1995" s="4">
        <v>45827</v>
      </c>
      <c r="X1995" s="4">
        <v>45827.624942129631</v>
      </c>
      <c r="Y1995" s="4" t="s">
        <v>77</v>
      </c>
      <c r="Z1995" s="4">
        <v>45827</v>
      </c>
      <c r="AA1995" s="4">
        <v>45828.664537037039</v>
      </c>
      <c r="AB1995" s="4" t="s">
        <v>60</v>
      </c>
      <c r="AC1995" s="4">
        <v>45831</v>
      </c>
      <c r="AD1995" s="4">
        <v>45832</v>
      </c>
      <c r="AE1995" s="4">
        <v>45836</v>
      </c>
      <c r="AF1995" s="4">
        <v>45829</v>
      </c>
      <c r="AG1995" s="34" t="s">
        <v>828</v>
      </c>
      <c r="AH1995" s="34" t="s">
        <v>562</v>
      </c>
      <c r="AI1995" s="34" t="s">
        <v>667</v>
      </c>
      <c r="AJ1995" s="34" t="s">
        <v>563</v>
      </c>
      <c r="AK1995" s="34" t="s">
        <v>65</v>
      </c>
      <c r="AL1995" s="34" t="s">
        <v>564</v>
      </c>
      <c r="AM1995" s="34" t="s">
        <v>565</v>
      </c>
      <c r="AN1995" s="34">
        <v>46.052630000000001</v>
      </c>
      <c r="AO1995" s="34" t="s">
        <v>68</v>
      </c>
      <c r="AP1995" s="34"/>
      <c r="AQ1995" s="34"/>
      <c r="AR1995" s="34" t="s">
        <v>68</v>
      </c>
      <c r="AS1995" s="34"/>
      <c r="AT1995" s="34"/>
      <c r="AU1995" s="34" t="s">
        <v>426</v>
      </c>
      <c r="AV1995" s="34" t="s">
        <v>427</v>
      </c>
      <c r="AW1995" s="34">
        <v>85.610470000000007</v>
      </c>
      <c r="AX1995" s="34" t="s">
        <v>668</v>
      </c>
      <c r="AY1995" s="34" t="s">
        <v>669</v>
      </c>
      <c r="AZ1995" s="3">
        <v>1200</v>
      </c>
      <c r="BA1995" s="34" t="s">
        <v>60</v>
      </c>
      <c r="BB1995" s="34">
        <v>0</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2109</v>
      </c>
      <c r="B1996" s="34" t="s">
        <v>3338</v>
      </c>
      <c r="C1996" s="34" t="s">
        <v>3339</v>
      </c>
      <c r="D1996" s="34" t="s">
        <v>93</v>
      </c>
      <c r="E1996" s="34" t="s">
        <v>94</v>
      </c>
      <c r="F1996" s="34" t="s">
        <v>59</v>
      </c>
      <c r="G1996" s="34">
        <v>1200</v>
      </c>
      <c r="H1996" s="4">
        <v>45818</v>
      </c>
      <c r="I1996" s="4">
        <v>45818</v>
      </c>
      <c r="J1996" s="4">
        <v>45818</v>
      </c>
      <c r="K1996" s="4">
        <v>45819</v>
      </c>
      <c r="L1996" s="4">
        <v>45818.086597222224</v>
      </c>
      <c r="M1996" s="4">
        <v>45820</v>
      </c>
      <c r="N1996" s="4">
        <v>45819.449756944443</v>
      </c>
      <c r="O1996" s="4">
        <v>45821</v>
      </c>
      <c r="P1996" s="4" t="s">
        <v>60</v>
      </c>
      <c r="Q1996" s="4">
        <v>45821</v>
      </c>
      <c r="R1996" s="4" t="s">
        <v>60</v>
      </c>
      <c r="S1996" s="4" t="s">
        <v>60</v>
      </c>
      <c r="T1996" s="4">
        <v>45822</v>
      </c>
      <c r="U1996" s="4">
        <v>45819.650659722225</v>
      </c>
      <c r="V1996" s="4">
        <v>45824.265972222223</v>
      </c>
      <c r="W1996" s="4">
        <v>45827</v>
      </c>
      <c r="X1996" s="4">
        <v>45827.625092592592</v>
      </c>
      <c r="Y1996" s="4" t="s">
        <v>77</v>
      </c>
      <c r="Z1996" s="4">
        <v>45827</v>
      </c>
      <c r="AA1996" s="4">
        <v>45828.664675925924</v>
      </c>
      <c r="AB1996" s="4" t="s">
        <v>60</v>
      </c>
      <c r="AC1996" s="4">
        <v>45831</v>
      </c>
      <c r="AD1996" s="4">
        <v>45832</v>
      </c>
      <c r="AE1996" s="4">
        <v>45836</v>
      </c>
      <c r="AF1996" s="4">
        <v>45829</v>
      </c>
      <c r="AG1996" s="34" t="s">
        <v>828</v>
      </c>
      <c r="AH1996" s="34" t="s">
        <v>562</v>
      </c>
      <c r="AI1996" s="34" t="s">
        <v>667</v>
      </c>
      <c r="AJ1996" s="34" t="s">
        <v>563</v>
      </c>
      <c r="AK1996" s="34" t="s">
        <v>65</v>
      </c>
      <c r="AL1996" s="34" t="s">
        <v>564</v>
      </c>
      <c r="AM1996" s="34" t="s">
        <v>565</v>
      </c>
      <c r="AN1996" s="34">
        <v>46.679310000000001</v>
      </c>
      <c r="AO1996" s="34" t="s">
        <v>68</v>
      </c>
      <c r="AP1996" s="34"/>
      <c r="AQ1996" s="34"/>
      <c r="AR1996" s="34" t="s">
        <v>68</v>
      </c>
      <c r="AS1996" s="34"/>
      <c r="AT1996" s="34"/>
      <c r="AU1996" s="34" t="s">
        <v>426</v>
      </c>
      <c r="AV1996" s="34" t="s">
        <v>427</v>
      </c>
      <c r="AW1996" s="34">
        <v>86.774379999999994</v>
      </c>
      <c r="AX1996" s="34" t="s">
        <v>668</v>
      </c>
      <c r="AY1996" s="34" t="s">
        <v>669</v>
      </c>
      <c r="AZ1996" s="3">
        <v>1200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2110</v>
      </c>
      <c r="B1997" s="34" t="s">
        <v>3348</v>
      </c>
      <c r="C1997" s="34" t="s">
        <v>3349</v>
      </c>
      <c r="D1997" s="34" t="s">
        <v>93</v>
      </c>
      <c r="E1997" s="34" t="s">
        <v>94</v>
      </c>
      <c r="F1997" s="34" t="s">
        <v>59</v>
      </c>
      <c r="G1997" s="34">
        <v>102</v>
      </c>
      <c r="H1997" s="4">
        <v>45818</v>
      </c>
      <c r="I1997" s="4" t="s">
        <v>60</v>
      </c>
      <c r="J1997" s="4">
        <v>45818</v>
      </c>
      <c r="K1997" s="4">
        <v>45819</v>
      </c>
      <c r="L1997" s="4">
        <v>45818.180949074071</v>
      </c>
      <c r="M1997" s="4">
        <v>45820</v>
      </c>
      <c r="N1997" s="4">
        <v>45819.511655092596</v>
      </c>
      <c r="O1997" s="4">
        <v>45821</v>
      </c>
      <c r="P1997" s="4" t="s">
        <v>60</v>
      </c>
      <c r="Q1997" s="4">
        <v>45821</v>
      </c>
      <c r="R1997" s="4" t="s">
        <v>60</v>
      </c>
      <c r="S1997" s="4" t="s">
        <v>60</v>
      </c>
      <c r="T1997" s="4">
        <v>45824</v>
      </c>
      <c r="U1997" s="4">
        <v>45821.538564814815</v>
      </c>
      <c r="V1997" s="4">
        <v>45824.115231481483</v>
      </c>
      <c r="W1997" s="4">
        <v>45826</v>
      </c>
      <c r="X1997" s="4">
        <v>45825.548518518517</v>
      </c>
      <c r="Y1997" s="4" t="s">
        <v>77</v>
      </c>
      <c r="Z1997" s="4">
        <v>45827</v>
      </c>
      <c r="AA1997" s="4">
        <v>45826.407581018517</v>
      </c>
      <c r="AB1997" s="4" t="s">
        <v>60</v>
      </c>
      <c r="AC1997" s="4">
        <v>45829</v>
      </c>
      <c r="AD1997" s="4">
        <v>45832</v>
      </c>
      <c r="AE1997" s="4">
        <v>45836</v>
      </c>
      <c r="AF1997" s="4">
        <v>45827</v>
      </c>
      <c r="AG1997" s="34" t="s">
        <v>828</v>
      </c>
      <c r="AH1997" s="34" t="s">
        <v>562</v>
      </c>
      <c r="AI1997" s="34" t="s">
        <v>1221</v>
      </c>
      <c r="AJ1997" s="34" t="s">
        <v>563</v>
      </c>
      <c r="AK1997" s="34" t="s">
        <v>65</v>
      </c>
      <c r="AL1997" s="34" t="s">
        <v>564</v>
      </c>
      <c r="AM1997" s="34" t="s">
        <v>565</v>
      </c>
      <c r="AN1997" s="34">
        <v>3.6078100000000002</v>
      </c>
      <c r="AO1997" s="34" t="s">
        <v>68</v>
      </c>
      <c r="AP1997" s="34"/>
      <c r="AQ1997" s="34"/>
      <c r="AR1997" s="34" t="s">
        <v>68</v>
      </c>
      <c r="AS1997" s="34"/>
      <c r="AT1997" s="34"/>
      <c r="AU1997" s="34" t="s">
        <v>280</v>
      </c>
      <c r="AV1997" s="34" t="s">
        <v>281</v>
      </c>
      <c r="AW1997" s="34">
        <v>6.7074600000000002</v>
      </c>
      <c r="AX1997" s="34" t="s">
        <v>1222</v>
      </c>
      <c r="AY1997" s="34" t="s">
        <v>1223</v>
      </c>
      <c r="AZ1997" s="3">
        <v>102</v>
      </c>
      <c r="BA1997" s="34" t="s">
        <v>60</v>
      </c>
      <c r="BB1997" s="34">
        <v>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2111</v>
      </c>
      <c r="B1998" s="34" t="s">
        <v>3350</v>
      </c>
      <c r="C1998" s="34" t="s">
        <v>3351</v>
      </c>
      <c r="D1998" s="34" t="s">
        <v>93</v>
      </c>
      <c r="E1998" s="34" t="s">
        <v>94</v>
      </c>
      <c r="F1998" s="34" t="s">
        <v>59</v>
      </c>
      <c r="G1998" s="34">
        <v>360</v>
      </c>
      <c r="H1998" s="4">
        <v>45818</v>
      </c>
      <c r="I1998" s="4">
        <v>45818</v>
      </c>
      <c r="J1998" s="4">
        <v>45818</v>
      </c>
      <c r="K1998" s="4">
        <v>45819</v>
      </c>
      <c r="L1998" s="4">
        <v>45818.181111111109</v>
      </c>
      <c r="M1998" s="4">
        <v>45820</v>
      </c>
      <c r="N1998" s="4">
        <v>45819.511203703703</v>
      </c>
      <c r="O1998" s="4">
        <v>45821</v>
      </c>
      <c r="P1998" s="4" t="s">
        <v>60</v>
      </c>
      <c r="Q1998" s="4">
        <v>45821</v>
      </c>
      <c r="R1998" s="4" t="s">
        <v>60</v>
      </c>
      <c r="S1998" s="4" t="s">
        <v>60</v>
      </c>
      <c r="T1998" s="4">
        <v>45824</v>
      </c>
      <c r="U1998" s="4">
        <v>45821.538993055554</v>
      </c>
      <c r="V1998" s="4">
        <v>45824.396932870368</v>
      </c>
      <c r="W1998" s="4">
        <v>45826</v>
      </c>
      <c r="X1998" s="4">
        <v>45824.954710648148</v>
      </c>
      <c r="Y1998" s="4" t="s">
        <v>61</v>
      </c>
      <c r="Z1998" s="4">
        <v>45827</v>
      </c>
      <c r="AA1998" s="4">
        <v>45827.689849537041</v>
      </c>
      <c r="AB1998" s="4" t="s">
        <v>60</v>
      </c>
      <c r="AC1998" s="4">
        <v>45828</v>
      </c>
      <c r="AD1998" s="4">
        <v>45832</v>
      </c>
      <c r="AE1998" s="4">
        <v>45836</v>
      </c>
      <c r="AF1998" s="4">
        <v>45829</v>
      </c>
      <c r="AG1998" s="34" t="s">
        <v>828</v>
      </c>
      <c r="AH1998" s="34" t="s">
        <v>562</v>
      </c>
      <c r="AI1998" s="34" t="s">
        <v>1220</v>
      </c>
      <c r="AJ1998" s="34" t="s">
        <v>563</v>
      </c>
      <c r="AK1998" s="34" t="s">
        <v>65</v>
      </c>
      <c r="AL1998" s="34" t="s">
        <v>564</v>
      </c>
      <c r="AM1998" s="34" t="s">
        <v>565</v>
      </c>
      <c r="AN1998" s="34">
        <v>12.616569999999999</v>
      </c>
      <c r="AO1998" s="34" t="s">
        <v>68</v>
      </c>
      <c r="AP1998" s="34"/>
      <c r="AQ1998" s="34"/>
      <c r="AR1998" s="34" t="s">
        <v>68</v>
      </c>
      <c r="AS1998" s="34"/>
      <c r="AT1998" s="34"/>
      <c r="AU1998" s="34" t="s">
        <v>280</v>
      </c>
      <c r="AV1998" s="34" t="s">
        <v>281</v>
      </c>
      <c r="AW1998" s="34">
        <v>23.45656</v>
      </c>
      <c r="AX1998" s="34" t="s">
        <v>413</v>
      </c>
      <c r="AY1998" s="34" t="s">
        <v>414</v>
      </c>
      <c r="AZ1998" s="3">
        <v>360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LEAN-03</v>
      </c>
      <c r="BL1998" s="34"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2112</v>
      </c>
      <c r="B1999" s="34" t="s">
        <v>7816</v>
      </c>
      <c r="C1999" s="34" t="s">
        <v>7817</v>
      </c>
      <c r="D1999" s="34" t="s">
        <v>84</v>
      </c>
      <c r="E1999" s="34" t="s">
        <v>85</v>
      </c>
      <c r="F1999" s="34" t="s">
        <v>59</v>
      </c>
      <c r="G1999" s="34">
        <v>609</v>
      </c>
      <c r="H1999" s="4">
        <v>45822</v>
      </c>
      <c r="I1999" s="4">
        <v>45822</v>
      </c>
      <c r="J1999" s="4" t="s">
        <v>68</v>
      </c>
      <c r="K1999" s="4">
        <v>45826</v>
      </c>
      <c r="L1999" s="4">
        <v>45825.525671296295</v>
      </c>
      <c r="M1999" s="4">
        <v>45827</v>
      </c>
      <c r="N1999" s="4">
        <v>45826.417986111112</v>
      </c>
      <c r="O1999" s="4" t="s">
        <v>60</v>
      </c>
      <c r="P1999" s="4" t="s">
        <v>60</v>
      </c>
      <c r="Q1999" s="4" t="s">
        <v>60</v>
      </c>
      <c r="R1999" s="4" t="s">
        <v>60</v>
      </c>
      <c r="S1999" s="4" t="s">
        <v>60</v>
      </c>
      <c r="T1999" s="4">
        <v>45829</v>
      </c>
      <c r="U1999" s="4">
        <v>45827.637314814812</v>
      </c>
      <c r="V1999" s="4">
        <v>45827.1252662037</v>
      </c>
      <c r="W1999" s="4">
        <v>45830</v>
      </c>
      <c r="X1999" s="4">
        <v>45828.096331018518</v>
      </c>
      <c r="Y1999" s="4" t="s">
        <v>77</v>
      </c>
      <c r="Z1999" s="4">
        <v>45831</v>
      </c>
      <c r="AA1999" s="4">
        <v>45829.578900462962</v>
      </c>
      <c r="AB1999" s="4" t="s">
        <v>60</v>
      </c>
      <c r="AC1999" s="4">
        <v>45832</v>
      </c>
      <c r="AD1999" s="4">
        <v>45832</v>
      </c>
      <c r="AE1999" s="4">
        <v>45836</v>
      </c>
      <c r="AF1999" s="4">
        <v>45831</v>
      </c>
      <c r="AG1999" s="34" t="s">
        <v>828</v>
      </c>
      <c r="AH1999" s="34" t="s">
        <v>87</v>
      </c>
      <c r="AI1999" s="34" t="s">
        <v>6596</v>
      </c>
      <c r="AJ1999" s="34" t="s">
        <v>88</v>
      </c>
      <c r="AK1999" s="34" t="s">
        <v>65</v>
      </c>
      <c r="AL1999" s="34" t="s">
        <v>89</v>
      </c>
      <c r="AM1999" s="34" t="s">
        <v>90</v>
      </c>
      <c r="AN1999" s="34">
        <v>22.098459999999999</v>
      </c>
      <c r="AO1999" s="34" t="s">
        <v>91</v>
      </c>
      <c r="AP1999" s="34" t="s">
        <v>92</v>
      </c>
      <c r="AQ1999" s="34">
        <v>22.098459999999999</v>
      </c>
      <c r="AR1999" s="34" t="s">
        <v>68</v>
      </c>
      <c r="AS1999" s="34"/>
      <c r="AT1999" s="34"/>
      <c r="AU1999" s="34" t="s">
        <v>472</v>
      </c>
      <c r="AV1999" s="34" t="s">
        <v>473</v>
      </c>
      <c r="AW1999" s="34">
        <v>41.085279999999997</v>
      </c>
      <c r="AX1999" s="34" t="s">
        <v>68</v>
      </c>
      <c r="AY1999" s="34" t="s">
        <v>68</v>
      </c>
      <c r="AZ1999" s="3" t="s">
        <v>68</v>
      </c>
      <c r="BA1999" s="34" t="s">
        <v>60</v>
      </c>
      <c r="BB1999" s="34">
        <v>609</v>
      </c>
      <c r="BC1999" s="34" t="s">
        <v>60</v>
      </c>
      <c r="BD1999" s="34" t="s">
        <v>60</v>
      </c>
      <c r="BE1999" s="34" t="s">
        <v>60</v>
      </c>
      <c r="BF1999" s="34" t="str">
        <f>IFERROR(VLOOKUP(Data_Power_app[[#This Row],[PRO ODER]],'Result'!H:J,3,0),"")</f>
        <v>LAMINATION 2</v>
      </c>
      <c r="BG1999" s="11" t="str">
        <f>IFERROR(VLOOKUP(Data_Power_app[[#This Row],[PRO ODER]]&amp;"LAM",'Real Time'!A:E,4,0),"")</f>
        <v>ML-02</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2113</v>
      </c>
      <c r="B2000" s="34" t="s">
        <v>4463</v>
      </c>
      <c r="C2000" s="34" t="s">
        <v>4464</v>
      </c>
      <c r="D2000" s="34" t="s">
        <v>93</v>
      </c>
      <c r="E2000" s="34" t="s">
        <v>94</v>
      </c>
      <c r="F2000" s="34" t="s">
        <v>59</v>
      </c>
      <c r="G2000" s="34">
        <v>900</v>
      </c>
      <c r="H2000" s="4">
        <v>45821</v>
      </c>
      <c r="I2000" s="4">
        <v>45819</v>
      </c>
      <c r="J2000" s="4">
        <v>45819</v>
      </c>
      <c r="K2000" s="4">
        <v>45824</v>
      </c>
      <c r="L2000" s="4">
        <v>45819.888356481482</v>
      </c>
      <c r="M2000" s="4">
        <v>45826</v>
      </c>
      <c r="N2000" s="4">
        <v>45822.157743055555</v>
      </c>
      <c r="O2000" s="4">
        <v>45827</v>
      </c>
      <c r="P2000" s="4" t="s">
        <v>60</v>
      </c>
      <c r="Q2000" s="4" t="s">
        <v>60</v>
      </c>
      <c r="R2000" s="4" t="s">
        <v>60</v>
      </c>
      <c r="S2000" s="4" t="s">
        <v>60</v>
      </c>
      <c r="T2000" s="4">
        <v>45828</v>
      </c>
      <c r="U2000" s="4">
        <v>45824.625474537039</v>
      </c>
      <c r="V2000" s="4">
        <v>45826.114039351851</v>
      </c>
      <c r="W2000" s="4">
        <v>45829</v>
      </c>
      <c r="X2000" s="4"/>
      <c r="Y2000" s="4" t="s">
        <v>60</v>
      </c>
      <c r="Z2000" s="4">
        <v>45829</v>
      </c>
      <c r="AA2000" s="4"/>
      <c r="AB2000" s="4" t="s">
        <v>60</v>
      </c>
      <c r="AC2000" s="4">
        <v>45831</v>
      </c>
      <c r="AD2000" s="4">
        <v>45832</v>
      </c>
      <c r="AE2000" s="4">
        <v>45836</v>
      </c>
      <c r="AF2000" s="4"/>
      <c r="AG2000" s="34" t="s">
        <v>287</v>
      </c>
      <c r="AH2000" s="34" t="s">
        <v>96</v>
      </c>
      <c r="AI2000" s="34" t="s">
        <v>1575</v>
      </c>
      <c r="AJ2000" s="34" t="s">
        <v>97</v>
      </c>
      <c r="AK2000" s="34" t="s">
        <v>98</v>
      </c>
      <c r="AL2000" s="34" t="s">
        <v>278</v>
      </c>
      <c r="AM2000" s="34" t="s">
        <v>279</v>
      </c>
      <c r="AN2000" s="34">
        <v>20.004930000000002</v>
      </c>
      <c r="AO2000" s="34" t="s">
        <v>68</v>
      </c>
      <c r="AP2000" s="34"/>
      <c r="AQ2000" s="34"/>
      <c r="AR2000" s="34" t="s">
        <v>68</v>
      </c>
      <c r="AS2000" s="34"/>
      <c r="AT2000" s="34"/>
      <c r="AU2000" s="34" t="s">
        <v>411</v>
      </c>
      <c r="AV2000" s="34" t="s">
        <v>412</v>
      </c>
      <c r="AW2000" s="34">
        <v>74.377219999999994</v>
      </c>
      <c r="AX2000" s="34" t="s">
        <v>709</v>
      </c>
      <c r="AY2000" s="34" t="s">
        <v>710</v>
      </c>
      <c r="AZ2000" s="3">
        <v>900</v>
      </c>
      <c r="BA2000" s="34" t="s">
        <v>60</v>
      </c>
      <c r="BB2000" s="34">
        <v>900</v>
      </c>
      <c r="BC2000" s="34" t="s">
        <v>60</v>
      </c>
      <c r="BD2000" s="34" t="s">
        <v>60</v>
      </c>
      <c r="BE2000" s="34" t="s">
        <v>60</v>
      </c>
      <c r="BF2000" s="34" t="str">
        <f>IFERROR(VLOOKUP(Data_Power_app[[#This Row],[PRO ODER]],'Result'!H:J,3,0),"")</f>
        <v>LAMINATION 5</v>
      </c>
      <c r="BG2000" s="11" t="str">
        <f>IFERROR(VLOOKUP(Data_Power_app[[#This Row],[PRO ODER]]&amp;"LAM",'Real Time'!A:E,4,0),"")</f>
        <v>ML-05</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c r="BJ2000" s="34" t="str">
        <f>IFERROR(VLOOKUP(Data_Power_app[[#This Row],[PRO ODER]],'Plan Lean DC'!A:C,3,0),"")</f>
        <v/>
      </c>
      <c r="BK2000" s="34" t="str">
        <f>IFERROR(VLOOKUP(Data_Power_app[[#This Row],[PRO ODER]]&amp;"LEAN_IN",'Real Time'!A:D,4,0),"")</f>
        <v/>
      </c>
      <c r="BL2000" s="34"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2114</v>
      </c>
      <c r="B2001" s="34" t="s">
        <v>4465</v>
      </c>
      <c r="C2001" s="34" t="s">
        <v>4466</v>
      </c>
      <c r="D2001" s="34" t="s">
        <v>93</v>
      </c>
      <c r="E2001" s="34" t="s">
        <v>94</v>
      </c>
      <c r="F2001" s="34" t="s">
        <v>59</v>
      </c>
      <c r="G2001" s="34">
        <v>828</v>
      </c>
      <c r="H2001" s="4">
        <v>45821</v>
      </c>
      <c r="I2001" s="4">
        <v>45819</v>
      </c>
      <c r="J2001" s="4">
        <v>45819</v>
      </c>
      <c r="K2001" s="4">
        <v>45824</v>
      </c>
      <c r="L2001" s="4">
        <v>45819.888402777775</v>
      </c>
      <c r="M2001" s="4">
        <v>45826</v>
      </c>
      <c r="N2001" s="4">
        <v>45822.158020833333</v>
      </c>
      <c r="O2001" s="4">
        <v>45827</v>
      </c>
      <c r="P2001" s="4" t="s">
        <v>60</v>
      </c>
      <c r="Q2001" s="4" t="s">
        <v>60</v>
      </c>
      <c r="R2001" s="4" t="s">
        <v>60</v>
      </c>
      <c r="S2001" s="4" t="s">
        <v>60</v>
      </c>
      <c r="T2001" s="4">
        <v>45829</v>
      </c>
      <c r="U2001" s="4">
        <v>45824.625393518516</v>
      </c>
      <c r="V2001" s="4">
        <v>45826.114363425928</v>
      </c>
      <c r="W2001" s="4">
        <v>45829</v>
      </c>
      <c r="X2001" s="4">
        <v>45827.123182870368</v>
      </c>
      <c r="Y2001" s="4" t="s">
        <v>77</v>
      </c>
      <c r="Z2001" s="4">
        <v>45829</v>
      </c>
      <c r="AA2001" s="4">
        <v>45827.123425925929</v>
      </c>
      <c r="AB2001" s="4" t="s">
        <v>60</v>
      </c>
      <c r="AC2001" s="4">
        <v>45831</v>
      </c>
      <c r="AD2001" s="4">
        <v>45832</v>
      </c>
      <c r="AE2001" s="4">
        <v>45836</v>
      </c>
      <c r="AF2001" s="4">
        <v>45829</v>
      </c>
      <c r="AG2001" s="34" t="s">
        <v>828</v>
      </c>
      <c r="AH2001" s="34" t="s">
        <v>96</v>
      </c>
      <c r="AI2001" s="34" t="s">
        <v>650</v>
      </c>
      <c r="AJ2001" s="34" t="s">
        <v>97</v>
      </c>
      <c r="AK2001" s="34" t="s">
        <v>98</v>
      </c>
      <c r="AL2001" s="34" t="s">
        <v>278</v>
      </c>
      <c r="AM2001" s="34" t="s">
        <v>279</v>
      </c>
      <c r="AN2001" s="34">
        <v>18.395869999999999</v>
      </c>
      <c r="AO2001" s="34" t="s">
        <v>68</v>
      </c>
      <c r="AP2001" s="34"/>
      <c r="AQ2001" s="34"/>
      <c r="AR2001" s="34" t="s">
        <v>68</v>
      </c>
      <c r="AS2001" s="34"/>
      <c r="AT2001" s="34"/>
      <c r="AU2001" s="34" t="s">
        <v>411</v>
      </c>
      <c r="AV2001" s="34" t="s">
        <v>412</v>
      </c>
      <c r="AW2001" s="34">
        <v>68.393810000000002</v>
      </c>
      <c r="AX2001" s="34" t="s">
        <v>651</v>
      </c>
      <c r="AY2001" s="34" t="s">
        <v>652</v>
      </c>
      <c r="AZ2001" s="3">
        <v>828</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ML-05</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2115</v>
      </c>
      <c r="B2002" s="34" t="s">
        <v>4481</v>
      </c>
      <c r="C2002" s="34" t="s">
        <v>4482</v>
      </c>
      <c r="D2002" s="34" t="s">
        <v>93</v>
      </c>
      <c r="E2002" s="34" t="s">
        <v>94</v>
      </c>
      <c r="F2002" s="34" t="s">
        <v>59</v>
      </c>
      <c r="G2002" s="34">
        <v>384</v>
      </c>
      <c r="H2002" s="4">
        <v>45821</v>
      </c>
      <c r="I2002" s="4">
        <v>45819</v>
      </c>
      <c r="J2002" s="4">
        <v>45819</v>
      </c>
      <c r="K2002" s="4">
        <v>45824</v>
      </c>
      <c r="L2002" s="4">
        <v>45819.888495370367</v>
      </c>
      <c r="M2002" s="4">
        <v>45826</v>
      </c>
      <c r="N2002" s="4">
        <v>45825.034039351849</v>
      </c>
      <c r="O2002" s="4">
        <v>45827</v>
      </c>
      <c r="P2002" s="4" t="s">
        <v>60</v>
      </c>
      <c r="Q2002" s="4" t="s">
        <v>60</v>
      </c>
      <c r="R2002" s="4" t="s">
        <v>60</v>
      </c>
      <c r="S2002" s="4" t="s">
        <v>60</v>
      </c>
      <c r="T2002" s="4">
        <v>45829</v>
      </c>
      <c r="U2002" s="4">
        <v>45826.279409722221</v>
      </c>
      <c r="V2002" s="4">
        <v>45826.114479166667</v>
      </c>
      <c r="W2002" s="4">
        <v>45829</v>
      </c>
      <c r="X2002" s="4">
        <v>45827.125740740739</v>
      </c>
      <c r="Y2002" s="4" t="s">
        <v>77</v>
      </c>
      <c r="Z2002" s="4">
        <v>45829</v>
      </c>
      <c r="AA2002" s="4">
        <v>45827.125914351855</v>
      </c>
      <c r="AB2002" s="4" t="s">
        <v>60</v>
      </c>
      <c r="AC2002" s="4">
        <v>45831</v>
      </c>
      <c r="AD2002" s="4">
        <v>45832</v>
      </c>
      <c r="AE2002" s="4">
        <v>45836</v>
      </c>
      <c r="AF2002" s="4">
        <v>45831</v>
      </c>
      <c r="AG2002" s="34" t="s">
        <v>828</v>
      </c>
      <c r="AH2002" s="34" t="s">
        <v>96</v>
      </c>
      <c r="AI2002" s="34" t="s">
        <v>675</v>
      </c>
      <c r="AJ2002" s="34" t="s">
        <v>97</v>
      </c>
      <c r="AK2002" s="34" t="s">
        <v>65</v>
      </c>
      <c r="AL2002" s="34" t="s">
        <v>278</v>
      </c>
      <c r="AM2002" s="34" t="s">
        <v>279</v>
      </c>
      <c r="AN2002" s="34">
        <v>7.2190300000000001</v>
      </c>
      <c r="AO2002" s="34" t="s">
        <v>68</v>
      </c>
      <c r="AP2002" s="34"/>
      <c r="AQ2002" s="34"/>
      <c r="AR2002" s="34" t="s">
        <v>68</v>
      </c>
      <c r="AS2002" s="34"/>
      <c r="AT2002" s="34"/>
      <c r="AU2002" s="34" t="s">
        <v>411</v>
      </c>
      <c r="AV2002" s="34" t="s">
        <v>412</v>
      </c>
      <c r="AW2002" s="34">
        <v>26.838640000000002</v>
      </c>
      <c r="AX2002" s="34" t="s">
        <v>413</v>
      </c>
      <c r="AY2002" s="34" t="s">
        <v>414</v>
      </c>
      <c r="AZ2002" s="3">
        <v>384</v>
      </c>
      <c r="BA2002" s="34" t="s">
        <v>60</v>
      </c>
      <c r="BB2002" s="34">
        <v>384</v>
      </c>
      <c r="BC2002" s="34" t="s">
        <v>60</v>
      </c>
      <c r="BD2002" s="34" t="s">
        <v>60</v>
      </c>
      <c r="BE2002" s="34" t="s">
        <v>60</v>
      </c>
      <c r="BF2002" s="34" t="str">
        <f>IFERROR(VLOOKUP(Data_Power_app[[#This Row],[PRO ODER]],'Result'!H:J,3,0),"")</f>
        <v>LAMINATION 5</v>
      </c>
      <c r="BG2002" s="11"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2116</v>
      </c>
      <c r="B2003" s="34" t="s">
        <v>3357</v>
      </c>
      <c r="C2003" s="34" t="s">
        <v>3358</v>
      </c>
      <c r="D2003" s="34" t="s">
        <v>93</v>
      </c>
      <c r="E2003" s="34" t="s">
        <v>277</v>
      </c>
      <c r="F2003" s="34" t="s">
        <v>59</v>
      </c>
      <c r="G2003" s="34">
        <v>528</v>
      </c>
      <c r="H2003" s="4">
        <v>45819</v>
      </c>
      <c r="I2003" s="4">
        <v>45818</v>
      </c>
      <c r="J2003" s="4">
        <v>45818</v>
      </c>
      <c r="K2003" s="4">
        <v>45820</v>
      </c>
      <c r="L2003" s="4">
        <v>45819.661481481482</v>
      </c>
      <c r="M2003" s="4">
        <v>45821</v>
      </c>
      <c r="N2003" s="4">
        <v>45820.680393518516</v>
      </c>
      <c r="O2003" s="4">
        <v>45825</v>
      </c>
      <c r="P2003" s="4" t="s">
        <v>60</v>
      </c>
      <c r="Q2003" s="4" t="s">
        <v>60</v>
      </c>
      <c r="R2003" s="4" t="s">
        <v>60</v>
      </c>
      <c r="S2003" s="4" t="s">
        <v>60</v>
      </c>
      <c r="T2003" s="4">
        <v>45826</v>
      </c>
      <c r="U2003" s="4">
        <v>45821.956689814811</v>
      </c>
      <c r="V2003" s="4">
        <v>45825.081446759257</v>
      </c>
      <c r="W2003" s="4">
        <v>45829</v>
      </c>
      <c r="X2003" s="4">
        <v>45825.175266203703</v>
      </c>
      <c r="Y2003" s="4" t="s">
        <v>77</v>
      </c>
      <c r="Z2003" s="4">
        <v>45829</v>
      </c>
      <c r="AA2003" s="4">
        <v>45826.460601851853</v>
      </c>
      <c r="AB2003" s="4" t="s">
        <v>60</v>
      </c>
      <c r="AC2003" s="4">
        <v>45831</v>
      </c>
      <c r="AD2003" s="4">
        <v>45832</v>
      </c>
      <c r="AE2003" s="4">
        <v>45836</v>
      </c>
      <c r="AF2003" s="4">
        <v>45829</v>
      </c>
      <c r="AG2003" s="34" t="s">
        <v>828</v>
      </c>
      <c r="AH2003" s="34" t="s">
        <v>96</v>
      </c>
      <c r="AI2003" s="34" t="s">
        <v>574</v>
      </c>
      <c r="AJ2003" s="34" t="s">
        <v>97</v>
      </c>
      <c r="AK2003" s="34" t="s">
        <v>65</v>
      </c>
      <c r="AL2003" s="34" t="s">
        <v>99</v>
      </c>
      <c r="AM2003" s="34" t="s">
        <v>100</v>
      </c>
      <c r="AN2003" s="34">
        <v>10.2067</v>
      </c>
      <c r="AO2003" s="34" t="s">
        <v>68</v>
      </c>
      <c r="AP2003" s="34"/>
      <c r="AQ2003" s="34"/>
      <c r="AR2003" s="34" t="s">
        <v>68</v>
      </c>
      <c r="AS2003" s="34"/>
      <c r="AT2003" s="34"/>
      <c r="AU2003" s="34" t="s">
        <v>280</v>
      </c>
      <c r="AV2003" s="34" t="s">
        <v>281</v>
      </c>
      <c r="AW2003" s="34">
        <v>37.947429999999997</v>
      </c>
      <c r="AX2003" s="34" t="s">
        <v>575</v>
      </c>
      <c r="AY2003" s="34" t="s">
        <v>576</v>
      </c>
      <c r="AZ2003" s="3">
        <v>528</v>
      </c>
      <c r="BA2003" s="34" t="s">
        <v>60</v>
      </c>
      <c r="BB2003" s="34">
        <v>0</v>
      </c>
      <c r="BC2003" s="34" t="s">
        <v>60</v>
      </c>
      <c r="BD2003" s="34" t="s">
        <v>60</v>
      </c>
      <c r="BE2003" s="34" t="s">
        <v>60</v>
      </c>
      <c r="BF2003" s="34" t="str">
        <f>IFERROR(VLOOKUP(Data_Power_app[[#This Row],[PRO ODER]],'Result'!H:J,3,0),"")</f>
        <v>LAMINATION 1</v>
      </c>
      <c r="BG2003" s="11"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2117</v>
      </c>
      <c r="B2004" s="34" t="s">
        <v>4498</v>
      </c>
      <c r="C2004" s="34" t="s">
        <v>4499</v>
      </c>
      <c r="D2004" s="34" t="s">
        <v>93</v>
      </c>
      <c r="E2004" s="34" t="s">
        <v>277</v>
      </c>
      <c r="F2004" s="34" t="s">
        <v>59</v>
      </c>
      <c r="G2004" s="34">
        <v>672</v>
      </c>
      <c r="H2004" s="4">
        <v>45820</v>
      </c>
      <c r="I2004" s="4">
        <v>45819</v>
      </c>
      <c r="J2004" s="4">
        <v>45819</v>
      </c>
      <c r="K2004" s="4">
        <v>45821</v>
      </c>
      <c r="L2004" s="4">
        <v>45819.21534722222</v>
      </c>
      <c r="M2004" s="4">
        <v>45822</v>
      </c>
      <c r="N2004" s="4">
        <v>45821.530057870368</v>
      </c>
      <c r="O2004" s="4">
        <v>45826</v>
      </c>
      <c r="P2004" s="4" t="s">
        <v>60</v>
      </c>
      <c r="Q2004" s="4" t="s">
        <v>60</v>
      </c>
      <c r="R2004" s="4" t="s">
        <v>60</v>
      </c>
      <c r="S2004" s="4" t="s">
        <v>60</v>
      </c>
      <c r="T2004" s="4">
        <v>45827</v>
      </c>
      <c r="U2004" s="4">
        <v>45825.639097222222</v>
      </c>
      <c r="V2004" s="4">
        <v>45827.18953703704</v>
      </c>
      <c r="W2004" s="4">
        <v>45828</v>
      </c>
      <c r="X2004" s="4">
        <v>45828.653449074074</v>
      </c>
      <c r="Y2004" s="4" t="s">
        <v>77</v>
      </c>
      <c r="Z2004" s="4">
        <v>45829</v>
      </c>
      <c r="AA2004" s="4">
        <v>45828.147928240738</v>
      </c>
      <c r="AB2004" s="4" t="s">
        <v>60</v>
      </c>
      <c r="AC2004" s="4">
        <v>45831</v>
      </c>
      <c r="AD2004" s="4">
        <v>45832</v>
      </c>
      <c r="AE2004" s="4">
        <v>45836</v>
      </c>
      <c r="AF2004" s="4"/>
      <c r="AG2004" s="34" t="s">
        <v>62</v>
      </c>
      <c r="AH2004" s="34" t="s">
        <v>96</v>
      </c>
      <c r="AI2004" s="34" t="s">
        <v>574</v>
      </c>
      <c r="AJ2004" s="34" t="s">
        <v>97</v>
      </c>
      <c r="AK2004" s="34" t="s">
        <v>65</v>
      </c>
      <c r="AL2004" s="34" t="s">
        <v>99</v>
      </c>
      <c r="AM2004" s="34" t="s">
        <v>100</v>
      </c>
      <c r="AN2004" s="34">
        <v>12.67672</v>
      </c>
      <c r="AO2004" s="34" t="s">
        <v>68</v>
      </c>
      <c r="AP2004" s="34"/>
      <c r="AQ2004" s="34"/>
      <c r="AR2004" s="34" t="s">
        <v>68</v>
      </c>
      <c r="AS2004" s="34"/>
      <c r="AT2004" s="34"/>
      <c r="AU2004" s="34" t="s">
        <v>280</v>
      </c>
      <c r="AV2004" s="34" t="s">
        <v>281</v>
      </c>
      <c r="AW2004" s="34">
        <v>47.128900000000002</v>
      </c>
      <c r="AX2004" s="34" t="s">
        <v>575</v>
      </c>
      <c r="AY2004" s="34" t="s">
        <v>576</v>
      </c>
      <c r="AZ2004" s="3">
        <v>672</v>
      </c>
      <c r="BA2004" s="34" t="s">
        <v>60</v>
      </c>
      <c r="BB2004" s="34">
        <v>672</v>
      </c>
      <c r="BC2004" s="34" t="s">
        <v>60</v>
      </c>
      <c r="BD2004" s="34" t="s">
        <v>60</v>
      </c>
      <c r="BE2004" s="34" t="s">
        <v>60</v>
      </c>
      <c r="BF2004" s="34" t="str">
        <f>IFERROR(VLOOKUP(Data_Power_app[[#This Row],[PRO ODER]],'Result'!H:J,3,0),"")</f>
        <v>LAMINATION 5</v>
      </c>
      <c r="BG2004" s="11" t="str">
        <f>IFERROR(VLOOKUP(Data_Power_app[[#This Row],[PRO ODER]]&amp;"LAM",'Real Time'!A:E,4,0),"")</f>
        <v>ML-05</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2118</v>
      </c>
      <c r="B2005" s="34" t="s">
        <v>4500</v>
      </c>
      <c r="C2005" s="34" t="s">
        <v>4501</v>
      </c>
      <c r="D2005" s="34" t="s">
        <v>93</v>
      </c>
      <c r="E2005" s="34" t="s">
        <v>277</v>
      </c>
      <c r="F2005" s="34" t="s">
        <v>59</v>
      </c>
      <c r="G2005" s="34">
        <v>840</v>
      </c>
      <c r="H2005" s="4">
        <v>45820</v>
      </c>
      <c r="I2005" s="4">
        <v>45819</v>
      </c>
      <c r="J2005" s="4">
        <v>45819</v>
      </c>
      <c r="K2005" s="4">
        <v>45821</v>
      </c>
      <c r="L2005" s="4">
        <v>45819.217129629629</v>
      </c>
      <c r="M2005" s="4">
        <v>45822</v>
      </c>
      <c r="N2005" s="4">
        <v>45821.565937500003</v>
      </c>
      <c r="O2005" s="4">
        <v>45826</v>
      </c>
      <c r="P2005" s="4" t="s">
        <v>60</v>
      </c>
      <c r="Q2005" s="4" t="s">
        <v>60</v>
      </c>
      <c r="R2005" s="4" t="s">
        <v>60</v>
      </c>
      <c r="S2005" s="4" t="s">
        <v>60</v>
      </c>
      <c r="T2005" s="4">
        <v>45827</v>
      </c>
      <c r="U2005" s="4">
        <v>45825.639050925929</v>
      </c>
      <c r="V2005" s="4">
        <v>45828.388506944444</v>
      </c>
      <c r="W2005" s="4">
        <v>45828</v>
      </c>
      <c r="X2005" s="4">
        <v>45828.617604166669</v>
      </c>
      <c r="Y2005" s="4" t="s">
        <v>77</v>
      </c>
      <c r="Z2005" s="4">
        <v>45829</v>
      </c>
      <c r="AA2005" s="4">
        <v>45829.535624999997</v>
      </c>
      <c r="AB2005" s="4" t="s">
        <v>60</v>
      </c>
      <c r="AC2005" s="4">
        <v>45831</v>
      </c>
      <c r="AD2005" s="4">
        <v>45832</v>
      </c>
      <c r="AE2005" s="4">
        <v>45836</v>
      </c>
      <c r="AF2005" s="4"/>
      <c r="AG2005" s="34" t="s">
        <v>62</v>
      </c>
      <c r="AH2005" s="34" t="s">
        <v>96</v>
      </c>
      <c r="AI2005" s="34" t="s">
        <v>3354</v>
      </c>
      <c r="AJ2005" s="34" t="s">
        <v>97</v>
      </c>
      <c r="AK2005" s="34" t="s">
        <v>98</v>
      </c>
      <c r="AL2005" s="34" t="s">
        <v>99</v>
      </c>
      <c r="AM2005" s="34" t="s">
        <v>100</v>
      </c>
      <c r="AN2005" s="34">
        <v>18.190329999999999</v>
      </c>
      <c r="AO2005" s="34" t="s">
        <v>68</v>
      </c>
      <c r="AP2005" s="34"/>
      <c r="AQ2005" s="34"/>
      <c r="AR2005" s="34" t="s">
        <v>68</v>
      </c>
      <c r="AS2005" s="34"/>
      <c r="AT2005" s="34"/>
      <c r="AU2005" s="34" t="s">
        <v>411</v>
      </c>
      <c r="AV2005" s="34" t="s">
        <v>412</v>
      </c>
      <c r="AW2005" s="34">
        <v>67.631119999999996</v>
      </c>
      <c r="AX2005" s="34" t="s">
        <v>3355</v>
      </c>
      <c r="AY2005" s="34" t="s">
        <v>3356</v>
      </c>
      <c r="AZ2005" s="3">
        <v>840</v>
      </c>
      <c r="BA2005" s="34" t="s">
        <v>60</v>
      </c>
      <c r="BB2005" s="34">
        <v>840</v>
      </c>
      <c r="BC2005" s="34" t="s">
        <v>60</v>
      </c>
      <c r="BD2005" s="34" t="s">
        <v>60</v>
      </c>
      <c r="BE2005" s="34" t="s">
        <v>60</v>
      </c>
      <c r="BF2005" s="34" t="str">
        <f>IFERROR(VLOOKUP(Data_Power_app[[#This Row],[PRO ODER]],'Result'!H:J,3,0),"")</f>
        <v>LAMINATION 5</v>
      </c>
      <c r="BG2005" s="11" t="str">
        <f>IFERROR(VLOOKUP(Data_Power_app[[#This Row],[PRO ODER]]&amp;"LAM",'Real Time'!A:E,4,0),"")</f>
        <v>ML-05</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2119</v>
      </c>
      <c r="B2006" s="34" t="s">
        <v>3371</v>
      </c>
      <c r="C2006" s="34" t="s">
        <v>3372</v>
      </c>
      <c r="D2006" s="34" t="s">
        <v>93</v>
      </c>
      <c r="E2006" s="34" t="s">
        <v>277</v>
      </c>
      <c r="F2006" s="34" t="s">
        <v>59</v>
      </c>
      <c r="G2006" s="34">
        <v>198</v>
      </c>
      <c r="H2006" s="4">
        <v>45819</v>
      </c>
      <c r="I2006" s="4">
        <v>45818</v>
      </c>
      <c r="J2006" s="4">
        <v>45818</v>
      </c>
      <c r="K2006" s="4">
        <v>45820</v>
      </c>
      <c r="L2006" s="4">
        <v>45819.758206018516</v>
      </c>
      <c r="M2006" s="4">
        <v>45821</v>
      </c>
      <c r="N2006" s="4">
        <v>45820.742083333331</v>
      </c>
      <c r="O2006" s="4">
        <v>45824</v>
      </c>
      <c r="P2006" s="4" t="s">
        <v>60</v>
      </c>
      <c r="Q2006" s="4" t="s">
        <v>60</v>
      </c>
      <c r="R2006" s="4" t="s">
        <v>60</v>
      </c>
      <c r="S2006" s="4" t="s">
        <v>60</v>
      </c>
      <c r="T2006" s="4">
        <v>45825</v>
      </c>
      <c r="U2006" s="4">
        <v>45822.36482638889</v>
      </c>
      <c r="V2006" s="4">
        <v>45825.079826388886</v>
      </c>
      <c r="W2006" s="4">
        <v>45829</v>
      </c>
      <c r="X2006" s="4">
        <v>45825.178703703707</v>
      </c>
      <c r="Y2006" s="4" t="s">
        <v>77</v>
      </c>
      <c r="Z2006" s="4">
        <v>45829</v>
      </c>
      <c r="AA2006" s="4">
        <v>45826.601018518515</v>
      </c>
      <c r="AB2006" s="4" t="s">
        <v>60</v>
      </c>
      <c r="AC2006" s="4">
        <v>45831</v>
      </c>
      <c r="AD2006" s="4">
        <v>45832</v>
      </c>
      <c r="AE2006" s="4">
        <v>45836</v>
      </c>
      <c r="AF2006" s="4">
        <v>45831</v>
      </c>
      <c r="AG2006" s="34" t="s">
        <v>828</v>
      </c>
      <c r="AH2006" s="34" t="s">
        <v>96</v>
      </c>
      <c r="AI2006" s="34" t="s">
        <v>3373</v>
      </c>
      <c r="AJ2006" s="34" t="s">
        <v>97</v>
      </c>
      <c r="AK2006" s="34" t="s">
        <v>65</v>
      </c>
      <c r="AL2006" s="34" t="s">
        <v>409</v>
      </c>
      <c r="AM2006" s="34" t="s">
        <v>410</v>
      </c>
      <c r="AN2006" s="34">
        <v>3.1021700000000001</v>
      </c>
      <c r="AO2006" s="34" t="s">
        <v>68</v>
      </c>
      <c r="AP2006" s="34"/>
      <c r="AQ2006" s="34"/>
      <c r="AR2006" s="34" t="s">
        <v>68</v>
      </c>
      <c r="AS2006" s="34"/>
      <c r="AT2006" s="34"/>
      <c r="AU2006" s="34" t="s">
        <v>426</v>
      </c>
      <c r="AV2006" s="34" t="s">
        <v>427</v>
      </c>
      <c r="AW2006" s="34">
        <v>13.567550000000001</v>
      </c>
      <c r="AX2006" s="34" t="s">
        <v>909</v>
      </c>
      <c r="AY2006" s="34" t="s">
        <v>910</v>
      </c>
      <c r="AZ2006" s="3">
        <v>198</v>
      </c>
      <c r="BA2006" s="34" t="s">
        <v>60</v>
      </c>
      <c r="BB2006" s="34">
        <v>198</v>
      </c>
      <c r="BC2006" s="34" t="s">
        <v>60</v>
      </c>
      <c r="BD2006" s="34" t="s">
        <v>60</v>
      </c>
      <c r="BE2006" s="34" t="s">
        <v>60</v>
      </c>
      <c r="BF2006" s="34" t="str">
        <f>IFERROR(VLOOKUP(Data_Power_app[[#This Row],[PRO ODER]],'Result'!H:J,3,0),"")</f>
        <v>LAMINATION 4</v>
      </c>
      <c r="BG2006" s="11" t="str">
        <f>IFERROR(VLOOKUP(Data_Power_app[[#This Row],[PRO ODER]]&amp;"LAM",'Real Time'!A:E,4,0),"")</f>
        <v>ML-05</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2120</v>
      </c>
      <c r="B2007" s="34" t="s">
        <v>3374</v>
      </c>
      <c r="C2007" s="34" t="s">
        <v>3375</v>
      </c>
      <c r="D2007" s="34" t="s">
        <v>93</v>
      </c>
      <c r="E2007" s="34" t="s">
        <v>277</v>
      </c>
      <c r="F2007" s="34" t="s">
        <v>59</v>
      </c>
      <c r="G2007" s="34">
        <v>300</v>
      </c>
      <c r="H2007" s="4">
        <v>45819</v>
      </c>
      <c r="I2007" s="4">
        <v>45818</v>
      </c>
      <c r="J2007" s="4">
        <v>45818</v>
      </c>
      <c r="K2007" s="4">
        <v>45821</v>
      </c>
      <c r="L2007" s="4">
        <v>45819.517557870371</v>
      </c>
      <c r="M2007" s="4">
        <v>45822</v>
      </c>
      <c r="N2007" s="4">
        <v>45819.809988425928</v>
      </c>
      <c r="O2007" s="4">
        <v>45824</v>
      </c>
      <c r="P2007" s="4" t="s">
        <v>60</v>
      </c>
      <c r="Q2007" s="4" t="s">
        <v>60</v>
      </c>
      <c r="R2007" s="4" t="s">
        <v>60</v>
      </c>
      <c r="S2007" s="4" t="s">
        <v>60</v>
      </c>
      <c r="T2007" s="4">
        <v>45825</v>
      </c>
      <c r="U2007" s="4">
        <v>45822.364895833336</v>
      </c>
      <c r="V2007" s="4">
        <v>45825.822048611109</v>
      </c>
      <c r="W2007" s="4">
        <v>45829</v>
      </c>
      <c r="X2007" s="4">
        <v>45826.659328703703</v>
      </c>
      <c r="Y2007" s="4" t="s">
        <v>77</v>
      </c>
      <c r="Z2007" s="4">
        <v>45829</v>
      </c>
      <c r="AA2007" s="4">
        <v>45826.077013888891</v>
      </c>
      <c r="AB2007" s="4" t="s">
        <v>60</v>
      </c>
      <c r="AC2007" s="4">
        <v>45831</v>
      </c>
      <c r="AD2007" s="4">
        <v>45832</v>
      </c>
      <c r="AE2007" s="4">
        <v>45836</v>
      </c>
      <c r="AF2007" s="4">
        <v>45831</v>
      </c>
      <c r="AG2007" s="34" t="s">
        <v>828</v>
      </c>
      <c r="AH2007" s="34" t="s">
        <v>96</v>
      </c>
      <c r="AI2007" s="34" t="s">
        <v>976</v>
      </c>
      <c r="AJ2007" s="34" t="s">
        <v>97</v>
      </c>
      <c r="AK2007" s="34" t="s">
        <v>98</v>
      </c>
      <c r="AL2007" s="34" t="s">
        <v>409</v>
      </c>
      <c r="AM2007" s="34" t="s">
        <v>410</v>
      </c>
      <c r="AN2007" s="34">
        <v>5.5908199999999999</v>
      </c>
      <c r="AO2007" s="34" t="s">
        <v>68</v>
      </c>
      <c r="AP2007" s="34"/>
      <c r="AQ2007" s="34"/>
      <c r="AR2007" s="34" t="s">
        <v>68</v>
      </c>
      <c r="AS2007" s="34"/>
      <c r="AT2007" s="34"/>
      <c r="AU2007" s="34" t="s">
        <v>411</v>
      </c>
      <c r="AV2007" s="34" t="s">
        <v>412</v>
      </c>
      <c r="AW2007" s="34">
        <v>24.452719999999999</v>
      </c>
      <c r="AX2007" s="34" t="s">
        <v>977</v>
      </c>
      <c r="AY2007" s="34" t="s">
        <v>978</v>
      </c>
      <c r="AZ2007" s="3">
        <v>300</v>
      </c>
      <c r="BA2007" s="34" t="s">
        <v>60</v>
      </c>
      <c r="BB2007" s="34">
        <v>300</v>
      </c>
      <c r="BC2007" s="34" t="s">
        <v>60</v>
      </c>
      <c r="BD2007" s="34" t="s">
        <v>60</v>
      </c>
      <c r="BE2007" s="34" t="s">
        <v>60</v>
      </c>
      <c r="BF2007" s="34" t="str">
        <f>IFERROR(VLOOKUP(Data_Power_app[[#This Row],[PRO ODER]],'Result'!H:J,3,0),"")</f>
        <v>LAMINATION 4</v>
      </c>
      <c r="BG2007" s="11" t="str">
        <f>IFERROR(VLOOKUP(Data_Power_app[[#This Row],[PRO ODER]]&amp;"LAM",'Real Time'!A:E,4,0),"")</f>
        <v>ML-05</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2121</v>
      </c>
      <c r="B2008" s="34" t="s">
        <v>3383</v>
      </c>
      <c r="C2008" s="34" t="s">
        <v>3384</v>
      </c>
      <c r="D2008" s="34" t="s">
        <v>93</v>
      </c>
      <c r="E2008" s="34" t="s">
        <v>277</v>
      </c>
      <c r="F2008" s="34" t="s">
        <v>59</v>
      </c>
      <c r="G2008" s="34">
        <v>4992</v>
      </c>
      <c r="H2008" s="4">
        <v>45821</v>
      </c>
      <c r="I2008" s="4">
        <v>45818</v>
      </c>
      <c r="J2008" s="4">
        <v>45818</v>
      </c>
      <c r="K2008" s="4">
        <v>45822</v>
      </c>
      <c r="L2008" s="4">
        <v>45819.51766203704</v>
      </c>
      <c r="M2008" s="4">
        <v>45824</v>
      </c>
      <c r="N2008" s="4">
        <v>45819.193368055552</v>
      </c>
      <c r="O2008" s="4">
        <v>45825</v>
      </c>
      <c r="P2008" s="4" t="s">
        <v>60</v>
      </c>
      <c r="Q2008" s="4" t="s">
        <v>60</v>
      </c>
      <c r="R2008" s="4" t="s">
        <v>60</v>
      </c>
      <c r="S2008" s="4" t="s">
        <v>60</v>
      </c>
      <c r="T2008" s="4">
        <v>45826</v>
      </c>
      <c r="U2008" s="4">
        <v>45820.312847222223</v>
      </c>
      <c r="V2008" s="4">
        <v>45821.79011574074</v>
      </c>
      <c r="W2008" s="4">
        <v>45829</v>
      </c>
      <c r="X2008" s="4">
        <v>45822.680405092593</v>
      </c>
      <c r="Y2008" s="4" t="s">
        <v>77</v>
      </c>
      <c r="Z2008" s="4">
        <v>45829</v>
      </c>
      <c r="AA2008" s="4">
        <v>45822.680567129632</v>
      </c>
      <c r="AB2008" s="4" t="s">
        <v>60</v>
      </c>
      <c r="AC2008" s="4">
        <v>45831</v>
      </c>
      <c r="AD2008" s="4">
        <v>45832</v>
      </c>
      <c r="AE2008" s="4">
        <v>45836</v>
      </c>
      <c r="AF2008" s="4">
        <v>45829</v>
      </c>
      <c r="AG2008" s="34" t="s">
        <v>828</v>
      </c>
      <c r="AH2008" s="34" t="s">
        <v>96</v>
      </c>
      <c r="AI2008" s="34" t="s">
        <v>3380</v>
      </c>
      <c r="AJ2008" s="34" t="s">
        <v>97</v>
      </c>
      <c r="AK2008" s="34" t="s">
        <v>65</v>
      </c>
      <c r="AL2008" s="34" t="s">
        <v>409</v>
      </c>
      <c r="AM2008" s="34" t="s">
        <v>410</v>
      </c>
      <c r="AN2008" s="34">
        <v>80.116669999999999</v>
      </c>
      <c r="AO2008" s="34" t="s">
        <v>68</v>
      </c>
      <c r="AP2008" s="34"/>
      <c r="AQ2008" s="34"/>
      <c r="AR2008" s="34" t="s">
        <v>68</v>
      </c>
      <c r="AS2008" s="34"/>
      <c r="AT2008" s="34"/>
      <c r="AU2008" s="34" t="s">
        <v>411</v>
      </c>
      <c r="AV2008" s="34" t="s">
        <v>412</v>
      </c>
      <c r="AW2008" s="34">
        <v>350.39654999999999</v>
      </c>
      <c r="AX2008" s="34" t="s">
        <v>3381</v>
      </c>
      <c r="AY2008" s="34" t="s">
        <v>3382</v>
      </c>
      <c r="AZ2008" s="3">
        <v>4992</v>
      </c>
      <c r="BA2008" s="34" t="s">
        <v>60</v>
      </c>
      <c r="BB2008" s="34">
        <v>0</v>
      </c>
      <c r="BC2008" s="34" t="s">
        <v>60</v>
      </c>
      <c r="BD2008" s="34" t="s">
        <v>60</v>
      </c>
      <c r="BE2008" s="34" t="s">
        <v>60</v>
      </c>
      <c r="BF2008" s="34" t="str">
        <f>IFERROR(VLOOKUP(Data_Power_app[[#This Row],[PRO ODER]],'Result'!H:J,3,0),"")</f>
        <v>LAMINATION 4</v>
      </c>
      <c r="BG2008" s="11" t="str">
        <f>IFERROR(VLOOKUP(Data_Power_app[[#This Row],[PRO ODER]]&amp;"LAM",'Real Time'!A:E,4,0),"")</f>
        <v>ML-05</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2122</v>
      </c>
      <c r="B2009" s="34" t="s">
        <v>3385</v>
      </c>
      <c r="C2009" s="34" t="s">
        <v>3386</v>
      </c>
      <c r="D2009" s="34" t="s">
        <v>93</v>
      </c>
      <c r="E2009" s="34" t="s">
        <v>277</v>
      </c>
      <c r="F2009" s="34" t="s">
        <v>59</v>
      </c>
      <c r="G2009" s="34">
        <v>900</v>
      </c>
      <c r="H2009" s="4">
        <v>45819</v>
      </c>
      <c r="I2009" s="4">
        <v>45818</v>
      </c>
      <c r="J2009" s="4">
        <v>45818</v>
      </c>
      <c r="K2009" s="4">
        <v>45820</v>
      </c>
      <c r="L2009" s="4">
        <v>45819.758148148147</v>
      </c>
      <c r="M2009" s="4">
        <v>45821</v>
      </c>
      <c r="N2009" s="4">
        <v>45820.814930555556</v>
      </c>
      <c r="O2009" s="4">
        <v>45825</v>
      </c>
      <c r="P2009" s="4" t="s">
        <v>60</v>
      </c>
      <c r="Q2009" s="4" t="s">
        <v>60</v>
      </c>
      <c r="R2009" s="4" t="s">
        <v>60</v>
      </c>
      <c r="S2009" s="4" t="s">
        <v>60</v>
      </c>
      <c r="T2009" s="4">
        <v>45827</v>
      </c>
      <c r="U2009" s="4">
        <v>45822.643101851849</v>
      </c>
      <c r="V2009" s="4">
        <v>45827.44972222222</v>
      </c>
      <c r="W2009" s="4">
        <v>45828</v>
      </c>
      <c r="X2009" s="4"/>
      <c r="Y2009" s="4" t="s">
        <v>60</v>
      </c>
      <c r="Z2009" s="4">
        <v>45829</v>
      </c>
      <c r="AA2009" s="4"/>
      <c r="AB2009" s="4" t="s">
        <v>60</v>
      </c>
      <c r="AC2009" s="4">
        <v>45831</v>
      </c>
      <c r="AD2009" s="4">
        <v>45832</v>
      </c>
      <c r="AE2009" s="4">
        <v>45836</v>
      </c>
      <c r="AF2009" s="4"/>
      <c r="AG2009" s="34" t="s">
        <v>287</v>
      </c>
      <c r="AH2009" s="34" t="s">
        <v>96</v>
      </c>
      <c r="AI2009" s="34" t="s">
        <v>3373</v>
      </c>
      <c r="AJ2009" s="34" t="s">
        <v>97</v>
      </c>
      <c r="AK2009" s="34" t="s">
        <v>65</v>
      </c>
      <c r="AL2009" s="34" t="s">
        <v>409</v>
      </c>
      <c r="AM2009" s="34" t="s">
        <v>410</v>
      </c>
      <c r="AN2009" s="34">
        <v>14.538790000000001</v>
      </c>
      <c r="AO2009" s="34" t="s">
        <v>68</v>
      </c>
      <c r="AP2009" s="34"/>
      <c r="AQ2009" s="34"/>
      <c r="AR2009" s="34" t="s">
        <v>68</v>
      </c>
      <c r="AS2009" s="34"/>
      <c r="AT2009" s="34"/>
      <c r="AU2009" s="34" t="s">
        <v>426</v>
      </c>
      <c r="AV2009" s="34" t="s">
        <v>427</v>
      </c>
      <c r="AW2009" s="34">
        <v>63.588160000000002</v>
      </c>
      <c r="AX2009" s="34" t="s">
        <v>909</v>
      </c>
      <c r="AY2009" s="34" t="s">
        <v>910</v>
      </c>
      <c r="AZ2009" s="3">
        <v>900</v>
      </c>
      <c r="BA2009" s="34" t="s">
        <v>60</v>
      </c>
      <c r="BB2009" s="34">
        <v>900</v>
      </c>
      <c r="BC2009" s="34" t="s">
        <v>60</v>
      </c>
      <c r="BD2009" s="34" t="s">
        <v>60</v>
      </c>
      <c r="BE2009" s="34" t="s">
        <v>60</v>
      </c>
      <c r="BF2009" s="34" t="str">
        <f>IFERROR(VLOOKUP(Data_Power_app[[#This Row],[PRO ODER]],'Result'!H:J,3,0),"")</f>
        <v>LAMINATION 4</v>
      </c>
      <c r="BG2009" s="11" t="str">
        <f>IFERROR(VLOOKUP(Data_Power_app[[#This Row],[PRO ODER]]&amp;"LAM",'Real Time'!A:E,4,0),"")</f>
        <v>ML-05</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c r="BJ2009" s="34" t="str">
        <f>IFERROR(VLOOKUP(Data_Power_app[[#This Row],[PRO ODER]],'Plan Lean DC'!A:C,3,0),"")</f>
        <v/>
      </c>
      <c r="BK2009" s="34" t="str">
        <f>IFERROR(VLOOKUP(Data_Power_app[[#This Row],[PRO ODER]]&amp;"LEAN_IN",'Real Time'!A:D,4,0),"")</f>
        <v/>
      </c>
      <c r="BL2009" s="34"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2123</v>
      </c>
      <c r="B2010" s="34" t="s">
        <v>3387</v>
      </c>
      <c r="C2010" s="34" t="s">
        <v>3388</v>
      </c>
      <c r="D2010" s="34" t="s">
        <v>93</v>
      </c>
      <c r="E2010" s="34" t="s">
        <v>277</v>
      </c>
      <c r="F2010" s="34" t="s">
        <v>59</v>
      </c>
      <c r="G2010" s="34">
        <v>306</v>
      </c>
      <c r="H2010" s="4">
        <v>45819</v>
      </c>
      <c r="I2010" s="4">
        <v>45818</v>
      </c>
      <c r="J2010" s="4">
        <v>45818</v>
      </c>
      <c r="K2010" s="4">
        <v>45820</v>
      </c>
      <c r="L2010" s="4">
        <v>45819.757395833331</v>
      </c>
      <c r="M2010" s="4">
        <v>45821</v>
      </c>
      <c r="N2010" s="4">
        <v>45820.5627662037</v>
      </c>
      <c r="O2010" s="4">
        <v>45824</v>
      </c>
      <c r="P2010" s="4" t="s">
        <v>60</v>
      </c>
      <c r="Q2010" s="4" t="s">
        <v>60</v>
      </c>
      <c r="R2010" s="4" t="s">
        <v>60</v>
      </c>
      <c r="S2010" s="4" t="s">
        <v>60</v>
      </c>
      <c r="T2010" s="4">
        <v>45827</v>
      </c>
      <c r="U2010" s="4">
        <v>45821.977546296293</v>
      </c>
      <c r="V2010" s="4">
        <v>45827.07508101852</v>
      </c>
      <c r="W2010" s="4">
        <v>45828</v>
      </c>
      <c r="X2010" s="4">
        <v>45827.171631944446</v>
      </c>
      <c r="Y2010" s="4" t="s">
        <v>77</v>
      </c>
      <c r="Z2010" s="4">
        <v>45829</v>
      </c>
      <c r="AA2010" s="4">
        <v>45828.542604166665</v>
      </c>
      <c r="AB2010" s="4" t="s">
        <v>60</v>
      </c>
      <c r="AC2010" s="4">
        <v>45831</v>
      </c>
      <c r="AD2010" s="4">
        <v>45832</v>
      </c>
      <c r="AE2010" s="4">
        <v>45836</v>
      </c>
      <c r="AF2010" s="4">
        <v>45831</v>
      </c>
      <c r="AG2010" s="34" t="s">
        <v>828</v>
      </c>
      <c r="AH2010" s="34" t="s">
        <v>96</v>
      </c>
      <c r="AI2010" s="34" t="s">
        <v>3389</v>
      </c>
      <c r="AJ2010" s="34" t="s">
        <v>97</v>
      </c>
      <c r="AK2010" s="34" t="s">
        <v>98</v>
      </c>
      <c r="AL2010" s="34" t="s">
        <v>409</v>
      </c>
      <c r="AM2010" s="34" t="s">
        <v>410</v>
      </c>
      <c r="AN2010" s="34">
        <v>5.6685400000000001</v>
      </c>
      <c r="AO2010" s="34" t="s">
        <v>68</v>
      </c>
      <c r="AP2010" s="34"/>
      <c r="AQ2010" s="34"/>
      <c r="AR2010" s="34" t="s">
        <v>68</v>
      </c>
      <c r="AS2010" s="34"/>
      <c r="AT2010" s="34"/>
      <c r="AU2010" s="34" t="s">
        <v>582</v>
      </c>
      <c r="AV2010" s="34" t="s">
        <v>583</v>
      </c>
      <c r="AW2010" s="34">
        <v>24.792739999999998</v>
      </c>
      <c r="AX2010" s="34" t="s">
        <v>3390</v>
      </c>
      <c r="AY2010" s="34" t="s">
        <v>3391</v>
      </c>
      <c r="AZ2010" s="3">
        <v>306</v>
      </c>
      <c r="BA2010" s="34" t="s">
        <v>60</v>
      </c>
      <c r="BB2010" s="34">
        <v>306</v>
      </c>
      <c r="BC2010" s="34" t="s">
        <v>60</v>
      </c>
      <c r="BD2010" s="34" t="s">
        <v>60</v>
      </c>
      <c r="BE2010" s="34" t="s">
        <v>60</v>
      </c>
      <c r="BF2010" s="34" t="str">
        <f>IFERROR(VLOOKUP(Data_Power_app[[#This Row],[PRO ODER]],'Result'!H:J,3,0),"")</f>
        <v>LAMINATION 4</v>
      </c>
      <c r="BG2010" s="11" t="str">
        <f>IFERROR(VLOOKUP(Data_Power_app[[#This Row],[PRO ODER]]&amp;"LAM",'Real Time'!A:E,4,0),"")</f>
        <v>ML-05</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2124</v>
      </c>
      <c r="B2011" s="34" t="s">
        <v>10687</v>
      </c>
      <c r="C2011" s="34" t="s">
        <v>10688</v>
      </c>
      <c r="D2011" s="34" t="s">
        <v>10689</v>
      </c>
      <c r="E2011" s="34" t="s">
        <v>10690</v>
      </c>
      <c r="F2011" s="34" t="s">
        <v>72</v>
      </c>
      <c r="G2011" s="34">
        <v>68</v>
      </c>
      <c r="H2011" s="4">
        <v>45828</v>
      </c>
      <c r="I2011" s="4">
        <v>45825</v>
      </c>
      <c r="J2011" s="4">
        <v>45825</v>
      </c>
      <c r="K2011" s="4">
        <v>45829</v>
      </c>
      <c r="L2011" s="4">
        <v>45826.548946759256</v>
      </c>
      <c r="M2011" s="4" t="s">
        <v>60</v>
      </c>
      <c r="N2011" s="4"/>
      <c r="O2011" s="4" t="s">
        <v>60</v>
      </c>
      <c r="P2011" s="4" t="s">
        <v>60</v>
      </c>
      <c r="Q2011" s="4" t="s">
        <v>60</v>
      </c>
      <c r="R2011" s="4" t="s">
        <v>60</v>
      </c>
      <c r="S2011" s="4" t="s">
        <v>60</v>
      </c>
      <c r="T2011" s="4" t="s">
        <v>60</v>
      </c>
      <c r="U2011" s="4"/>
      <c r="V2011" s="4"/>
      <c r="W2011" s="4"/>
      <c r="X2011" s="4">
        <v>45827.507615740738</v>
      </c>
      <c r="Y2011" s="4" t="s">
        <v>73</v>
      </c>
      <c r="Z2011" s="4" t="s">
        <v>60</v>
      </c>
      <c r="AA2011" s="4">
        <v>45827.510057870371</v>
      </c>
      <c r="AB2011" s="4" t="s">
        <v>60</v>
      </c>
      <c r="AC2011" s="4" t="s">
        <v>60</v>
      </c>
      <c r="AD2011" s="4">
        <v>45833</v>
      </c>
      <c r="AE2011" s="4">
        <v>45836</v>
      </c>
      <c r="AF2011" s="4">
        <v>45828</v>
      </c>
      <c r="AG2011" s="34" t="s">
        <v>828</v>
      </c>
      <c r="AH2011" s="34" t="s">
        <v>10691</v>
      </c>
      <c r="AI2011" s="34" t="s">
        <v>10692</v>
      </c>
      <c r="AJ2011" s="34" t="s">
        <v>74</v>
      </c>
      <c r="AK2011" s="34" t="s">
        <v>98</v>
      </c>
      <c r="AL2011" s="34" t="s">
        <v>10693</v>
      </c>
      <c r="AM2011" s="34" t="s">
        <v>10694</v>
      </c>
      <c r="AN2011" s="34">
        <v>1.90046</v>
      </c>
      <c r="AO2011" s="34" t="s">
        <v>68</v>
      </c>
      <c r="AP2011" s="34"/>
      <c r="AQ2011" s="34"/>
      <c r="AR2011" s="34" t="s">
        <v>68</v>
      </c>
      <c r="AS2011" s="34"/>
      <c r="AT2011" s="34"/>
      <c r="AU2011" s="34" t="s">
        <v>10695</v>
      </c>
      <c r="AV2011" s="34" t="s">
        <v>10696</v>
      </c>
      <c r="AW2011" s="34">
        <v>2.3533400000000002</v>
      </c>
      <c r="AX2011" s="34" t="s">
        <v>10697</v>
      </c>
      <c r="AY2011" s="34" t="s">
        <v>10698</v>
      </c>
      <c r="AZ2011" s="3">
        <v>68</v>
      </c>
      <c r="BA2011" s="34" t="s">
        <v>60</v>
      </c>
      <c r="BB2011" s="34">
        <v>0</v>
      </c>
      <c r="BC2011" s="34" t="s">
        <v>60</v>
      </c>
      <c r="BD2011" s="34" t="s">
        <v>60</v>
      </c>
      <c r="BE2011" s="34" t="s">
        <v>60</v>
      </c>
      <c r="BF2011" s="34" t="str">
        <f>IFERROR(VLOOKUP(Data_Power_app[[#This Row],[PRO ODER]],'Result'!H:J,3,0),"")</f>
        <v>LAMINATION 2</v>
      </c>
      <c r="BG2011" s="11" t="str">
        <f>IFERROR(VLOOKUP(Data_Power_app[[#This Row],[PRO ODER]]&amp;"LAM",'Real Time'!A:E,4,0),"")</f>
        <v>ML-01</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LEAN-06</v>
      </c>
      <c r="BL2011" s="34"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2125</v>
      </c>
      <c r="B2012" s="34" t="s">
        <v>10699</v>
      </c>
      <c r="C2012" s="34" t="s">
        <v>10700</v>
      </c>
      <c r="D2012" s="34" t="s">
        <v>10689</v>
      </c>
      <c r="E2012" s="34" t="s">
        <v>10690</v>
      </c>
      <c r="F2012" s="34" t="s">
        <v>72</v>
      </c>
      <c r="G2012" s="34">
        <v>74</v>
      </c>
      <c r="H2012" s="4">
        <v>45828</v>
      </c>
      <c r="I2012" s="4">
        <v>45825</v>
      </c>
      <c r="J2012" s="4">
        <v>45825</v>
      </c>
      <c r="K2012" s="4">
        <v>45829</v>
      </c>
      <c r="L2012" s="4">
        <v>45826.549872685187</v>
      </c>
      <c r="M2012" s="4" t="s">
        <v>60</v>
      </c>
      <c r="N2012" s="4"/>
      <c r="O2012" s="4" t="s">
        <v>60</v>
      </c>
      <c r="P2012" s="4" t="s">
        <v>60</v>
      </c>
      <c r="Q2012" s="4" t="s">
        <v>60</v>
      </c>
      <c r="R2012" s="4" t="s">
        <v>60</v>
      </c>
      <c r="S2012" s="4" t="s">
        <v>60</v>
      </c>
      <c r="T2012" s="4" t="s">
        <v>60</v>
      </c>
      <c r="U2012" s="4"/>
      <c r="V2012" s="4"/>
      <c r="W2012" s="4"/>
      <c r="X2012" s="4">
        <v>45827.611215277779</v>
      </c>
      <c r="Y2012" s="4" t="s">
        <v>73</v>
      </c>
      <c r="Z2012" s="4" t="s">
        <v>60</v>
      </c>
      <c r="AA2012" s="4">
        <v>45827.611932870372</v>
      </c>
      <c r="AB2012" s="4" t="s">
        <v>60</v>
      </c>
      <c r="AC2012" s="4" t="s">
        <v>60</v>
      </c>
      <c r="AD2012" s="4">
        <v>45833</v>
      </c>
      <c r="AE2012" s="4">
        <v>45836</v>
      </c>
      <c r="AF2012" s="4">
        <v>45828</v>
      </c>
      <c r="AG2012" s="34" t="s">
        <v>828</v>
      </c>
      <c r="AH2012" s="34" t="s">
        <v>10691</v>
      </c>
      <c r="AI2012" s="34" t="s">
        <v>10692</v>
      </c>
      <c r="AJ2012" s="34" t="s">
        <v>74</v>
      </c>
      <c r="AK2012" s="34" t="s">
        <v>98</v>
      </c>
      <c r="AL2012" s="34" t="s">
        <v>10693</v>
      </c>
      <c r="AM2012" s="34" t="s">
        <v>10694</v>
      </c>
      <c r="AN2012" s="34">
        <v>2.1881699999999999</v>
      </c>
      <c r="AO2012" s="34" t="s">
        <v>68</v>
      </c>
      <c r="AP2012" s="34"/>
      <c r="AQ2012" s="34"/>
      <c r="AR2012" s="34" t="s">
        <v>68</v>
      </c>
      <c r="AS2012" s="34"/>
      <c r="AT2012" s="34"/>
      <c r="AU2012" s="34" t="s">
        <v>10695</v>
      </c>
      <c r="AV2012" s="34" t="s">
        <v>10696</v>
      </c>
      <c r="AW2012" s="34">
        <v>2.7094</v>
      </c>
      <c r="AX2012" s="34" t="s">
        <v>10697</v>
      </c>
      <c r="AY2012" s="34" t="s">
        <v>10698</v>
      </c>
      <c r="AZ2012" s="3">
        <v>74</v>
      </c>
      <c r="BA2012" s="34" t="s">
        <v>60</v>
      </c>
      <c r="BB2012" s="34">
        <v>0</v>
      </c>
      <c r="BC2012" s="34" t="s">
        <v>60</v>
      </c>
      <c r="BD2012" s="34" t="s">
        <v>60</v>
      </c>
      <c r="BE2012" s="34" t="s">
        <v>60</v>
      </c>
      <c r="BF2012" s="34" t="str">
        <f>IFERROR(VLOOKUP(Data_Power_app[[#This Row],[PRO ODER]],'Result'!H:J,3,0),"")</f>
        <v>LAMINATION 2</v>
      </c>
      <c r="BG2012" s="11" t="str">
        <f>IFERROR(VLOOKUP(Data_Power_app[[#This Row],[PRO ODER]]&amp;"LAM",'Real Time'!A:E,4,0),"")</f>
        <v>ML-01</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LEAN-06</v>
      </c>
      <c r="BL2012" s="34"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2126</v>
      </c>
      <c r="B2013" s="34" t="s">
        <v>10701</v>
      </c>
      <c r="C2013" s="34" t="s">
        <v>10702</v>
      </c>
      <c r="D2013" s="34" t="s">
        <v>10689</v>
      </c>
      <c r="E2013" s="34" t="s">
        <v>10690</v>
      </c>
      <c r="F2013" s="34" t="s">
        <v>72</v>
      </c>
      <c r="G2013" s="34">
        <v>90</v>
      </c>
      <c r="H2013" s="4">
        <v>45828</v>
      </c>
      <c r="I2013" s="4" t="s">
        <v>60</v>
      </c>
      <c r="J2013" s="4">
        <v>45825</v>
      </c>
      <c r="K2013" s="4">
        <v>45829</v>
      </c>
      <c r="L2013" s="4">
        <v>45826.549930555557</v>
      </c>
      <c r="M2013" s="4" t="s">
        <v>60</v>
      </c>
      <c r="N2013" s="4"/>
      <c r="O2013" s="4" t="s">
        <v>60</v>
      </c>
      <c r="P2013" s="4" t="s">
        <v>60</v>
      </c>
      <c r="Q2013" s="4" t="s">
        <v>60</v>
      </c>
      <c r="R2013" s="4" t="s">
        <v>60</v>
      </c>
      <c r="S2013" s="4" t="s">
        <v>60</v>
      </c>
      <c r="T2013" s="4" t="s">
        <v>60</v>
      </c>
      <c r="U2013" s="4"/>
      <c r="V2013" s="4"/>
      <c r="W2013" s="4"/>
      <c r="X2013" s="4">
        <v>45827.507835648146</v>
      </c>
      <c r="Y2013" s="4" t="s">
        <v>73</v>
      </c>
      <c r="Z2013" s="4" t="s">
        <v>60</v>
      </c>
      <c r="AA2013" s="4">
        <v>45827.510196759256</v>
      </c>
      <c r="AB2013" s="4" t="s">
        <v>60</v>
      </c>
      <c r="AC2013" s="4" t="s">
        <v>60</v>
      </c>
      <c r="AD2013" s="4">
        <v>45833</v>
      </c>
      <c r="AE2013" s="4">
        <v>45836</v>
      </c>
      <c r="AF2013" s="4">
        <v>45827</v>
      </c>
      <c r="AG2013" s="34" t="s">
        <v>828</v>
      </c>
      <c r="AH2013" s="34" t="s">
        <v>10691</v>
      </c>
      <c r="AI2013" s="34" t="s">
        <v>10692</v>
      </c>
      <c r="AJ2013" s="34" t="s">
        <v>74</v>
      </c>
      <c r="AK2013" s="34" t="s">
        <v>98</v>
      </c>
      <c r="AL2013" s="34" t="s">
        <v>10693</v>
      </c>
      <c r="AM2013" s="34" t="s">
        <v>10694</v>
      </c>
      <c r="AN2013" s="34">
        <v>2.6612800000000001</v>
      </c>
      <c r="AO2013" s="34" t="s">
        <v>68</v>
      </c>
      <c r="AP2013" s="34"/>
      <c r="AQ2013" s="34"/>
      <c r="AR2013" s="34" t="s">
        <v>68</v>
      </c>
      <c r="AS2013" s="34"/>
      <c r="AT2013" s="34"/>
      <c r="AU2013" s="34" t="s">
        <v>10695</v>
      </c>
      <c r="AV2013" s="34" t="s">
        <v>10696</v>
      </c>
      <c r="AW2013" s="34">
        <v>3.29522</v>
      </c>
      <c r="AX2013" s="34" t="s">
        <v>10697</v>
      </c>
      <c r="AY2013" s="34" t="s">
        <v>10698</v>
      </c>
      <c r="AZ2013" s="3">
        <v>90</v>
      </c>
      <c r="BA2013" s="34" t="s">
        <v>60</v>
      </c>
      <c r="BB2013" s="34">
        <v>0</v>
      </c>
      <c r="BC2013" s="34" t="s">
        <v>60</v>
      </c>
      <c r="BD2013" s="34" t="s">
        <v>60</v>
      </c>
      <c r="BE2013" s="34" t="s">
        <v>60</v>
      </c>
      <c r="BF2013" s="34" t="str">
        <f>IFERROR(VLOOKUP(Data_Power_app[[#This Row],[PRO ODER]],'Result'!H:J,3,0),"")</f>
        <v>LAMINATION 2</v>
      </c>
      <c r="BG2013" s="11" t="str">
        <f>IFERROR(VLOOKUP(Data_Power_app[[#This Row],[PRO ODER]]&amp;"LAM",'Real Time'!A:E,4,0),"")</f>
        <v>ML-01</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LEAN-06</v>
      </c>
      <c r="BL2013" s="34"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2127</v>
      </c>
      <c r="B2014" s="34" t="s">
        <v>10703</v>
      </c>
      <c r="C2014" s="34" t="s">
        <v>10704</v>
      </c>
      <c r="D2014" s="34" t="s">
        <v>10689</v>
      </c>
      <c r="E2014" s="34" t="s">
        <v>10690</v>
      </c>
      <c r="F2014" s="34" t="s">
        <v>72</v>
      </c>
      <c r="G2014" s="34">
        <v>147</v>
      </c>
      <c r="H2014" s="4">
        <v>45828</v>
      </c>
      <c r="I2014" s="4">
        <v>45825</v>
      </c>
      <c r="J2014" s="4">
        <v>45825</v>
      </c>
      <c r="K2014" s="4">
        <v>45829</v>
      </c>
      <c r="L2014" s="4">
        <v>45826.814571759256</v>
      </c>
      <c r="M2014" s="4" t="s">
        <v>60</v>
      </c>
      <c r="N2014" s="4"/>
      <c r="O2014" s="4" t="s">
        <v>60</v>
      </c>
      <c r="P2014" s="4" t="s">
        <v>60</v>
      </c>
      <c r="Q2014" s="4" t="s">
        <v>60</v>
      </c>
      <c r="R2014" s="4" t="s">
        <v>60</v>
      </c>
      <c r="S2014" s="4" t="s">
        <v>60</v>
      </c>
      <c r="T2014" s="4" t="s">
        <v>60</v>
      </c>
      <c r="U2014" s="4"/>
      <c r="V2014" s="4"/>
      <c r="W2014" s="4"/>
      <c r="X2014" s="4">
        <v>45827.039710648147</v>
      </c>
      <c r="Y2014" s="4" t="s">
        <v>73</v>
      </c>
      <c r="Z2014" s="4" t="s">
        <v>60</v>
      </c>
      <c r="AA2014" s="4">
        <v>45827.042615740742</v>
      </c>
      <c r="AB2014" s="4" t="s">
        <v>60</v>
      </c>
      <c r="AC2014" s="4" t="s">
        <v>60</v>
      </c>
      <c r="AD2014" s="4">
        <v>45833</v>
      </c>
      <c r="AE2014" s="4">
        <v>45836</v>
      </c>
      <c r="AF2014" s="4">
        <v>45828</v>
      </c>
      <c r="AG2014" s="34" t="s">
        <v>828</v>
      </c>
      <c r="AH2014" s="34" t="s">
        <v>10691</v>
      </c>
      <c r="AI2014" s="34" t="s">
        <v>10692</v>
      </c>
      <c r="AJ2014" s="34" t="s">
        <v>74</v>
      </c>
      <c r="AK2014" s="34" t="s">
        <v>98</v>
      </c>
      <c r="AL2014" s="34" t="s">
        <v>10693</v>
      </c>
      <c r="AM2014" s="34" t="s">
        <v>10694</v>
      </c>
      <c r="AN2014" s="34">
        <v>4.3467599999999997</v>
      </c>
      <c r="AO2014" s="34" t="s">
        <v>68</v>
      </c>
      <c r="AP2014" s="34"/>
      <c r="AQ2014" s="34"/>
      <c r="AR2014" s="34" t="s">
        <v>68</v>
      </c>
      <c r="AS2014" s="34"/>
      <c r="AT2014" s="34"/>
      <c r="AU2014" s="34" t="s">
        <v>10695</v>
      </c>
      <c r="AV2014" s="34" t="s">
        <v>10696</v>
      </c>
      <c r="AW2014" s="34">
        <v>5.38218</v>
      </c>
      <c r="AX2014" s="34" t="s">
        <v>10697</v>
      </c>
      <c r="AY2014" s="34" t="s">
        <v>10698</v>
      </c>
      <c r="AZ2014" s="3">
        <v>147</v>
      </c>
      <c r="BA2014" s="34" t="s">
        <v>60</v>
      </c>
      <c r="BB2014" s="34">
        <v>0</v>
      </c>
      <c r="BC2014" s="34" t="s">
        <v>60</v>
      </c>
      <c r="BD2014" s="34" t="s">
        <v>60</v>
      </c>
      <c r="BE2014" s="34" t="s">
        <v>60</v>
      </c>
      <c r="BF2014" s="34" t="str">
        <f>IFERROR(VLOOKUP(Data_Power_app[[#This Row],[PRO ODER]],'Result'!H:J,3,0),"")</f>
        <v>LAMINATION 2</v>
      </c>
      <c r="BG2014" s="11" t="str">
        <f>IFERROR(VLOOKUP(Data_Power_app[[#This Row],[PRO ODER]]&amp;"LAM",'Real Time'!A:E,4,0),"")</f>
        <v>ML-01</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LEAN-06</v>
      </c>
      <c r="BL2014" s="34"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2128</v>
      </c>
      <c r="B2015" s="34" t="s">
        <v>10705</v>
      </c>
      <c r="C2015" s="34" t="s">
        <v>10706</v>
      </c>
      <c r="D2015" s="34" t="s">
        <v>10689</v>
      </c>
      <c r="E2015" s="34" t="s">
        <v>10690</v>
      </c>
      <c r="F2015" s="34" t="s">
        <v>72</v>
      </c>
      <c r="G2015" s="34">
        <v>291</v>
      </c>
      <c r="H2015" s="4">
        <v>45828</v>
      </c>
      <c r="I2015" s="4">
        <v>45825</v>
      </c>
      <c r="J2015" s="4">
        <v>45825</v>
      </c>
      <c r="K2015" s="4">
        <v>45829</v>
      </c>
      <c r="L2015" s="4">
        <v>45826.814525462964</v>
      </c>
      <c r="M2015" s="4" t="s">
        <v>60</v>
      </c>
      <c r="N2015" s="4"/>
      <c r="O2015" s="4" t="s">
        <v>60</v>
      </c>
      <c r="P2015" s="4" t="s">
        <v>60</v>
      </c>
      <c r="Q2015" s="4" t="s">
        <v>60</v>
      </c>
      <c r="R2015" s="4" t="s">
        <v>60</v>
      </c>
      <c r="S2015" s="4" t="s">
        <v>60</v>
      </c>
      <c r="T2015" s="4" t="s">
        <v>60</v>
      </c>
      <c r="U2015" s="4"/>
      <c r="V2015" s="4"/>
      <c r="W2015" s="4"/>
      <c r="X2015" s="4">
        <v>45827.039664351854</v>
      </c>
      <c r="Y2015" s="4" t="s">
        <v>73</v>
      </c>
      <c r="Z2015" s="4" t="s">
        <v>60</v>
      </c>
      <c r="AA2015" s="4">
        <v>45827.042557870373</v>
      </c>
      <c r="AB2015" s="4" t="s">
        <v>60</v>
      </c>
      <c r="AC2015" s="4" t="s">
        <v>60</v>
      </c>
      <c r="AD2015" s="4">
        <v>45833</v>
      </c>
      <c r="AE2015" s="4">
        <v>45836</v>
      </c>
      <c r="AF2015" s="4">
        <v>45828</v>
      </c>
      <c r="AG2015" s="34" t="s">
        <v>828</v>
      </c>
      <c r="AH2015" s="34" t="s">
        <v>10691</v>
      </c>
      <c r="AI2015" s="34" t="s">
        <v>10692</v>
      </c>
      <c r="AJ2015" s="34" t="s">
        <v>74</v>
      </c>
      <c r="AK2015" s="34" t="s">
        <v>98</v>
      </c>
      <c r="AL2015" s="34" t="s">
        <v>10693</v>
      </c>
      <c r="AM2015" s="34" t="s">
        <v>10694</v>
      </c>
      <c r="AN2015" s="34">
        <v>9.8930100000000003</v>
      </c>
      <c r="AO2015" s="34" t="s">
        <v>68</v>
      </c>
      <c r="AP2015" s="34"/>
      <c r="AQ2015" s="34"/>
      <c r="AR2015" s="34" t="s">
        <v>68</v>
      </c>
      <c r="AS2015" s="34"/>
      <c r="AT2015" s="34"/>
      <c r="AU2015" s="34" t="s">
        <v>10695</v>
      </c>
      <c r="AV2015" s="34" t="s">
        <v>10696</v>
      </c>
      <c r="AW2015" s="34">
        <v>12.252560000000001</v>
      </c>
      <c r="AX2015" s="34" t="s">
        <v>10697</v>
      </c>
      <c r="AY2015" s="34" t="s">
        <v>10698</v>
      </c>
      <c r="AZ2015" s="3">
        <v>291</v>
      </c>
      <c r="BA2015" s="34" t="s">
        <v>60</v>
      </c>
      <c r="BB2015" s="34">
        <v>0</v>
      </c>
      <c r="BC2015" s="34" t="s">
        <v>60</v>
      </c>
      <c r="BD2015" s="34" t="s">
        <v>60</v>
      </c>
      <c r="BE2015" s="34" t="s">
        <v>60</v>
      </c>
      <c r="BF2015" s="34" t="str">
        <f>IFERROR(VLOOKUP(Data_Power_app[[#This Row],[PRO ODER]],'Result'!H:J,3,0),"")</f>
        <v>LAMINATION 2</v>
      </c>
      <c r="BG2015" s="11" t="str">
        <f>IFERROR(VLOOKUP(Data_Power_app[[#This Row],[PRO ODER]]&amp;"LAM",'Real Time'!A:E,4,0),"")</f>
        <v>ML-01</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LEAN-06</v>
      </c>
      <c r="BL2015" s="34"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2129</v>
      </c>
      <c r="B2016" s="34" t="s">
        <v>10707</v>
      </c>
      <c r="C2016" s="34" t="s">
        <v>10708</v>
      </c>
      <c r="D2016" s="34" t="s">
        <v>10689</v>
      </c>
      <c r="E2016" s="34" t="s">
        <v>10690</v>
      </c>
      <c r="F2016" s="34" t="s">
        <v>72</v>
      </c>
      <c r="G2016" s="34">
        <v>362</v>
      </c>
      <c r="H2016" s="4">
        <v>45828</v>
      </c>
      <c r="I2016" s="4">
        <v>45825</v>
      </c>
      <c r="J2016" s="4">
        <v>45825</v>
      </c>
      <c r="K2016" s="4">
        <v>45829</v>
      </c>
      <c r="L2016" s="4">
        <v>45826.81449074074</v>
      </c>
      <c r="M2016" s="4" t="s">
        <v>60</v>
      </c>
      <c r="N2016" s="4"/>
      <c r="O2016" s="4" t="s">
        <v>60</v>
      </c>
      <c r="P2016" s="4" t="s">
        <v>60</v>
      </c>
      <c r="Q2016" s="4" t="s">
        <v>60</v>
      </c>
      <c r="R2016" s="4" t="s">
        <v>60</v>
      </c>
      <c r="S2016" s="4" t="s">
        <v>60</v>
      </c>
      <c r="T2016" s="4" t="s">
        <v>60</v>
      </c>
      <c r="U2016" s="4"/>
      <c r="V2016" s="4"/>
      <c r="W2016" s="4"/>
      <c r="X2016" s="4">
        <v>45827.039050925923</v>
      </c>
      <c r="Y2016" s="4" t="s">
        <v>73</v>
      </c>
      <c r="Z2016" s="4" t="s">
        <v>60</v>
      </c>
      <c r="AA2016" s="4">
        <v>45827.23300925926</v>
      </c>
      <c r="AB2016" s="4" t="s">
        <v>60</v>
      </c>
      <c r="AC2016" s="4" t="s">
        <v>60</v>
      </c>
      <c r="AD2016" s="4">
        <v>45833</v>
      </c>
      <c r="AE2016" s="4">
        <v>45836</v>
      </c>
      <c r="AF2016" s="4">
        <v>45828</v>
      </c>
      <c r="AG2016" s="34" t="s">
        <v>828</v>
      </c>
      <c r="AH2016" s="34" t="s">
        <v>10691</v>
      </c>
      <c r="AI2016" s="34" t="s">
        <v>10692</v>
      </c>
      <c r="AJ2016" s="34" t="s">
        <v>74</v>
      </c>
      <c r="AK2016" s="34" t="s">
        <v>98</v>
      </c>
      <c r="AL2016" s="34" t="s">
        <v>10693</v>
      </c>
      <c r="AM2016" s="34" t="s">
        <v>10694</v>
      </c>
      <c r="AN2016" s="34">
        <v>12.30677</v>
      </c>
      <c r="AO2016" s="34" t="s">
        <v>68</v>
      </c>
      <c r="AP2016" s="34"/>
      <c r="AQ2016" s="34"/>
      <c r="AR2016" s="34" t="s">
        <v>68</v>
      </c>
      <c r="AS2016" s="34"/>
      <c r="AT2016" s="34"/>
      <c r="AU2016" s="34" t="s">
        <v>10695</v>
      </c>
      <c r="AV2016" s="34" t="s">
        <v>10696</v>
      </c>
      <c r="AW2016" s="34">
        <v>15.242010000000001</v>
      </c>
      <c r="AX2016" s="34" t="s">
        <v>10697</v>
      </c>
      <c r="AY2016" s="34" t="s">
        <v>10698</v>
      </c>
      <c r="AZ2016" s="3">
        <v>362</v>
      </c>
      <c r="BA2016" s="34" t="s">
        <v>60</v>
      </c>
      <c r="BB2016" s="34">
        <v>0</v>
      </c>
      <c r="BC2016" s="34" t="s">
        <v>60</v>
      </c>
      <c r="BD2016" s="34" t="s">
        <v>60</v>
      </c>
      <c r="BE2016" s="34" t="s">
        <v>60</v>
      </c>
      <c r="BF2016" s="34" t="str">
        <f>IFERROR(VLOOKUP(Data_Power_app[[#This Row],[PRO ODER]],'Result'!H:J,3,0),"")</f>
        <v>LAMINATION 2</v>
      </c>
      <c r="BG2016" s="11" t="str">
        <f>IFERROR(VLOOKUP(Data_Power_app[[#This Row],[PRO ODER]]&amp;"LAM",'Real Time'!A:E,4,0),"")</f>
        <v>ML-01</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LEAN-06</v>
      </c>
      <c r="BL2016" s="34"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31">
        <v>2130</v>
      </c>
      <c r="B2017" s="34" t="s">
        <v>10709</v>
      </c>
      <c r="C2017" s="34" t="s">
        <v>10710</v>
      </c>
      <c r="D2017" s="34" t="s">
        <v>10689</v>
      </c>
      <c r="E2017" s="34" t="s">
        <v>10690</v>
      </c>
      <c r="F2017" s="34" t="s">
        <v>72</v>
      </c>
      <c r="G2017" s="34">
        <v>306</v>
      </c>
      <c r="H2017" s="4">
        <v>45828</v>
      </c>
      <c r="I2017" s="4">
        <v>45825</v>
      </c>
      <c r="J2017" s="4">
        <v>45825</v>
      </c>
      <c r="K2017" s="4">
        <v>45829</v>
      </c>
      <c r="L2017" s="4">
        <v>45826.814467592594</v>
      </c>
      <c r="M2017" s="4" t="s">
        <v>60</v>
      </c>
      <c r="N2017" s="4"/>
      <c r="O2017" s="4" t="s">
        <v>60</v>
      </c>
      <c r="P2017" s="4" t="s">
        <v>60</v>
      </c>
      <c r="Q2017" s="4" t="s">
        <v>60</v>
      </c>
      <c r="R2017" s="4" t="s">
        <v>60</v>
      </c>
      <c r="S2017" s="4" t="s">
        <v>60</v>
      </c>
      <c r="T2017" s="4" t="s">
        <v>60</v>
      </c>
      <c r="U2017" s="4"/>
      <c r="V2017" s="4"/>
      <c r="W2017" s="4"/>
      <c r="X2017" s="4">
        <v>45827.039861111109</v>
      </c>
      <c r="Y2017" s="4" t="s">
        <v>73</v>
      </c>
      <c r="Z2017" s="4" t="s">
        <v>60</v>
      </c>
      <c r="AA2017" s="4">
        <v>45827.04278935185</v>
      </c>
      <c r="AB2017" s="4" t="s">
        <v>60</v>
      </c>
      <c r="AC2017" s="4" t="s">
        <v>60</v>
      </c>
      <c r="AD2017" s="4">
        <v>45833</v>
      </c>
      <c r="AE2017" s="4">
        <v>45836</v>
      </c>
      <c r="AF2017" s="4">
        <v>45828</v>
      </c>
      <c r="AG2017" s="34" t="s">
        <v>828</v>
      </c>
      <c r="AH2017" s="34" t="s">
        <v>10691</v>
      </c>
      <c r="AI2017" s="34" t="s">
        <v>10692</v>
      </c>
      <c r="AJ2017" s="34" t="s">
        <v>74</v>
      </c>
      <c r="AK2017" s="34" t="s">
        <v>98</v>
      </c>
      <c r="AL2017" s="34" t="s">
        <v>10693</v>
      </c>
      <c r="AM2017" s="34" t="s">
        <v>10694</v>
      </c>
      <c r="AN2017" s="34">
        <v>10.40296</v>
      </c>
      <c r="AO2017" s="34" t="s">
        <v>68</v>
      </c>
      <c r="AP2017" s="34"/>
      <c r="AQ2017" s="34"/>
      <c r="AR2017" s="34" t="s">
        <v>68</v>
      </c>
      <c r="AS2017" s="34"/>
      <c r="AT2017" s="34"/>
      <c r="AU2017" s="34" t="s">
        <v>10695</v>
      </c>
      <c r="AV2017" s="34" t="s">
        <v>10696</v>
      </c>
      <c r="AW2017" s="34">
        <v>12.884130000000001</v>
      </c>
      <c r="AX2017" s="34" t="s">
        <v>10697</v>
      </c>
      <c r="AY2017" s="34" t="s">
        <v>10698</v>
      </c>
      <c r="AZ2017" s="3">
        <v>306</v>
      </c>
      <c r="BA2017" s="34" t="s">
        <v>60</v>
      </c>
      <c r="BB2017" s="34">
        <v>0</v>
      </c>
      <c r="BC2017" s="34" t="s">
        <v>60</v>
      </c>
      <c r="BD2017" s="34" t="s">
        <v>60</v>
      </c>
      <c r="BE2017" s="34" t="s">
        <v>60</v>
      </c>
      <c r="BF2017" s="34" t="str">
        <f>IFERROR(VLOOKUP(Data_Power_app[[#This Row],[PRO ODER]],'Result'!H:J,3,0),"")</f>
        <v>LAMINATION 2</v>
      </c>
      <c r="BG2017" s="11" t="str">
        <f>IFERROR(VLOOKUP(Data_Power_app[[#This Row],[PRO ODER]]&amp;"LAM",'Real Time'!A:E,4,0),"")</f>
        <v>ML-01</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LEAN-06</v>
      </c>
      <c r="BL2017" s="34"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2131</v>
      </c>
      <c r="B2018" s="34" t="s">
        <v>10711</v>
      </c>
      <c r="C2018" s="34" t="s">
        <v>10712</v>
      </c>
      <c r="D2018" s="34" t="s">
        <v>10689</v>
      </c>
      <c r="E2018" s="34" t="s">
        <v>10690</v>
      </c>
      <c r="F2018" s="34" t="s">
        <v>72</v>
      </c>
      <c r="G2018" s="34">
        <v>200</v>
      </c>
      <c r="H2018" s="4">
        <v>45828</v>
      </c>
      <c r="I2018" s="4">
        <v>45825</v>
      </c>
      <c r="J2018" s="4">
        <v>45825</v>
      </c>
      <c r="K2018" s="4">
        <v>45829</v>
      </c>
      <c r="L2018" s="4">
        <v>45826.814421296294</v>
      </c>
      <c r="M2018" s="4" t="s">
        <v>60</v>
      </c>
      <c r="N2018" s="4"/>
      <c r="O2018" s="4" t="s">
        <v>60</v>
      </c>
      <c r="P2018" s="4" t="s">
        <v>60</v>
      </c>
      <c r="Q2018" s="4" t="s">
        <v>60</v>
      </c>
      <c r="R2018" s="4" t="s">
        <v>60</v>
      </c>
      <c r="S2018" s="4" t="s">
        <v>60</v>
      </c>
      <c r="T2018" s="4" t="s">
        <v>60</v>
      </c>
      <c r="U2018" s="4"/>
      <c r="V2018" s="4"/>
      <c r="W2018" s="4"/>
      <c r="X2018" s="4">
        <v>45827.037916666668</v>
      </c>
      <c r="Y2018" s="4" t="s">
        <v>73</v>
      </c>
      <c r="Z2018" s="4" t="s">
        <v>60</v>
      </c>
      <c r="AA2018" s="4">
        <v>45827.041574074072</v>
      </c>
      <c r="AB2018" s="4" t="s">
        <v>60</v>
      </c>
      <c r="AC2018" s="4" t="s">
        <v>60</v>
      </c>
      <c r="AD2018" s="4">
        <v>45833</v>
      </c>
      <c r="AE2018" s="4">
        <v>45836</v>
      </c>
      <c r="AF2018" s="4">
        <v>45828</v>
      </c>
      <c r="AG2018" s="34" t="s">
        <v>828</v>
      </c>
      <c r="AH2018" s="34" t="s">
        <v>10691</v>
      </c>
      <c r="AI2018" s="34" t="s">
        <v>10692</v>
      </c>
      <c r="AJ2018" s="34" t="s">
        <v>74</v>
      </c>
      <c r="AK2018" s="34" t="s">
        <v>98</v>
      </c>
      <c r="AL2018" s="34" t="s">
        <v>10693</v>
      </c>
      <c r="AM2018" s="34" t="s">
        <v>10694</v>
      </c>
      <c r="AN2018" s="34">
        <v>7.1583600000000001</v>
      </c>
      <c r="AO2018" s="34" t="s">
        <v>68</v>
      </c>
      <c r="AP2018" s="34"/>
      <c r="AQ2018" s="34"/>
      <c r="AR2018" s="34" t="s">
        <v>68</v>
      </c>
      <c r="AS2018" s="34"/>
      <c r="AT2018" s="34"/>
      <c r="AU2018" s="34" t="s">
        <v>10695</v>
      </c>
      <c r="AV2018" s="34" t="s">
        <v>10696</v>
      </c>
      <c r="AW2018" s="34">
        <v>8.8641000000000005</v>
      </c>
      <c r="AX2018" s="34" t="s">
        <v>10697</v>
      </c>
      <c r="AY2018" s="34" t="s">
        <v>10698</v>
      </c>
      <c r="AZ2018" s="3">
        <v>200</v>
      </c>
      <c r="BA2018" s="34" t="s">
        <v>60</v>
      </c>
      <c r="BB2018" s="34">
        <v>0</v>
      </c>
      <c r="BC2018" s="34" t="s">
        <v>60</v>
      </c>
      <c r="BD2018" s="34" t="s">
        <v>60</v>
      </c>
      <c r="BE2018" s="34" t="s">
        <v>60</v>
      </c>
      <c r="BF2018" s="34" t="str">
        <f>IFERROR(VLOOKUP(Data_Power_app[[#This Row],[PRO ODER]],'Result'!H:J,3,0),"")</f>
        <v>LAMINATION 2</v>
      </c>
      <c r="BG2018" s="11" t="str">
        <f>IFERROR(VLOOKUP(Data_Power_app[[#This Row],[PRO ODER]]&amp;"LAM",'Real Time'!A:E,4,0),"")</f>
        <v>ML-01</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c r="BJ2018" s="34" t="str">
        <f>IFERROR(VLOOKUP(Data_Power_app[[#This Row],[PRO ODER]],'Plan Lean DC'!A:C,3,0),"")</f>
        <v/>
      </c>
      <c r="BK2018" s="34" t="str">
        <f>IFERROR(VLOOKUP(Data_Power_app[[#This Row],[PRO ODER]]&amp;"LEAN_IN",'Real Time'!A:D,4,0),"")</f>
        <v>LEAN-06</v>
      </c>
      <c r="BL2018" s="34"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2132</v>
      </c>
      <c r="B2019" s="34" t="s">
        <v>10713</v>
      </c>
      <c r="C2019" s="34" t="s">
        <v>10714</v>
      </c>
      <c r="D2019" s="34" t="s">
        <v>10689</v>
      </c>
      <c r="E2019" s="34" t="s">
        <v>10690</v>
      </c>
      <c r="F2019" s="34" t="s">
        <v>72</v>
      </c>
      <c r="G2019" s="34">
        <v>245</v>
      </c>
      <c r="H2019" s="4">
        <v>45828</v>
      </c>
      <c r="I2019" s="4">
        <v>45825</v>
      </c>
      <c r="J2019" s="4">
        <v>45825</v>
      </c>
      <c r="K2019" s="4">
        <v>45829</v>
      </c>
      <c r="L2019" s="4">
        <v>45826.814375000002</v>
      </c>
      <c r="M2019" s="4" t="s">
        <v>60</v>
      </c>
      <c r="N2019" s="4"/>
      <c r="O2019" s="4" t="s">
        <v>60</v>
      </c>
      <c r="P2019" s="4" t="s">
        <v>60</v>
      </c>
      <c r="Q2019" s="4" t="s">
        <v>60</v>
      </c>
      <c r="R2019" s="4" t="s">
        <v>60</v>
      </c>
      <c r="S2019" s="4" t="s">
        <v>60</v>
      </c>
      <c r="T2019" s="4" t="s">
        <v>60</v>
      </c>
      <c r="U2019" s="4"/>
      <c r="V2019" s="4"/>
      <c r="W2019" s="4"/>
      <c r="X2019" s="4">
        <v>45827.03974537037</v>
      </c>
      <c r="Y2019" s="4" t="s">
        <v>73</v>
      </c>
      <c r="Z2019" s="4" t="s">
        <v>60</v>
      </c>
      <c r="AA2019" s="4">
        <v>45827.042650462965</v>
      </c>
      <c r="AB2019" s="4" t="s">
        <v>60</v>
      </c>
      <c r="AC2019" s="4" t="s">
        <v>60</v>
      </c>
      <c r="AD2019" s="4">
        <v>45833</v>
      </c>
      <c r="AE2019" s="4">
        <v>45836</v>
      </c>
      <c r="AF2019" s="4">
        <v>45828</v>
      </c>
      <c r="AG2019" s="34" t="s">
        <v>828</v>
      </c>
      <c r="AH2019" s="34" t="s">
        <v>10691</v>
      </c>
      <c r="AI2019" s="34" t="s">
        <v>10692</v>
      </c>
      <c r="AJ2019" s="34" t="s">
        <v>74</v>
      </c>
      <c r="AK2019" s="34" t="s">
        <v>98</v>
      </c>
      <c r="AL2019" s="34" t="s">
        <v>10693</v>
      </c>
      <c r="AM2019" s="34" t="s">
        <v>10694</v>
      </c>
      <c r="AN2019" s="34">
        <v>9.2562899999999999</v>
      </c>
      <c r="AO2019" s="34" t="s">
        <v>68</v>
      </c>
      <c r="AP2019" s="34"/>
      <c r="AQ2019" s="34"/>
      <c r="AR2019" s="34" t="s">
        <v>68</v>
      </c>
      <c r="AS2019" s="34"/>
      <c r="AT2019" s="34"/>
      <c r="AU2019" s="34" t="s">
        <v>10695</v>
      </c>
      <c r="AV2019" s="34" t="s">
        <v>10696</v>
      </c>
      <c r="AW2019" s="34">
        <v>11.46306</v>
      </c>
      <c r="AX2019" s="34" t="s">
        <v>10697</v>
      </c>
      <c r="AY2019" s="34" t="s">
        <v>10698</v>
      </c>
      <c r="AZ2019" s="3">
        <v>245</v>
      </c>
      <c r="BA2019" s="34" t="s">
        <v>60</v>
      </c>
      <c r="BB2019" s="34">
        <v>0</v>
      </c>
      <c r="BC2019" s="34" t="s">
        <v>60</v>
      </c>
      <c r="BD2019" s="34" t="s">
        <v>60</v>
      </c>
      <c r="BE2019" s="34" t="s">
        <v>60</v>
      </c>
      <c r="BF2019" s="34" t="str">
        <f>IFERROR(VLOOKUP(Data_Power_app[[#This Row],[PRO ODER]],'Result'!H:J,3,0),"")</f>
        <v>LAMINATION 2</v>
      </c>
      <c r="BG2019" s="11" t="str">
        <f>IFERROR(VLOOKUP(Data_Power_app[[#This Row],[PRO ODER]]&amp;"LAM",'Real Time'!A:E,4,0),"")</f>
        <v>ML-01</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c r="BJ2019" s="34" t="str">
        <f>IFERROR(VLOOKUP(Data_Power_app[[#This Row],[PRO ODER]],'Plan Lean DC'!A:C,3,0),"")</f>
        <v/>
      </c>
      <c r="BK2019" s="34" t="str">
        <f>IFERROR(VLOOKUP(Data_Power_app[[#This Row],[PRO ODER]]&amp;"LEAN_IN",'Real Time'!A:D,4,0),"")</f>
        <v>LEAN-06</v>
      </c>
      <c r="BL2019" s="34"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2133</v>
      </c>
      <c r="B2020" s="34" t="s">
        <v>10715</v>
      </c>
      <c r="C2020" s="34" t="s">
        <v>10716</v>
      </c>
      <c r="D2020" s="34" t="s">
        <v>10689</v>
      </c>
      <c r="E2020" s="34" t="s">
        <v>10690</v>
      </c>
      <c r="F2020" s="34" t="s">
        <v>72</v>
      </c>
      <c r="G2020" s="34">
        <v>64</v>
      </c>
      <c r="H2020" s="4">
        <v>45828</v>
      </c>
      <c r="I2020" s="4">
        <v>45825</v>
      </c>
      <c r="J2020" s="4">
        <v>45825</v>
      </c>
      <c r="K2020" s="4">
        <v>45829</v>
      </c>
      <c r="L2020" s="4">
        <v>45826.548877314817</v>
      </c>
      <c r="M2020" s="4" t="s">
        <v>60</v>
      </c>
      <c r="N2020" s="4"/>
      <c r="O2020" s="4" t="s">
        <v>60</v>
      </c>
      <c r="P2020" s="4" t="s">
        <v>60</v>
      </c>
      <c r="Q2020" s="4" t="s">
        <v>60</v>
      </c>
      <c r="R2020" s="4" t="s">
        <v>60</v>
      </c>
      <c r="S2020" s="4" t="s">
        <v>60</v>
      </c>
      <c r="T2020" s="4" t="s">
        <v>60</v>
      </c>
      <c r="U2020" s="4"/>
      <c r="V2020" s="4"/>
      <c r="W2020" s="4"/>
      <c r="X2020" s="4">
        <v>45826.237291666665</v>
      </c>
      <c r="Y2020" s="4" t="s">
        <v>73</v>
      </c>
      <c r="Z2020" s="4" t="s">
        <v>60</v>
      </c>
      <c r="AA2020" s="4">
        <v>45826.24013888889</v>
      </c>
      <c r="AB2020" s="4" t="s">
        <v>60</v>
      </c>
      <c r="AC2020" s="4" t="s">
        <v>60</v>
      </c>
      <c r="AD2020" s="4">
        <v>45833</v>
      </c>
      <c r="AE2020" s="4">
        <v>45836</v>
      </c>
      <c r="AF2020" s="4">
        <v>45828</v>
      </c>
      <c r="AG2020" s="34" t="s">
        <v>828</v>
      </c>
      <c r="AH2020" s="34" t="s">
        <v>10691</v>
      </c>
      <c r="AI2020" s="34" t="s">
        <v>10692</v>
      </c>
      <c r="AJ2020" s="34" t="s">
        <v>74</v>
      </c>
      <c r="AK2020" s="34" t="s">
        <v>98</v>
      </c>
      <c r="AL2020" s="34" t="s">
        <v>10693</v>
      </c>
      <c r="AM2020" s="34" t="s">
        <v>10694</v>
      </c>
      <c r="AN2020" s="34">
        <v>2.41797</v>
      </c>
      <c r="AO2020" s="34" t="s">
        <v>68</v>
      </c>
      <c r="AP2020" s="34"/>
      <c r="AQ2020" s="34"/>
      <c r="AR2020" s="34" t="s">
        <v>68</v>
      </c>
      <c r="AS2020" s="34"/>
      <c r="AT2020" s="34"/>
      <c r="AU2020" s="34" t="s">
        <v>10695</v>
      </c>
      <c r="AV2020" s="34" t="s">
        <v>10696</v>
      </c>
      <c r="AW2020" s="34">
        <v>2.9944299999999999</v>
      </c>
      <c r="AX2020" s="34" t="s">
        <v>10697</v>
      </c>
      <c r="AY2020" s="34" t="s">
        <v>10698</v>
      </c>
      <c r="AZ2020" s="3">
        <v>64</v>
      </c>
      <c r="BA2020" s="34" t="s">
        <v>60</v>
      </c>
      <c r="BB2020" s="34">
        <v>0</v>
      </c>
      <c r="BC2020" s="34" t="s">
        <v>60</v>
      </c>
      <c r="BD2020" s="34" t="s">
        <v>60</v>
      </c>
      <c r="BE2020" s="34" t="s">
        <v>60</v>
      </c>
      <c r="BF2020" s="34" t="str">
        <f>IFERROR(VLOOKUP(Data_Power_app[[#This Row],[PRO ODER]],'Result'!H:J,3,0),"")</f>
        <v>LAMINATION 2</v>
      </c>
      <c r="BG2020" s="11" t="str">
        <f>IFERROR(VLOOKUP(Data_Power_app[[#This Row],[PRO ODER]]&amp;"LAM",'Real Time'!A:E,4,0),"")</f>
        <v>ML-01</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LEAN-06</v>
      </c>
      <c r="BL2020" s="34"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2134</v>
      </c>
      <c r="B2021" s="34" t="s">
        <v>10717</v>
      </c>
      <c r="C2021" s="34" t="s">
        <v>10718</v>
      </c>
      <c r="D2021" s="34" t="s">
        <v>10689</v>
      </c>
      <c r="E2021" s="34" t="s">
        <v>10690</v>
      </c>
      <c r="F2021" s="34" t="s">
        <v>72</v>
      </c>
      <c r="G2021" s="34">
        <v>159</v>
      </c>
      <c r="H2021" s="4">
        <v>45828</v>
      </c>
      <c r="I2021" s="4">
        <v>45825</v>
      </c>
      <c r="J2021" s="4">
        <v>45825</v>
      </c>
      <c r="K2021" s="4">
        <v>45829</v>
      </c>
      <c r="L2021" s="4">
        <v>45826.814328703702</v>
      </c>
      <c r="M2021" s="4" t="s">
        <v>60</v>
      </c>
      <c r="N2021" s="4"/>
      <c r="O2021" s="4" t="s">
        <v>60</v>
      </c>
      <c r="P2021" s="4" t="s">
        <v>60</v>
      </c>
      <c r="Q2021" s="4" t="s">
        <v>60</v>
      </c>
      <c r="R2021" s="4" t="s">
        <v>60</v>
      </c>
      <c r="S2021" s="4" t="s">
        <v>60</v>
      </c>
      <c r="T2021" s="4" t="s">
        <v>60</v>
      </c>
      <c r="U2021" s="4"/>
      <c r="V2021" s="4"/>
      <c r="W2021" s="4"/>
      <c r="X2021" s="4">
        <v>45827.039942129632</v>
      </c>
      <c r="Y2021" s="4" t="s">
        <v>73</v>
      </c>
      <c r="Z2021" s="4" t="s">
        <v>60</v>
      </c>
      <c r="AA2021" s="4">
        <v>45827.042928240742</v>
      </c>
      <c r="AB2021" s="4" t="s">
        <v>60</v>
      </c>
      <c r="AC2021" s="4" t="s">
        <v>60</v>
      </c>
      <c r="AD2021" s="4">
        <v>45833</v>
      </c>
      <c r="AE2021" s="4">
        <v>45836</v>
      </c>
      <c r="AF2021" s="4">
        <v>45828</v>
      </c>
      <c r="AG2021" s="34" t="s">
        <v>828</v>
      </c>
      <c r="AH2021" s="34" t="s">
        <v>10691</v>
      </c>
      <c r="AI2021" s="34" t="s">
        <v>10692</v>
      </c>
      <c r="AJ2021" s="34" t="s">
        <v>74</v>
      </c>
      <c r="AK2021" s="34" t="s">
        <v>98</v>
      </c>
      <c r="AL2021" s="34" t="s">
        <v>10693</v>
      </c>
      <c r="AM2021" s="34" t="s">
        <v>10694</v>
      </c>
      <c r="AN2021" s="34">
        <v>6.0071500000000002</v>
      </c>
      <c r="AO2021" s="34" t="s">
        <v>68</v>
      </c>
      <c r="AP2021" s="34"/>
      <c r="AQ2021" s="34"/>
      <c r="AR2021" s="34" t="s">
        <v>68</v>
      </c>
      <c r="AS2021" s="34"/>
      <c r="AT2021" s="34"/>
      <c r="AU2021" s="34" t="s">
        <v>10695</v>
      </c>
      <c r="AV2021" s="34" t="s">
        <v>10696</v>
      </c>
      <c r="AW2021" s="34">
        <v>7.4392899999999997</v>
      </c>
      <c r="AX2021" s="34" t="s">
        <v>10697</v>
      </c>
      <c r="AY2021" s="34" t="s">
        <v>10698</v>
      </c>
      <c r="AZ2021" s="3">
        <v>159</v>
      </c>
      <c r="BA2021" s="34" t="s">
        <v>60</v>
      </c>
      <c r="BB2021" s="34">
        <v>0</v>
      </c>
      <c r="BC2021" s="34" t="s">
        <v>60</v>
      </c>
      <c r="BD2021" s="34" t="s">
        <v>60</v>
      </c>
      <c r="BE2021" s="34" t="s">
        <v>60</v>
      </c>
      <c r="BF2021" s="34" t="str">
        <f>IFERROR(VLOOKUP(Data_Power_app[[#This Row],[PRO ODER]],'Result'!H:J,3,0),"")</f>
        <v>LAMINATION 2</v>
      </c>
      <c r="BG2021" s="11" t="str">
        <f>IFERROR(VLOOKUP(Data_Power_app[[#This Row],[PRO ODER]]&amp;"LAM",'Real Time'!A:E,4,0),"")</f>
        <v>ML-01</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LEAN-06</v>
      </c>
      <c r="BL2021" s="34"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2135</v>
      </c>
      <c r="B2022" s="34" t="s">
        <v>10719</v>
      </c>
      <c r="C2022" s="34" t="s">
        <v>10720</v>
      </c>
      <c r="D2022" s="34" t="s">
        <v>10689</v>
      </c>
      <c r="E2022" s="34" t="s">
        <v>10690</v>
      </c>
      <c r="F2022" s="34" t="s">
        <v>72</v>
      </c>
      <c r="G2022" s="34">
        <v>54</v>
      </c>
      <c r="H2022" s="4">
        <v>45828</v>
      </c>
      <c r="I2022" s="4">
        <v>45825</v>
      </c>
      <c r="J2022" s="4">
        <v>45825</v>
      </c>
      <c r="K2022" s="4">
        <v>45829</v>
      </c>
      <c r="L2022" s="4">
        <v>45826.814293981479</v>
      </c>
      <c r="M2022" s="4" t="s">
        <v>60</v>
      </c>
      <c r="N2022" s="4"/>
      <c r="O2022" s="4" t="s">
        <v>60</v>
      </c>
      <c r="P2022" s="4" t="s">
        <v>60</v>
      </c>
      <c r="Q2022" s="4" t="s">
        <v>60</v>
      </c>
      <c r="R2022" s="4" t="s">
        <v>60</v>
      </c>
      <c r="S2022" s="4" t="s">
        <v>60</v>
      </c>
      <c r="T2022" s="4" t="s">
        <v>60</v>
      </c>
      <c r="U2022" s="4"/>
      <c r="V2022" s="4"/>
      <c r="W2022" s="4"/>
      <c r="X2022" s="4">
        <v>45827.039212962962</v>
      </c>
      <c r="Y2022" s="4" t="s">
        <v>73</v>
      </c>
      <c r="Z2022" s="4" t="s">
        <v>60</v>
      </c>
      <c r="AA2022" s="4">
        <v>45827.042256944442</v>
      </c>
      <c r="AB2022" s="4" t="s">
        <v>60</v>
      </c>
      <c r="AC2022" s="4" t="s">
        <v>60</v>
      </c>
      <c r="AD2022" s="4">
        <v>45833</v>
      </c>
      <c r="AE2022" s="4">
        <v>45836</v>
      </c>
      <c r="AF2022" s="4">
        <v>45828</v>
      </c>
      <c r="AG2022" s="34" t="s">
        <v>828</v>
      </c>
      <c r="AH2022" s="34" t="s">
        <v>10691</v>
      </c>
      <c r="AI2022" s="34" t="s">
        <v>10692</v>
      </c>
      <c r="AJ2022" s="34" t="s">
        <v>74</v>
      </c>
      <c r="AK2022" s="34" t="s">
        <v>98</v>
      </c>
      <c r="AL2022" s="34" t="s">
        <v>10693</v>
      </c>
      <c r="AM2022" s="34" t="s">
        <v>10694</v>
      </c>
      <c r="AN2022" s="34">
        <v>2.2031999999999998</v>
      </c>
      <c r="AO2022" s="34" t="s">
        <v>68</v>
      </c>
      <c r="AP2022" s="34"/>
      <c r="AQ2022" s="34"/>
      <c r="AR2022" s="34" t="s">
        <v>68</v>
      </c>
      <c r="AS2022" s="34"/>
      <c r="AT2022" s="34"/>
      <c r="AU2022" s="34" t="s">
        <v>10695</v>
      </c>
      <c r="AV2022" s="34" t="s">
        <v>10696</v>
      </c>
      <c r="AW2022" s="34">
        <v>2.7284000000000002</v>
      </c>
      <c r="AX2022" s="34" t="s">
        <v>10697</v>
      </c>
      <c r="AY2022" s="34" t="s">
        <v>10698</v>
      </c>
      <c r="AZ2022" s="3">
        <v>54</v>
      </c>
      <c r="BA2022" s="34" t="s">
        <v>60</v>
      </c>
      <c r="BB2022" s="34">
        <v>0</v>
      </c>
      <c r="BC2022" s="34" t="s">
        <v>60</v>
      </c>
      <c r="BD2022" s="34" t="s">
        <v>60</v>
      </c>
      <c r="BE2022" s="34" t="s">
        <v>60</v>
      </c>
      <c r="BF2022" s="34" t="str">
        <f>IFERROR(VLOOKUP(Data_Power_app[[#This Row],[PRO ODER]],'Result'!H:J,3,0),"")</f>
        <v>LAMINATION 2</v>
      </c>
      <c r="BG2022" s="11" t="str">
        <f>IFERROR(VLOOKUP(Data_Power_app[[#This Row],[PRO ODER]]&amp;"LAM",'Real Time'!A:E,4,0),"")</f>
        <v>ML-01</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LEAN-06</v>
      </c>
      <c r="BL2022" s="34"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2136</v>
      </c>
      <c r="B2023" s="34" t="s">
        <v>10721</v>
      </c>
      <c r="C2023" s="34" t="s">
        <v>10722</v>
      </c>
      <c r="D2023" s="34" t="s">
        <v>10689</v>
      </c>
      <c r="E2023" s="34" t="s">
        <v>10690</v>
      </c>
      <c r="F2023" s="34" t="s">
        <v>72</v>
      </c>
      <c r="G2023" s="34">
        <v>1</v>
      </c>
      <c r="H2023" s="4">
        <v>45828</v>
      </c>
      <c r="I2023" s="4">
        <v>45825</v>
      </c>
      <c r="J2023" s="4">
        <v>45825</v>
      </c>
      <c r="K2023" s="4">
        <v>45829</v>
      </c>
      <c r="L2023" s="4">
        <v>45826.814664351848</v>
      </c>
      <c r="M2023" s="4" t="s">
        <v>60</v>
      </c>
      <c r="N2023" s="4"/>
      <c r="O2023" s="4" t="s">
        <v>60</v>
      </c>
      <c r="P2023" s="4" t="s">
        <v>60</v>
      </c>
      <c r="Q2023" s="4" t="s">
        <v>60</v>
      </c>
      <c r="R2023" s="4" t="s">
        <v>60</v>
      </c>
      <c r="S2023" s="4" t="s">
        <v>60</v>
      </c>
      <c r="T2023" s="4" t="s">
        <v>60</v>
      </c>
      <c r="U2023" s="4"/>
      <c r="V2023" s="4"/>
      <c r="W2023" s="4"/>
      <c r="X2023" s="4">
        <v>45827.039363425924</v>
      </c>
      <c r="Y2023" s="4" t="s">
        <v>73</v>
      </c>
      <c r="Z2023" s="4" t="s">
        <v>60</v>
      </c>
      <c r="AA2023" s="4">
        <v>45827.042326388888</v>
      </c>
      <c r="AB2023" s="4" t="s">
        <v>60</v>
      </c>
      <c r="AC2023" s="4" t="s">
        <v>60</v>
      </c>
      <c r="AD2023" s="4">
        <v>45833</v>
      </c>
      <c r="AE2023" s="4">
        <v>45836</v>
      </c>
      <c r="AF2023" s="4">
        <v>45828</v>
      </c>
      <c r="AG2023" s="34" t="s">
        <v>828</v>
      </c>
      <c r="AH2023" s="34" t="s">
        <v>10691</v>
      </c>
      <c r="AI2023" s="34" t="s">
        <v>10692</v>
      </c>
      <c r="AJ2023" s="34" t="s">
        <v>74</v>
      </c>
      <c r="AK2023" s="34" t="s">
        <v>98</v>
      </c>
      <c r="AL2023" s="34" t="s">
        <v>10693</v>
      </c>
      <c r="AM2023" s="34" t="s">
        <v>10694</v>
      </c>
      <c r="AN2023" s="34">
        <v>2.7949999999999999E-2</v>
      </c>
      <c r="AO2023" s="34" t="s">
        <v>68</v>
      </c>
      <c r="AP2023" s="34"/>
      <c r="AQ2023" s="34"/>
      <c r="AR2023" s="34" t="s">
        <v>68</v>
      </c>
      <c r="AS2023" s="34"/>
      <c r="AT2023" s="34"/>
      <c r="AU2023" s="34" t="s">
        <v>10695</v>
      </c>
      <c r="AV2023" s="34" t="s">
        <v>10696</v>
      </c>
      <c r="AW2023" s="34">
        <v>3.4610000000000002E-2</v>
      </c>
      <c r="AX2023" s="34" t="s">
        <v>10697</v>
      </c>
      <c r="AY2023" s="34" t="s">
        <v>10698</v>
      </c>
      <c r="AZ2023" s="3">
        <v>1</v>
      </c>
      <c r="BA2023" s="34" t="s">
        <v>60</v>
      </c>
      <c r="BB2023" s="34">
        <v>0</v>
      </c>
      <c r="BC2023" s="34" t="s">
        <v>60</v>
      </c>
      <c r="BD2023" s="34" t="s">
        <v>60</v>
      </c>
      <c r="BE2023" s="34" t="s">
        <v>60</v>
      </c>
      <c r="BF2023" s="34" t="str">
        <f>IFERROR(VLOOKUP(Data_Power_app[[#This Row],[PRO ODER]],'Result'!H:J,3,0),"")</f>
        <v>LAMINATION 2</v>
      </c>
      <c r="BG2023" s="11" t="str">
        <f>IFERROR(VLOOKUP(Data_Power_app[[#This Row],[PRO ODER]]&amp;"LAM",'Real Time'!A:E,4,0),"")</f>
        <v>ML-01</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LEAN-06</v>
      </c>
      <c r="BL2023" s="34"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2137</v>
      </c>
      <c r="B2024" s="34" t="s">
        <v>10723</v>
      </c>
      <c r="C2024" s="34" t="s">
        <v>10724</v>
      </c>
      <c r="D2024" s="34" t="s">
        <v>10689</v>
      </c>
      <c r="E2024" s="34" t="s">
        <v>10690</v>
      </c>
      <c r="F2024" s="34" t="s">
        <v>72</v>
      </c>
      <c r="G2024" s="34">
        <v>7</v>
      </c>
      <c r="H2024" s="4">
        <v>45828</v>
      </c>
      <c r="I2024" s="4">
        <v>45825</v>
      </c>
      <c r="J2024" s="4">
        <v>45825</v>
      </c>
      <c r="K2024" s="4">
        <v>45829</v>
      </c>
      <c r="L2024" s="4">
        <v>45826.814699074072</v>
      </c>
      <c r="M2024" s="4" t="s">
        <v>60</v>
      </c>
      <c r="N2024" s="4"/>
      <c r="O2024" s="4" t="s">
        <v>60</v>
      </c>
      <c r="P2024" s="4" t="s">
        <v>60</v>
      </c>
      <c r="Q2024" s="4" t="s">
        <v>60</v>
      </c>
      <c r="R2024" s="4" t="s">
        <v>60</v>
      </c>
      <c r="S2024" s="4" t="s">
        <v>60</v>
      </c>
      <c r="T2024" s="4" t="s">
        <v>60</v>
      </c>
      <c r="U2024" s="4"/>
      <c r="V2024" s="4"/>
      <c r="W2024" s="4"/>
      <c r="X2024" s="4">
        <v>45827.037754629629</v>
      </c>
      <c r="Y2024" s="4" t="s">
        <v>73</v>
      </c>
      <c r="Z2024" s="4" t="s">
        <v>60</v>
      </c>
      <c r="AA2024" s="4">
        <v>45827.041516203702</v>
      </c>
      <c r="AB2024" s="4" t="s">
        <v>60</v>
      </c>
      <c r="AC2024" s="4" t="s">
        <v>60</v>
      </c>
      <c r="AD2024" s="4">
        <v>45833</v>
      </c>
      <c r="AE2024" s="4">
        <v>45836</v>
      </c>
      <c r="AF2024" s="4">
        <v>45828</v>
      </c>
      <c r="AG2024" s="34" t="s">
        <v>828</v>
      </c>
      <c r="AH2024" s="34" t="s">
        <v>10691</v>
      </c>
      <c r="AI2024" s="34" t="s">
        <v>10692</v>
      </c>
      <c r="AJ2024" s="34" t="s">
        <v>74</v>
      </c>
      <c r="AK2024" s="34" t="s">
        <v>98</v>
      </c>
      <c r="AL2024" s="34" t="s">
        <v>10693</v>
      </c>
      <c r="AM2024" s="34" t="s">
        <v>10694</v>
      </c>
      <c r="AN2024" s="34">
        <v>0.20699000000000001</v>
      </c>
      <c r="AO2024" s="34" t="s">
        <v>68</v>
      </c>
      <c r="AP2024" s="34"/>
      <c r="AQ2024" s="34"/>
      <c r="AR2024" s="34" t="s">
        <v>68</v>
      </c>
      <c r="AS2024" s="34"/>
      <c r="AT2024" s="34"/>
      <c r="AU2024" s="34" t="s">
        <v>10695</v>
      </c>
      <c r="AV2024" s="34" t="s">
        <v>10696</v>
      </c>
      <c r="AW2024" s="34">
        <v>0.25629000000000002</v>
      </c>
      <c r="AX2024" s="34" t="s">
        <v>10697</v>
      </c>
      <c r="AY2024" s="34" t="s">
        <v>10698</v>
      </c>
      <c r="AZ2024" s="3">
        <v>7</v>
      </c>
      <c r="BA2024" s="34" t="s">
        <v>60</v>
      </c>
      <c r="BB2024" s="34">
        <v>0</v>
      </c>
      <c r="BC2024" s="34" t="s">
        <v>60</v>
      </c>
      <c r="BD2024" s="34" t="s">
        <v>60</v>
      </c>
      <c r="BE2024" s="34" t="s">
        <v>60</v>
      </c>
      <c r="BF2024" s="34" t="str">
        <f>IFERROR(VLOOKUP(Data_Power_app[[#This Row],[PRO ODER]],'Result'!H:J,3,0),"")</f>
        <v>LAMINATION 2</v>
      </c>
      <c r="BG2024" s="11" t="str">
        <f>IFERROR(VLOOKUP(Data_Power_app[[#This Row],[PRO ODER]]&amp;"LAM",'Real Time'!A:E,4,0),"")</f>
        <v>ML-01</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LEAN-06</v>
      </c>
      <c r="BL2024" s="34"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2138</v>
      </c>
      <c r="B2025" s="34" t="s">
        <v>10725</v>
      </c>
      <c r="C2025" s="34" t="s">
        <v>10726</v>
      </c>
      <c r="D2025" s="34" t="s">
        <v>10689</v>
      </c>
      <c r="E2025" s="34" t="s">
        <v>10690</v>
      </c>
      <c r="F2025" s="34" t="s">
        <v>72</v>
      </c>
      <c r="G2025" s="34">
        <v>22</v>
      </c>
      <c r="H2025" s="4">
        <v>45828</v>
      </c>
      <c r="I2025" s="4">
        <v>45825</v>
      </c>
      <c r="J2025" s="4">
        <v>45825</v>
      </c>
      <c r="K2025" s="4">
        <v>45829</v>
      </c>
      <c r="L2025" s="4">
        <v>45826.814618055556</v>
      </c>
      <c r="M2025" s="4" t="s">
        <v>60</v>
      </c>
      <c r="N2025" s="4"/>
      <c r="O2025" s="4" t="s">
        <v>60</v>
      </c>
      <c r="P2025" s="4" t="s">
        <v>60</v>
      </c>
      <c r="Q2025" s="4" t="s">
        <v>60</v>
      </c>
      <c r="R2025" s="4" t="s">
        <v>60</v>
      </c>
      <c r="S2025" s="4" t="s">
        <v>60</v>
      </c>
      <c r="T2025" s="4" t="s">
        <v>60</v>
      </c>
      <c r="U2025" s="4"/>
      <c r="V2025" s="4"/>
      <c r="W2025" s="4"/>
      <c r="X2025" s="4">
        <v>45827.039282407408</v>
      </c>
      <c r="Y2025" s="4" t="s">
        <v>73</v>
      </c>
      <c r="Z2025" s="4" t="s">
        <v>60</v>
      </c>
      <c r="AA2025" s="4">
        <v>45827.042280092595</v>
      </c>
      <c r="AB2025" s="4" t="s">
        <v>60</v>
      </c>
      <c r="AC2025" s="4" t="s">
        <v>60</v>
      </c>
      <c r="AD2025" s="4">
        <v>45833</v>
      </c>
      <c r="AE2025" s="4">
        <v>45836</v>
      </c>
      <c r="AF2025" s="4">
        <v>45828</v>
      </c>
      <c r="AG2025" s="34" t="s">
        <v>828</v>
      </c>
      <c r="AH2025" s="34" t="s">
        <v>10691</v>
      </c>
      <c r="AI2025" s="34" t="s">
        <v>10692</v>
      </c>
      <c r="AJ2025" s="34" t="s">
        <v>74</v>
      </c>
      <c r="AK2025" s="34" t="s">
        <v>98</v>
      </c>
      <c r="AL2025" s="34" t="s">
        <v>10693</v>
      </c>
      <c r="AM2025" s="34" t="s">
        <v>10694</v>
      </c>
      <c r="AN2025" s="34">
        <v>0.65054000000000001</v>
      </c>
      <c r="AO2025" s="34" t="s">
        <v>68</v>
      </c>
      <c r="AP2025" s="34"/>
      <c r="AQ2025" s="34"/>
      <c r="AR2025" s="34" t="s">
        <v>68</v>
      </c>
      <c r="AS2025" s="34"/>
      <c r="AT2025" s="34"/>
      <c r="AU2025" s="34" t="s">
        <v>10695</v>
      </c>
      <c r="AV2025" s="34" t="s">
        <v>10696</v>
      </c>
      <c r="AW2025" s="34">
        <v>0.80549999999999999</v>
      </c>
      <c r="AX2025" s="34" t="s">
        <v>10697</v>
      </c>
      <c r="AY2025" s="34" t="s">
        <v>10698</v>
      </c>
      <c r="AZ2025" s="3">
        <v>22</v>
      </c>
      <c r="BA2025" s="34" t="s">
        <v>60</v>
      </c>
      <c r="BB2025" s="34">
        <v>0</v>
      </c>
      <c r="BC2025" s="34" t="s">
        <v>60</v>
      </c>
      <c r="BD2025" s="34" t="s">
        <v>60</v>
      </c>
      <c r="BE2025" s="34" t="s">
        <v>60</v>
      </c>
      <c r="BF2025" s="34" t="str">
        <f>IFERROR(VLOOKUP(Data_Power_app[[#This Row],[PRO ODER]],'Result'!H:J,3,0),"")</f>
        <v>LAMINATION 2</v>
      </c>
      <c r="BG2025" s="11" t="str">
        <f>IFERROR(VLOOKUP(Data_Power_app[[#This Row],[PRO ODER]]&amp;"LAM",'Real Time'!A:E,4,0),"")</f>
        <v>ML-01</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LEAN-06</v>
      </c>
      <c r="BL2025" s="34"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2139</v>
      </c>
      <c r="B2026" s="34" t="s">
        <v>10727</v>
      </c>
      <c r="C2026" s="34" t="s">
        <v>10728</v>
      </c>
      <c r="D2026" s="34" t="s">
        <v>10689</v>
      </c>
      <c r="E2026" s="34" t="s">
        <v>10690</v>
      </c>
      <c r="F2026" s="34" t="s">
        <v>72</v>
      </c>
      <c r="G2026" s="34">
        <v>39</v>
      </c>
      <c r="H2026" s="4">
        <v>45828</v>
      </c>
      <c r="I2026" s="4">
        <v>45825</v>
      </c>
      <c r="J2026" s="4">
        <v>45825</v>
      </c>
      <c r="K2026" s="4">
        <v>45829</v>
      </c>
      <c r="L2026" s="4">
        <v>45826.814247685186</v>
      </c>
      <c r="M2026" s="4" t="s">
        <v>60</v>
      </c>
      <c r="N2026" s="4"/>
      <c r="O2026" s="4" t="s">
        <v>60</v>
      </c>
      <c r="P2026" s="4" t="s">
        <v>60</v>
      </c>
      <c r="Q2026" s="4" t="s">
        <v>60</v>
      </c>
      <c r="R2026" s="4" t="s">
        <v>60</v>
      </c>
      <c r="S2026" s="4" t="s">
        <v>60</v>
      </c>
      <c r="T2026" s="4" t="s">
        <v>60</v>
      </c>
      <c r="U2026" s="4"/>
      <c r="V2026" s="4"/>
      <c r="W2026" s="4"/>
      <c r="X2026" s="4">
        <v>45827.039131944446</v>
      </c>
      <c r="Y2026" s="4" t="s">
        <v>73</v>
      </c>
      <c r="Z2026" s="4" t="s">
        <v>60</v>
      </c>
      <c r="AA2026" s="4">
        <v>45827.042210648149</v>
      </c>
      <c r="AB2026" s="4" t="s">
        <v>60</v>
      </c>
      <c r="AC2026" s="4" t="s">
        <v>60</v>
      </c>
      <c r="AD2026" s="4">
        <v>45833</v>
      </c>
      <c r="AE2026" s="4">
        <v>45836</v>
      </c>
      <c r="AF2026" s="4">
        <v>45828</v>
      </c>
      <c r="AG2026" s="34" t="s">
        <v>828</v>
      </c>
      <c r="AH2026" s="34" t="s">
        <v>10691</v>
      </c>
      <c r="AI2026" s="34" t="s">
        <v>10692</v>
      </c>
      <c r="AJ2026" s="34" t="s">
        <v>74</v>
      </c>
      <c r="AK2026" s="34" t="s">
        <v>98</v>
      </c>
      <c r="AL2026" s="34" t="s">
        <v>10693</v>
      </c>
      <c r="AM2026" s="34" t="s">
        <v>10694</v>
      </c>
      <c r="AN2026" s="34">
        <v>1.3258700000000001</v>
      </c>
      <c r="AO2026" s="34" t="s">
        <v>68</v>
      </c>
      <c r="AP2026" s="34"/>
      <c r="AQ2026" s="34"/>
      <c r="AR2026" s="34" t="s">
        <v>68</v>
      </c>
      <c r="AS2026" s="34"/>
      <c r="AT2026" s="34"/>
      <c r="AU2026" s="34" t="s">
        <v>10695</v>
      </c>
      <c r="AV2026" s="34" t="s">
        <v>10696</v>
      </c>
      <c r="AW2026" s="34">
        <v>1.6420999999999999</v>
      </c>
      <c r="AX2026" s="34" t="s">
        <v>10697</v>
      </c>
      <c r="AY2026" s="34" t="s">
        <v>10698</v>
      </c>
      <c r="AZ2026" s="3">
        <v>39</v>
      </c>
      <c r="BA2026" s="34" t="s">
        <v>60</v>
      </c>
      <c r="BB2026" s="34">
        <v>0</v>
      </c>
      <c r="BC2026" s="34" t="s">
        <v>60</v>
      </c>
      <c r="BD2026" s="34" t="s">
        <v>60</v>
      </c>
      <c r="BE2026" s="34" t="s">
        <v>60</v>
      </c>
      <c r="BF2026" s="34" t="str">
        <f>IFERROR(VLOOKUP(Data_Power_app[[#This Row],[PRO ODER]],'Result'!H:J,3,0),"")</f>
        <v>LAMINATION 2</v>
      </c>
      <c r="BG2026" s="11" t="str">
        <f>IFERROR(VLOOKUP(Data_Power_app[[#This Row],[PRO ODER]]&amp;"LAM",'Real Time'!A:E,4,0),"")</f>
        <v>ML-01</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LEAN-06</v>
      </c>
      <c r="BL2026" s="34"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2140</v>
      </c>
      <c r="B2027" s="34" t="s">
        <v>10729</v>
      </c>
      <c r="C2027" s="34" t="s">
        <v>10730</v>
      </c>
      <c r="D2027" s="34" t="s">
        <v>10689</v>
      </c>
      <c r="E2027" s="34" t="s">
        <v>10690</v>
      </c>
      <c r="F2027" s="34" t="s">
        <v>72</v>
      </c>
      <c r="G2027" s="34">
        <v>36</v>
      </c>
      <c r="H2027" s="4">
        <v>45828</v>
      </c>
      <c r="I2027" s="4">
        <v>45825</v>
      </c>
      <c r="J2027" s="4">
        <v>45825</v>
      </c>
      <c r="K2027" s="4">
        <v>45829</v>
      </c>
      <c r="L2027" s="4">
        <v>45826.549027777779</v>
      </c>
      <c r="M2027" s="4" t="s">
        <v>60</v>
      </c>
      <c r="N2027" s="4"/>
      <c r="O2027" s="4" t="s">
        <v>60</v>
      </c>
      <c r="P2027" s="4" t="s">
        <v>60</v>
      </c>
      <c r="Q2027" s="4" t="s">
        <v>60</v>
      </c>
      <c r="R2027" s="4" t="s">
        <v>60</v>
      </c>
      <c r="S2027" s="4" t="s">
        <v>60</v>
      </c>
      <c r="T2027" s="4" t="s">
        <v>60</v>
      </c>
      <c r="U2027" s="4"/>
      <c r="V2027" s="4"/>
      <c r="W2027" s="4"/>
      <c r="X2027" s="4">
        <v>45827.507939814815</v>
      </c>
      <c r="Y2027" s="4" t="s">
        <v>73</v>
      </c>
      <c r="Z2027" s="4" t="s">
        <v>60</v>
      </c>
      <c r="AA2027" s="4">
        <v>45827.510277777779</v>
      </c>
      <c r="AB2027" s="4" t="s">
        <v>60</v>
      </c>
      <c r="AC2027" s="4" t="s">
        <v>60</v>
      </c>
      <c r="AD2027" s="4">
        <v>45833</v>
      </c>
      <c r="AE2027" s="4">
        <v>45836</v>
      </c>
      <c r="AF2027" s="4">
        <v>45828</v>
      </c>
      <c r="AG2027" s="34" t="s">
        <v>828</v>
      </c>
      <c r="AH2027" s="34" t="s">
        <v>10691</v>
      </c>
      <c r="AI2027" s="34" t="s">
        <v>10692</v>
      </c>
      <c r="AJ2027" s="34" t="s">
        <v>74</v>
      </c>
      <c r="AK2027" s="34" t="s">
        <v>98</v>
      </c>
      <c r="AL2027" s="34" t="s">
        <v>10693</v>
      </c>
      <c r="AM2027" s="34" t="s">
        <v>10694</v>
      </c>
      <c r="AN2027" s="34">
        <v>1.2238800000000001</v>
      </c>
      <c r="AO2027" s="34" t="s">
        <v>68</v>
      </c>
      <c r="AP2027" s="34"/>
      <c r="AQ2027" s="34"/>
      <c r="AR2027" s="34" t="s">
        <v>68</v>
      </c>
      <c r="AS2027" s="34"/>
      <c r="AT2027" s="34"/>
      <c r="AU2027" s="34" t="s">
        <v>10695</v>
      </c>
      <c r="AV2027" s="34" t="s">
        <v>10696</v>
      </c>
      <c r="AW2027" s="34">
        <v>1.5157799999999999</v>
      </c>
      <c r="AX2027" s="34" t="s">
        <v>10697</v>
      </c>
      <c r="AY2027" s="34" t="s">
        <v>10698</v>
      </c>
      <c r="AZ2027" s="3">
        <v>36</v>
      </c>
      <c r="BA2027" s="34" t="s">
        <v>60</v>
      </c>
      <c r="BB2027" s="34">
        <v>0</v>
      </c>
      <c r="BC2027" s="34" t="s">
        <v>60</v>
      </c>
      <c r="BD2027" s="34" t="s">
        <v>60</v>
      </c>
      <c r="BE2027" s="34" t="s">
        <v>60</v>
      </c>
      <c r="BF2027" s="34" t="str">
        <f>IFERROR(VLOOKUP(Data_Power_app[[#This Row],[PRO ODER]],'Result'!H:J,3,0),"")</f>
        <v>LAMINATION 2</v>
      </c>
      <c r="BG2027" s="11" t="str">
        <f>IFERROR(VLOOKUP(Data_Power_app[[#This Row],[PRO ODER]]&amp;"LAM",'Real Time'!A:E,4,0),"")</f>
        <v>ML-01</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LEAN-06</v>
      </c>
      <c r="BL2027" s="34"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2141</v>
      </c>
      <c r="B2028" s="34" t="s">
        <v>10731</v>
      </c>
      <c r="C2028" s="34" t="s">
        <v>10732</v>
      </c>
      <c r="D2028" s="34" t="s">
        <v>10689</v>
      </c>
      <c r="E2028" s="34" t="s">
        <v>10690</v>
      </c>
      <c r="F2028" s="34" t="s">
        <v>72</v>
      </c>
      <c r="G2028" s="34">
        <v>75</v>
      </c>
      <c r="H2028" s="4">
        <v>45828</v>
      </c>
      <c r="I2028" s="4">
        <v>45825</v>
      </c>
      <c r="J2028" s="4">
        <v>45825</v>
      </c>
      <c r="K2028" s="4">
        <v>45829</v>
      </c>
      <c r="L2028" s="4">
        <v>45826.549120370371</v>
      </c>
      <c r="M2028" s="4" t="s">
        <v>60</v>
      </c>
      <c r="N2028" s="4"/>
      <c r="O2028" s="4" t="s">
        <v>60</v>
      </c>
      <c r="P2028" s="4" t="s">
        <v>60</v>
      </c>
      <c r="Q2028" s="4" t="s">
        <v>60</v>
      </c>
      <c r="R2028" s="4" t="s">
        <v>60</v>
      </c>
      <c r="S2028" s="4" t="s">
        <v>60</v>
      </c>
      <c r="T2028" s="4" t="s">
        <v>60</v>
      </c>
      <c r="U2028" s="4"/>
      <c r="V2028" s="4"/>
      <c r="W2028" s="4"/>
      <c r="X2028" s="4">
        <v>45827.350601851853</v>
      </c>
      <c r="Y2028" s="4" t="s">
        <v>73</v>
      </c>
      <c r="Z2028" s="4" t="s">
        <v>60</v>
      </c>
      <c r="AA2028" s="4">
        <v>45827.351701388892</v>
      </c>
      <c r="AB2028" s="4" t="s">
        <v>60</v>
      </c>
      <c r="AC2028" s="4" t="s">
        <v>60</v>
      </c>
      <c r="AD2028" s="4">
        <v>45833</v>
      </c>
      <c r="AE2028" s="4">
        <v>45836</v>
      </c>
      <c r="AF2028" s="4">
        <v>45828</v>
      </c>
      <c r="AG2028" s="34" t="s">
        <v>828</v>
      </c>
      <c r="AH2028" s="34" t="s">
        <v>10691</v>
      </c>
      <c r="AI2028" s="34" t="s">
        <v>10692</v>
      </c>
      <c r="AJ2028" s="34" t="s">
        <v>74</v>
      </c>
      <c r="AK2028" s="34" t="s">
        <v>98</v>
      </c>
      <c r="AL2028" s="34" t="s">
        <v>10693</v>
      </c>
      <c r="AM2028" s="34" t="s">
        <v>10694</v>
      </c>
      <c r="AN2028" s="34">
        <v>2.54975</v>
      </c>
      <c r="AO2028" s="34" t="s">
        <v>68</v>
      </c>
      <c r="AP2028" s="34"/>
      <c r="AQ2028" s="34"/>
      <c r="AR2028" s="34" t="s">
        <v>68</v>
      </c>
      <c r="AS2028" s="34"/>
      <c r="AT2028" s="34"/>
      <c r="AU2028" s="34" t="s">
        <v>10695</v>
      </c>
      <c r="AV2028" s="34" t="s">
        <v>10696</v>
      </c>
      <c r="AW2028" s="34">
        <v>3.15788</v>
      </c>
      <c r="AX2028" s="34" t="s">
        <v>10697</v>
      </c>
      <c r="AY2028" s="34" t="s">
        <v>10698</v>
      </c>
      <c r="AZ2028" s="3">
        <v>75</v>
      </c>
      <c r="BA2028" s="34" t="s">
        <v>60</v>
      </c>
      <c r="BB2028" s="34">
        <v>0</v>
      </c>
      <c r="BC2028" s="34" t="s">
        <v>60</v>
      </c>
      <c r="BD2028" s="34" t="s">
        <v>60</v>
      </c>
      <c r="BE2028" s="34" t="s">
        <v>60</v>
      </c>
      <c r="BF2028" s="34" t="str">
        <f>IFERROR(VLOOKUP(Data_Power_app[[#This Row],[PRO ODER]],'Result'!H:J,3,0),"")</f>
        <v>LAMINATION 2</v>
      </c>
      <c r="BG2028" s="11" t="str">
        <f>IFERROR(VLOOKUP(Data_Power_app[[#This Row],[PRO ODER]]&amp;"LAM",'Real Time'!A:E,4,0),"")</f>
        <v>ML-01</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c r="BJ2028" s="34" t="str">
        <f>IFERROR(VLOOKUP(Data_Power_app[[#This Row],[PRO ODER]],'Plan Lean DC'!A:C,3,0),"")</f>
        <v/>
      </c>
      <c r="BK2028" s="34" t="str">
        <f>IFERROR(VLOOKUP(Data_Power_app[[#This Row],[PRO ODER]]&amp;"LEAN_IN",'Real Time'!A:D,4,0),"")</f>
        <v>LEAN-06</v>
      </c>
      <c r="BL2028" s="34"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2142</v>
      </c>
      <c r="B2029" s="34" t="s">
        <v>10733</v>
      </c>
      <c r="C2029" s="34" t="s">
        <v>10734</v>
      </c>
      <c r="D2029" s="34" t="s">
        <v>10689</v>
      </c>
      <c r="E2029" s="34" t="s">
        <v>10690</v>
      </c>
      <c r="F2029" s="34" t="s">
        <v>72</v>
      </c>
      <c r="G2029" s="34">
        <v>74</v>
      </c>
      <c r="H2029" s="4">
        <v>45828</v>
      </c>
      <c r="I2029" s="4">
        <v>45825</v>
      </c>
      <c r="J2029" s="4">
        <v>45825</v>
      </c>
      <c r="K2029" s="4">
        <v>45829</v>
      </c>
      <c r="L2029" s="4">
        <v>45826.54928240741</v>
      </c>
      <c r="M2029" s="4" t="s">
        <v>60</v>
      </c>
      <c r="N2029" s="4"/>
      <c r="O2029" s="4" t="s">
        <v>60</v>
      </c>
      <c r="P2029" s="4" t="s">
        <v>60</v>
      </c>
      <c r="Q2029" s="4" t="s">
        <v>60</v>
      </c>
      <c r="R2029" s="4" t="s">
        <v>60</v>
      </c>
      <c r="S2029" s="4" t="s">
        <v>60</v>
      </c>
      <c r="T2029" s="4" t="s">
        <v>60</v>
      </c>
      <c r="U2029" s="4"/>
      <c r="V2029" s="4"/>
      <c r="W2029" s="4"/>
      <c r="X2029" s="4">
        <v>45827.508680555555</v>
      </c>
      <c r="Y2029" s="4" t="s">
        <v>73</v>
      </c>
      <c r="Z2029" s="4" t="s">
        <v>60</v>
      </c>
      <c r="AA2029" s="4">
        <v>45827.510659722226</v>
      </c>
      <c r="AB2029" s="4" t="s">
        <v>60</v>
      </c>
      <c r="AC2029" s="4" t="s">
        <v>60</v>
      </c>
      <c r="AD2029" s="4">
        <v>45833</v>
      </c>
      <c r="AE2029" s="4">
        <v>45836</v>
      </c>
      <c r="AF2029" s="4">
        <v>45828</v>
      </c>
      <c r="AG2029" s="34" t="s">
        <v>828</v>
      </c>
      <c r="AH2029" s="34" t="s">
        <v>10691</v>
      </c>
      <c r="AI2029" s="34" t="s">
        <v>10692</v>
      </c>
      <c r="AJ2029" s="34" t="s">
        <v>74</v>
      </c>
      <c r="AK2029" s="34" t="s">
        <v>98</v>
      </c>
      <c r="AL2029" s="34" t="s">
        <v>10693</v>
      </c>
      <c r="AM2029" s="34" t="s">
        <v>10694</v>
      </c>
      <c r="AN2029" s="34">
        <v>2.64859</v>
      </c>
      <c r="AO2029" s="34" t="s">
        <v>68</v>
      </c>
      <c r="AP2029" s="34"/>
      <c r="AQ2029" s="34"/>
      <c r="AR2029" s="34" t="s">
        <v>68</v>
      </c>
      <c r="AS2029" s="34"/>
      <c r="AT2029" s="34"/>
      <c r="AU2029" s="34" t="s">
        <v>10695</v>
      </c>
      <c r="AV2029" s="34" t="s">
        <v>10696</v>
      </c>
      <c r="AW2029" s="34">
        <v>3.2797200000000002</v>
      </c>
      <c r="AX2029" s="34" t="s">
        <v>10697</v>
      </c>
      <c r="AY2029" s="34" t="s">
        <v>10698</v>
      </c>
      <c r="AZ2029" s="3">
        <v>74</v>
      </c>
      <c r="BA2029" s="34" t="s">
        <v>60</v>
      </c>
      <c r="BB2029" s="34">
        <v>0</v>
      </c>
      <c r="BC2029" s="34" t="s">
        <v>60</v>
      </c>
      <c r="BD2029" s="34" t="s">
        <v>60</v>
      </c>
      <c r="BE2029" s="34" t="s">
        <v>60</v>
      </c>
      <c r="BF2029" s="34" t="str">
        <f>IFERROR(VLOOKUP(Data_Power_app[[#This Row],[PRO ODER]],'Result'!H:J,3,0),"")</f>
        <v>LAMINATION 2</v>
      </c>
      <c r="BG2029" s="11" t="str">
        <f>IFERROR(VLOOKUP(Data_Power_app[[#This Row],[PRO ODER]]&amp;"LAM",'Real Time'!A:E,4,0),"")</f>
        <v>ML-01</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c r="BJ2029" s="34" t="str">
        <f>IFERROR(VLOOKUP(Data_Power_app[[#This Row],[PRO ODER]],'Plan Lean DC'!A:C,3,0),"")</f>
        <v/>
      </c>
      <c r="BK2029" s="34" t="str">
        <f>IFERROR(VLOOKUP(Data_Power_app[[#This Row],[PRO ODER]]&amp;"LEAN_IN",'Real Time'!A:D,4,0),"")</f>
        <v>LEAN-06</v>
      </c>
      <c r="BL2029" s="34"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2143</v>
      </c>
      <c r="B2030" s="34" t="s">
        <v>10735</v>
      </c>
      <c r="C2030" s="34" t="s">
        <v>10736</v>
      </c>
      <c r="D2030" s="34" t="s">
        <v>10689</v>
      </c>
      <c r="E2030" s="34" t="s">
        <v>10690</v>
      </c>
      <c r="F2030" s="34" t="s">
        <v>72</v>
      </c>
      <c r="G2030" s="34">
        <v>78</v>
      </c>
      <c r="H2030" s="4">
        <v>45828</v>
      </c>
      <c r="I2030" s="4" t="s">
        <v>60</v>
      </c>
      <c r="J2030" s="4">
        <v>45825</v>
      </c>
      <c r="K2030" s="4">
        <v>45829</v>
      </c>
      <c r="L2030" s="4">
        <v>45826.549351851849</v>
      </c>
      <c r="M2030" s="4" t="s">
        <v>60</v>
      </c>
      <c r="N2030" s="4"/>
      <c r="O2030" s="4" t="s">
        <v>60</v>
      </c>
      <c r="P2030" s="4" t="s">
        <v>60</v>
      </c>
      <c r="Q2030" s="4" t="s">
        <v>60</v>
      </c>
      <c r="R2030" s="4" t="s">
        <v>60</v>
      </c>
      <c r="S2030" s="4" t="s">
        <v>60</v>
      </c>
      <c r="T2030" s="4" t="s">
        <v>60</v>
      </c>
      <c r="U2030" s="4"/>
      <c r="V2030" s="4"/>
      <c r="W2030" s="4"/>
      <c r="X2030" s="4">
        <v>45826.237511574072</v>
      </c>
      <c r="Y2030" s="4" t="s">
        <v>73</v>
      </c>
      <c r="Z2030" s="4" t="s">
        <v>60</v>
      </c>
      <c r="AA2030" s="4">
        <v>45826.240243055552</v>
      </c>
      <c r="AB2030" s="4" t="s">
        <v>60</v>
      </c>
      <c r="AC2030" s="4" t="s">
        <v>60</v>
      </c>
      <c r="AD2030" s="4">
        <v>45833</v>
      </c>
      <c r="AE2030" s="4">
        <v>45836</v>
      </c>
      <c r="AF2030" s="4">
        <v>45827</v>
      </c>
      <c r="AG2030" s="34" t="s">
        <v>828</v>
      </c>
      <c r="AH2030" s="34" t="s">
        <v>10691</v>
      </c>
      <c r="AI2030" s="34" t="s">
        <v>10692</v>
      </c>
      <c r="AJ2030" s="34" t="s">
        <v>74</v>
      </c>
      <c r="AK2030" s="34" t="s">
        <v>98</v>
      </c>
      <c r="AL2030" s="34" t="s">
        <v>10693</v>
      </c>
      <c r="AM2030" s="34" t="s">
        <v>10694</v>
      </c>
      <c r="AN2030" s="34">
        <v>2.9468999999999999</v>
      </c>
      <c r="AO2030" s="34" t="s">
        <v>68</v>
      </c>
      <c r="AP2030" s="34"/>
      <c r="AQ2030" s="34"/>
      <c r="AR2030" s="34" t="s">
        <v>68</v>
      </c>
      <c r="AS2030" s="34"/>
      <c r="AT2030" s="34"/>
      <c r="AU2030" s="34" t="s">
        <v>10695</v>
      </c>
      <c r="AV2030" s="34" t="s">
        <v>10696</v>
      </c>
      <c r="AW2030" s="34">
        <v>3.6494599999999999</v>
      </c>
      <c r="AX2030" s="34" t="s">
        <v>10697</v>
      </c>
      <c r="AY2030" s="34" t="s">
        <v>10698</v>
      </c>
      <c r="AZ2030" s="3">
        <v>78</v>
      </c>
      <c r="BA2030" s="34" t="s">
        <v>60</v>
      </c>
      <c r="BB2030" s="34">
        <v>0</v>
      </c>
      <c r="BC2030" s="34" t="s">
        <v>60</v>
      </c>
      <c r="BD2030" s="34" t="s">
        <v>60</v>
      </c>
      <c r="BE2030" s="34" t="s">
        <v>60</v>
      </c>
      <c r="BF2030" s="34" t="str">
        <f>IFERROR(VLOOKUP(Data_Power_app[[#This Row],[PRO ODER]],'Result'!H:J,3,0),"")</f>
        <v/>
      </c>
      <c r="BG2030" s="11" t="str">
        <f>IFERROR(VLOOKUP(Data_Power_app[[#This Row],[PRO ODER]]&amp;"LAM",'Real Time'!A:E,4,0),"")</f>
        <v>ML-01</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c r="BJ2030" s="34" t="str">
        <f>IFERROR(VLOOKUP(Data_Power_app[[#This Row],[PRO ODER]],'Plan Lean DC'!A:C,3,0),"")</f>
        <v/>
      </c>
      <c r="BK2030" s="34" t="str">
        <f>IFERROR(VLOOKUP(Data_Power_app[[#This Row],[PRO ODER]]&amp;"LEAN_IN",'Real Time'!A:D,4,0),"")</f>
        <v>LEAN-06</v>
      </c>
      <c r="BL2030" s="34"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2144</v>
      </c>
      <c r="B2031" s="34" t="s">
        <v>10737</v>
      </c>
      <c r="C2031" s="34" t="s">
        <v>10738</v>
      </c>
      <c r="D2031" s="34" t="s">
        <v>10689</v>
      </c>
      <c r="E2031" s="34" t="s">
        <v>10690</v>
      </c>
      <c r="F2031" s="34" t="s">
        <v>72</v>
      </c>
      <c r="G2031" s="34">
        <v>71</v>
      </c>
      <c r="H2031" s="4">
        <v>45828</v>
      </c>
      <c r="I2031" s="4">
        <v>45825</v>
      </c>
      <c r="J2031" s="4">
        <v>45825</v>
      </c>
      <c r="K2031" s="4">
        <v>45829</v>
      </c>
      <c r="L2031" s="4">
        <v>45826.549490740741</v>
      </c>
      <c r="M2031" s="4" t="s">
        <v>60</v>
      </c>
      <c r="N2031" s="4"/>
      <c r="O2031" s="4" t="s">
        <v>60</v>
      </c>
      <c r="P2031" s="4" t="s">
        <v>60</v>
      </c>
      <c r="Q2031" s="4" t="s">
        <v>60</v>
      </c>
      <c r="R2031" s="4" t="s">
        <v>60</v>
      </c>
      <c r="S2031" s="4" t="s">
        <v>60</v>
      </c>
      <c r="T2031" s="4" t="s">
        <v>60</v>
      </c>
      <c r="U2031" s="4"/>
      <c r="V2031" s="4"/>
      <c r="W2031" s="4"/>
      <c r="X2031" s="4">
        <v>45826.237766203703</v>
      </c>
      <c r="Y2031" s="4" t="s">
        <v>73</v>
      </c>
      <c r="Z2031" s="4" t="s">
        <v>60</v>
      </c>
      <c r="AA2031" s="4">
        <v>45826.240300925929</v>
      </c>
      <c r="AB2031" s="4" t="s">
        <v>60</v>
      </c>
      <c r="AC2031" s="4" t="s">
        <v>60</v>
      </c>
      <c r="AD2031" s="4">
        <v>45833</v>
      </c>
      <c r="AE2031" s="4">
        <v>45836</v>
      </c>
      <c r="AF2031" s="4">
        <v>45828</v>
      </c>
      <c r="AG2031" s="34" t="s">
        <v>828</v>
      </c>
      <c r="AH2031" s="34" t="s">
        <v>10691</v>
      </c>
      <c r="AI2031" s="34" t="s">
        <v>10692</v>
      </c>
      <c r="AJ2031" s="34" t="s">
        <v>74</v>
      </c>
      <c r="AK2031" s="34" t="s">
        <v>98</v>
      </c>
      <c r="AL2031" s="34" t="s">
        <v>10693</v>
      </c>
      <c r="AM2031" s="34" t="s">
        <v>10694</v>
      </c>
      <c r="AN2031" s="34">
        <v>2.6824400000000002</v>
      </c>
      <c r="AO2031" s="34" t="s">
        <v>68</v>
      </c>
      <c r="AP2031" s="34"/>
      <c r="AQ2031" s="34"/>
      <c r="AR2031" s="34" t="s">
        <v>68</v>
      </c>
      <c r="AS2031" s="34"/>
      <c r="AT2031" s="34"/>
      <c r="AU2031" s="34" t="s">
        <v>10695</v>
      </c>
      <c r="AV2031" s="34" t="s">
        <v>10696</v>
      </c>
      <c r="AW2031" s="34">
        <v>3.3219500000000002</v>
      </c>
      <c r="AX2031" s="34" t="s">
        <v>10697</v>
      </c>
      <c r="AY2031" s="34" t="s">
        <v>10698</v>
      </c>
      <c r="AZ2031" s="3">
        <v>71</v>
      </c>
      <c r="BA2031" s="34" t="s">
        <v>60</v>
      </c>
      <c r="BB2031" s="34">
        <v>0</v>
      </c>
      <c r="BC2031" s="34" t="s">
        <v>60</v>
      </c>
      <c r="BD2031" s="34" t="s">
        <v>60</v>
      </c>
      <c r="BE2031" s="34" t="s">
        <v>60</v>
      </c>
      <c r="BF2031" s="34" t="str">
        <f>IFERROR(VLOOKUP(Data_Power_app[[#This Row],[PRO ODER]],'Result'!H:J,3,0),"")</f>
        <v/>
      </c>
      <c r="BG2031" s="11" t="str">
        <f>IFERROR(VLOOKUP(Data_Power_app[[#This Row],[PRO ODER]]&amp;"LAM",'Real Time'!A:E,4,0),"")</f>
        <v>ML-01</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c r="BJ2031" s="34" t="str">
        <f>IFERROR(VLOOKUP(Data_Power_app[[#This Row],[PRO ODER]],'Plan Lean DC'!A:C,3,0),"")</f>
        <v/>
      </c>
      <c r="BK2031" s="34" t="str">
        <f>IFERROR(VLOOKUP(Data_Power_app[[#This Row],[PRO ODER]]&amp;"LEAN_IN",'Real Time'!A:D,4,0),"")</f>
        <v>LEAN-06</v>
      </c>
      <c r="BL2031" s="34"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2145</v>
      </c>
      <c r="B2032" s="34" t="s">
        <v>10739</v>
      </c>
      <c r="C2032" s="34" t="s">
        <v>10740</v>
      </c>
      <c r="D2032" s="34" t="s">
        <v>10689</v>
      </c>
      <c r="E2032" s="34" t="s">
        <v>10690</v>
      </c>
      <c r="F2032" s="34" t="s">
        <v>72</v>
      </c>
      <c r="G2032" s="34">
        <v>56</v>
      </c>
      <c r="H2032" s="4">
        <v>45828</v>
      </c>
      <c r="I2032" s="4" t="s">
        <v>60</v>
      </c>
      <c r="J2032" s="4">
        <v>45825</v>
      </c>
      <c r="K2032" s="4">
        <v>45829</v>
      </c>
      <c r="L2032" s="4">
        <v>45826.54959490741</v>
      </c>
      <c r="M2032" s="4" t="s">
        <v>60</v>
      </c>
      <c r="N2032" s="4"/>
      <c r="O2032" s="4" t="s">
        <v>60</v>
      </c>
      <c r="P2032" s="4" t="s">
        <v>60</v>
      </c>
      <c r="Q2032" s="4" t="s">
        <v>60</v>
      </c>
      <c r="R2032" s="4" t="s">
        <v>60</v>
      </c>
      <c r="S2032" s="4" t="s">
        <v>60</v>
      </c>
      <c r="T2032" s="4" t="s">
        <v>60</v>
      </c>
      <c r="U2032" s="4"/>
      <c r="V2032" s="4"/>
      <c r="W2032" s="4"/>
      <c r="X2032" s="4">
        <v>45826.237893518519</v>
      </c>
      <c r="Y2032" s="4" t="s">
        <v>73</v>
      </c>
      <c r="Z2032" s="4" t="s">
        <v>60</v>
      </c>
      <c r="AA2032" s="4">
        <v>45826.240358796298</v>
      </c>
      <c r="AB2032" s="4" t="s">
        <v>60</v>
      </c>
      <c r="AC2032" s="4" t="s">
        <v>60</v>
      </c>
      <c r="AD2032" s="4">
        <v>45833</v>
      </c>
      <c r="AE2032" s="4">
        <v>45836</v>
      </c>
      <c r="AF2032" s="4">
        <v>45827</v>
      </c>
      <c r="AG2032" s="34" t="s">
        <v>828</v>
      </c>
      <c r="AH2032" s="34" t="s">
        <v>10691</v>
      </c>
      <c r="AI2032" s="34" t="s">
        <v>10692</v>
      </c>
      <c r="AJ2032" s="34" t="s">
        <v>74</v>
      </c>
      <c r="AK2032" s="34" t="s">
        <v>98</v>
      </c>
      <c r="AL2032" s="34" t="s">
        <v>10693</v>
      </c>
      <c r="AM2032" s="34" t="s">
        <v>10694</v>
      </c>
      <c r="AN2032" s="34">
        <v>2.11572</v>
      </c>
      <c r="AO2032" s="34" t="s">
        <v>68</v>
      </c>
      <c r="AP2032" s="34"/>
      <c r="AQ2032" s="34"/>
      <c r="AR2032" s="34" t="s">
        <v>68</v>
      </c>
      <c r="AS2032" s="34"/>
      <c r="AT2032" s="34"/>
      <c r="AU2032" s="34" t="s">
        <v>10695</v>
      </c>
      <c r="AV2032" s="34" t="s">
        <v>10696</v>
      </c>
      <c r="AW2032" s="34">
        <v>2.6201300000000001</v>
      </c>
      <c r="AX2032" s="34" t="s">
        <v>10697</v>
      </c>
      <c r="AY2032" s="34" t="s">
        <v>10698</v>
      </c>
      <c r="AZ2032" s="3">
        <v>56</v>
      </c>
      <c r="BA2032" s="34" t="s">
        <v>60</v>
      </c>
      <c r="BB2032" s="34">
        <v>0</v>
      </c>
      <c r="BC2032" s="34" t="s">
        <v>60</v>
      </c>
      <c r="BD2032" s="34" t="s">
        <v>60</v>
      </c>
      <c r="BE2032" s="34" t="s">
        <v>60</v>
      </c>
      <c r="BF2032" s="34" t="str">
        <f>IFERROR(VLOOKUP(Data_Power_app[[#This Row],[PRO ODER]],'Result'!H:J,3,0),"")</f>
        <v/>
      </c>
      <c r="BG2032" s="11" t="str">
        <f>IFERROR(VLOOKUP(Data_Power_app[[#This Row],[PRO ODER]]&amp;"LAM",'Real Time'!A:E,4,0),"")</f>
        <v>ML-01</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c r="BJ2032" s="34" t="str">
        <f>IFERROR(VLOOKUP(Data_Power_app[[#This Row],[PRO ODER]],'Plan Lean DC'!A:C,3,0),"")</f>
        <v/>
      </c>
      <c r="BK2032" s="34" t="str">
        <f>IFERROR(VLOOKUP(Data_Power_app[[#This Row],[PRO ODER]]&amp;"LEAN_IN",'Real Time'!A:D,4,0),"")</f>
        <v>LEAN-06</v>
      </c>
      <c r="BL2032" s="34"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2146</v>
      </c>
      <c r="B2033" s="34" t="s">
        <v>10741</v>
      </c>
      <c r="C2033" s="34" t="s">
        <v>10742</v>
      </c>
      <c r="D2033" s="34" t="s">
        <v>10689</v>
      </c>
      <c r="E2033" s="34" t="s">
        <v>10690</v>
      </c>
      <c r="F2033" s="34" t="s">
        <v>72</v>
      </c>
      <c r="G2033" s="34">
        <v>24</v>
      </c>
      <c r="H2033" s="4">
        <v>45828</v>
      </c>
      <c r="I2033" s="4">
        <v>45825</v>
      </c>
      <c r="J2033" s="4">
        <v>45825</v>
      </c>
      <c r="K2033" s="4">
        <v>45829</v>
      </c>
      <c r="L2033" s="4">
        <v>45826.549699074072</v>
      </c>
      <c r="M2033" s="4" t="s">
        <v>60</v>
      </c>
      <c r="N2033" s="4"/>
      <c r="O2033" s="4" t="s">
        <v>60</v>
      </c>
      <c r="P2033" s="4" t="s">
        <v>60</v>
      </c>
      <c r="Q2033" s="4" t="s">
        <v>60</v>
      </c>
      <c r="R2033" s="4" t="s">
        <v>60</v>
      </c>
      <c r="S2033" s="4" t="s">
        <v>60</v>
      </c>
      <c r="T2033" s="4" t="s">
        <v>60</v>
      </c>
      <c r="U2033" s="4"/>
      <c r="V2033" s="4"/>
      <c r="W2033" s="4"/>
      <c r="X2033" s="4">
        <v>45826.175312500003</v>
      </c>
      <c r="Y2033" s="4" t="s">
        <v>73</v>
      </c>
      <c r="Z2033" s="4" t="s">
        <v>60</v>
      </c>
      <c r="AA2033" s="4">
        <v>45826.177569444444</v>
      </c>
      <c r="AB2033" s="4" t="s">
        <v>60</v>
      </c>
      <c r="AC2033" s="4" t="s">
        <v>60</v>
      </c>
      <c r="AD2033" s="4">
        <v>45833</v>
      </c>
      <c r="AE2033" s="4">
        <v>45836</v>
      </c>
      <c r="AF2033" s="4">
        <v>45828</v>
      </c>
      <c r="AG2033" s="34" t="s">
        <v>828</v>
      </c>
      <c r="AH2033" s="34" t="s">
        <v>10691</v>
      </c>
      <c r="AI2033" s="34" t="s">
        <v>10692</v>
      </c>
      <c r="AJ2033" s="34" t="s">
        <v>74</v>
      </c>
      <c r="AK2033" s="34" t="s">
        <v>98</v>
      </c>
      <c r="AL2033" s="34" t="s">
        <v>10693</v>
      </c>
      <c r="AM2033" s="34" t="s">
        <v>10694</v>
      </c>
      <c r="AN2033" s="34">
        <v>0.97919999999999996</v>
      </c>
      <c r="AO2033" s="34" t="s">
        <v>68</v>
      </c>
      <c r="AP2033" s="34"/>
      <c r="AQ2033" s="34"/>
      <c r="AR2033" s="34" t="s">
        <v>68</v>
      </c>
      <c r="AS2033" s="34"/>
      <c r="AT2033" s="34"/>
      <c r="AU2033" s="34" t="s">
        <v>10695</v>
      </c>
      <c r="AV2033" s="34" t="s">
        <v>10696</v>
      </c>
      <c r="AW2033" s="34">
        <v>1.21262</v>
      </c>
      <c r="AX2033" s="34" t="s">
        <v>10697</v>
      </c>
      <c r="AY2033" s="34" t="s">
        <v>10698</v>
      </c>
      <c r="AZ2033" s="3">
        <v>24</v>
      </c>
      <c r="BA2033" s="34" t="s">
        <v>60</v>
      </c>
      <c r="BB2033" s="34">
        <v>0</v>
      </c>
      <c r="BC2033" s="34" t="s">
        <v>60</v>
      </c>
      <c r="BD2033" s="34" t="s">
        <v>60</v>
      </c>
      <c r="BE2033" s="34" t="s">
        <v>60</v>
      </c>
      <c r="BF2033" s="34" t="str">
        <f>IFERROR(VLOOKUP(Data_Power_app[[#This Row],[PRO ODER]],'Result'!H:J,3,0),"")</f>
        <v/>
      </c>
      <c r="BG2033" s="11" t="str">
        <f>IFERROR(VLOOKUP(Data_Power_app[[#This Row],[PRO ODER]]&amp;"LAM",'Real Time'!A:E,4,0),"")</f>
        <v>ML-01</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c r="BJ2033" s="34" t="str">
        <f>IFERROR(VLOOKUP(Data_Power_app[[#This Row],[PRO ODER]],'Plan Lean DC'!A:C,3,0),"")</f>
        <v/>
      </c>
      <c r="BK2033" s="34" t="str">
        <f>IFERROR(VLOOKUP(Data_Power_app[[#This Row],[PRO ODER]]&amp;"LEAN_IN",'Real Time'!A:D,4,0),"")</f>
        <v>LEAN-06</v>
      </c>
      <c r="BL2033" s="34"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2147</v>
      </c>
      <c r="B2034" s="34" t="s">
        <v>10743</v>
      </c>
      <c r="C2034" s="34" t="s">
        <v>10744</v>
      </c>
      <c r="D2034" s="34" t="s">
        <v>10689</v>
      </c>
      <c r="E2034" s="34" t="s">
        <v>10690</v>
      </c>
      <c r="F2034" s="34" t="s">
        <v>72</v>
      </c>
      <c r="G2034" s="34">
        <v>290</v>
      </c>
      <c r="H2034" s="4">
        <v>45828</v>
      </c>
      <c r="I2034" s="4">
        <v>45825</v>
      </c>
      <c r="J2034" s="4">
        <v>45825</v>
      </c>
      <c r="K2034" s="4">
        <v>45829</v>
      </c>
      <c r="L2034" s="4">
        <v>45826.549814814818</v>
      </c>
      <c r="M2034" s="4" t="s">
        <v>60</v>
      </c>
      <c r="N2034" s="4"/>
      <c r="O2034" s="4" t="s">
        <v>60</v>
      </c>
      <c r="P2034" s="4" t="s">
        <v>60</v>
      </c>
      <c r="Q2034" s="4" t="s">
        <v>60</v>
      </c>
      <c r="R2034" s="4" t="s">
        <v>60</v>
      </c>
      <c r="S2034" s="4" t="s">
        <v>60</v>
      </c>
      <c r="T2034" s="4" t="s">
        <v>60</v>
      </c>
      <c r="U2034" s="4"/>
      <c r="V2034" s="4"/>
      <c r="W2034" s="4"/>
      <c r="X2034" s="4">
        <v>45827.611319444448</v>
      </c>
      <c r="Y2034" s="4" t="s">
        <v>73</v>
      </c>
      <c r="Z2034" s="4" t="s">
        <v>60</v>
      </c>
      <c r="AA2034" s="4">
        <v>45827.612013888887</v>
      </c>
      <c r="AB2034" s="4" t="s">
        <v>60</v>
      </c>
      <c r="AC2034" s="4" t="s">
        <v>60</v>
      </c>
      <c r="AD2034" s="4">
        <v>45833</v>
      </c>
      <c r="AE2034" s="4">
        <v>45836</v>
      </c>
      <c r="AF2034" s="4">
        <v>45828</v>
      </c>
      <c r="AG2034" s="34" t="s">
        <v>828</v>
      </c>
      <c r="AH2034" s="34" t="s">
        <v>10691</v>
      </c>
      <c r="AI2034" s="34" t="s">
        <v>10692</v>
      </c>
      <c r="AJ2034" s="34" t="s">
        <v>74</v>
      </c>
      <c r="AK2034" s="34" t="s">
        <v>98</v>
      </c>
      <c r="AL2034" s="34" t="s">
        <v>10693</v>
      </c>
      <c r="AM2034" s="34" t="s">
        <v>10694</v>
      </c>
      <c r="AN2034" s="34">
        <v>9.8590099999999996</v>
      </c>
      <c r="AO2034" s="34" t="s">
        <v>68</v>
      </c>
      <c r="AP2034" s="34"/>
      <c r="AQ2034" s="34"/>
      <c r="AR2034" s="34" t="s">
        <v>68</v>
      </c>
      <c r="AS2034" s="34"/>
      <c r="AT2034" s="34"/>
      <c r="AU2034" s="34" t="s">
        <v>10695</v>
      </c>
      <c r="AV2034" s="34" t="s">
        <v>10696</v>
      </c>
      <c r="AW2034" s="34">
        <v>12.21045</v>
      </c>
      <c r="AX2034" s="34" t="s">
        <v>10697</v>
      </c>
      <c r="AY2034" s="34" t="s">
        <v>10698</v>
      </c>
      <c r="AZ2034" s="3">
        <v>290</v>
      </c>
      <c r="BA2034" s="34" t="s">
        <v>60</v>
      </c>
      <c r="BB2034" s="34">
        <v>0</v>
      </c>
      <c r="BC2034" s="34" t="s">
        <v>60</v>
      </c>
      <c r="BD2034" s="34" t="s">
        <v>60</v>
      </c>
      <c r="BE2034" s="34" t="s">
        <v>60</v>
      </c>
      <c r="BF2034" s="34" t="str">
        <f>IFERROR(VLOOKUP(Data_Power_app[[#This Row],[PRO ODER]],'Result'!H:J,3,0),"")</f>
        <v/>
      </c>
      <c r="BG2034" s="11" t="str">
        <f>IFERROR(VLOOKUP(Data_Power_app[[#This Row],[PRO ODER]]&amp;"LAM",'Real Time'!A:E,4,0),"")</f>
        <v>ML-01</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c r="BJ2034" s="34" t="str">
        <f>IFERROR(VLOOKUP(Data_Power_app[[#This Row],[PRO ODER]],'Plan Lean DC'!A:C,3,0),"")</f>
        <v/>
      </c>
      <c r="BK2034" s="34" t="str">
        <f>IFERROR(VLOOKUP(Data_Power_app[[#This Row],[PRO ODER]]&amp;"LEAN_IN",'Real Time'!A:D,4,0),"")</f>
        <v>LEAN-06</v>
      </c>
      <c r="BL2034" s="34"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31">
        <v>2148</v>
      </c>
      <c r="B2035" s="34" t="s">
        <v>1050</v>
      </c>
      <c r="C2035" s="34" t="s">
        <v>1051</v>
      </c>
      <c r="D2035" s="34" t="s">
        <v>84</v>
      </c>
      <c r="E2035" s="34" t="s">
        <v>155</v>
      </c>
      <c r="F2035" s="34" t="s">
        <v>72</v>
      </c>
      <c r="G2035" s="34">
        <v>5974</v>
      </c>
      <c r="H2035" s="4">
        <v>45829</v>
      </c>
      <c r="I2035" s="4">
        <v>45805</v>
      </c>
      <c r="J2035" s="4" t="s">
        <v>68</v>
      </c>
      <c r="K2035" s="4">
        <v>45830</v>
      </c>
      <c r="L2035" s="4">
        <v>45807.536249999997</v>
      </c>
      <c r="M2035" s="4" t="s">
        <v>60</v>
      </c>
      <c r="N2035" s="4"/>
      <c r="O2035" s="4" t="s">
        <v>60</v>
      </c>
      <c r="P2035" s="4" t="s">
        <v>60</v>
      </c>
      <c r="Q2035" s="4" t="s">
        <v>60</v>
      </c>
      <c r="R2035" s="4" t="s">
        <v>60</v>
      </c>
      <c r="S2035" s="4" t="s">
        <v>60</v>
      </c>
      <c r="T2035" s="4" t="s">
        <v>60</v>
      </c>
      <c r="U2035" s="4"/>
      <c r="V2035" s="4"/>
      <c r="W2035" s="4"/>
      <c r="X2035" s="4">
        <v>45808.699953703705</v>
      </c>
      <c r="Y2035" s="4" t="s">
        <v>73</v>
      </c>
      <c r="Z2035" s="4" t="s">
        <v>60</v>
      </c>
      <c r="AA2035" s="4">
        <v>45808.70045138889</v>
      </c>
      <c r="AB2035" s="4" t="s">
        <v>60</v>
      </c>
      <c r="AC2035" s="4" t="s">
        <v>60</v>
      </c>
      <c r="AD2035" s="4">
        <v>45833</v>
      </c>
      <c r="AE2035" s="4">
        <v>45836</v>
      </c>
      <c r="AF2035" s="4">
        <v>45829</v>
      </c>
      <c r="AG2035" s="34" t="s">
        <v>828</v>
      </c>
      <c r="AH2035" s="34" t="s">
        <v>609</v>
      </c>
      <c r="AI2035" s="34" t="s">
        <v>610</v>
      </c>
      <c r="AJ2035" s="34" t="s">
        <v>74</v>
      </c>
      <c r="AK2035" s="34" t="s">
        <v>98</v>
      </c>
      <c r="AL2035" s="34" t="s">
        <v>173</v>
      </c>
      <c r="AM2035" s="34" t="s">
        <v>174</v>
      </c>
      <c r="AN2035" s="34">
        <v>195.76490999999999</v>
      </c>
      <c r="AO2035" s="34" t="s">
        <v>91</v>
      </c>
      <c r="AP2035" s="34" t="s">
        <v>92</v>
      </c>
      <c r="AQ2035" s="34">
        <v>195.76490999999999</v>
      </c>
      <c r="AR2035" s="34" t="s">
        <v>68</v>
      </c>
      <c r="AS2035" s="34"/>
      <c r="AT2035" s="34"/>
      <c r="AU2035" s="34" t="s">
        <v>511</v>
      </c>
      <c r="AV2035" s="34" t="s">
        <v>512</v>
      </c>
      <c r="AW2035" s="34">
        <v>363.90494999999999</v>
      </c>
      <c r="AX2035" s="34" t="s">
        <v>68</v>
      </c>
      <c r="AY2035" s="34" t="s">
        <v>68</v>
      </c>
      <c r="AZ2035" s="3" t="s">
        <v>68</v>
      </c>
      <c r="BA2035" s="34" t="s">
        <v>60</v>
      </c>
      <c r="BB2035" s="34">
        <v>0</v>
      </c>
      <c r="BC2035" s="34" t="s">
        <v>60</v>
      </c>
      <c r="BD2035" s="34" t="s">
        <v>60</v>
      </c>
      <c r="BE2035" s="34" t="s">
        <v>60</v>
      </c>
      <c r="BF2035" s="34" t="str">
        <f>IFERROR(VLOOKUP(Data_Power_app[[#This Row],[PRO ODER]],'Result'!H:J,3,0),"")</f>
        <v/>
      </c>
      <c r="BG2035" s="11" t="str">
        <f>IFERROR(VLOOKUP(Data_Power_app[[#This Row],[PRO ODER]]&amp;"LAM",'Real Time'!A:E,4,0),"")</f>
        <v>ML-01</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c r="BJ2035" s="34" t="str">
        <f>IFERROR(VLOOKUP(Data_Power_app[[#This Row],[PRO ODER]],'Plan Lean DC'!A:C,3,0),"")</f>
        <v>Line 6, 9</v>
      </c>
      <c r="BK2035" s="34" t="str">
        <f>IFERROR(VLOOKUP(Data_Power_app[[#This Row],[PRO ODER]]&amp;"LEAN_IN",'Real Time'!A:D,4,0),"")</f>
        <v>LEAN-06</v>
      </c>
      <c r="BL2035" s="34" t="str" cm="1">
        <f t="array" ref="BL2035">IFERROR(_xlfn.IFS(Data_Power_app[[#This Row],[LEANLINE PLAN]]="","",Data_Power_app[[#This Row],[LEANLINE (REALTIME)]]="","",SEARCH(RIGHT(Data_Power_app[[#This Row],[LEANLINE (REALTIME)]],1),Data_Power_app[[#This Row],[LEANLINE PLAN]],1)&gt;0,"TRUE"),"FALSE")</f>
        <v>TRUE</v>
      </c>
    </row>
    <row r="2036" spans="1:64" hidden="1" x14ac:dyDescent="0.25">
      <c r="A2036" s="31">
        <v>2149</v>
      </c>
      <c r="B2036" s="34" t="s">
        <v>4418</v>
      </c>
      <c r="C2036" s="34" t="s">
        <v>4419</v>
      </c>
      <c r="D2036" s="34" t="s">
        <v>93</v>
      </c>
      <c r="E2036" s="34" t="s">
        <v>94</v>
      </c>
      <c r="F2036" s="34" t="s">
        <v>59</v>
      </c>
      <c r="G2036" s="34">
        <v>300</v>
      </c>
      <c r="H2036" s="4">
        <v>45819</v>
      </c>
      <c r="I2036" s="4">
        <v>45819</v>
      </c>
      <c r="J2036" s="4">
        <v>45819</v>
      </c>
      <c r="K2036" s="4">
        <v>45820</v>
      </c>
      <c r="L2036" s="4">
        <v>45820.400520833333</v>
      </c>
      <c r="M2036" s="4">
        <v>45821</v>
      </c>
      <c r="N2036" s="4">
        <v>45821.226319444446</v>
      </c>
      <c r="O2036" s="4">
        <v>45824</v>
      </c>
      <c r="P2036" s="4" t="s">
        <v>60</v>
      </c>
      <c r="Q2036" s="4">
        <v>45825</v>
      </c>
      <c r="R2036" s="4" t="s">
        <v>60</v>
      </c>
      <c r="S2036" s="4" t="s">
        <v>60</v>
      </c>
      <c r="T2036" s="4">
        <v>45828</v>
      </c>
      <c r="U2036" s="4">
        <v>45827.113518518519</v>
      </c>
      <c r="V2036" s="4">
        <v>45831.344409722224</v>
      </c>
      <c r="W2036" s="4">
        <v>45830</v>
      </c>
      <c r="X2036" s="4"/>
      <c r="Y2036" s="4" t="s">
        <v>60</v>
      </c>
      <c r="Z2036" s="4">
        <v>45831</v>
      </c>
      <c r="AA2036" s="4"/>
      <c r="AB2036" s="4" t="s">
        <v>60</v>
      </c>
      <c r="AC2036" s="4">
        <v>45832</v>
      </c>
      <c r="AD2036" s="4">
        <v>45833</v>
      </c>
      <c r="AE2036" s="4">
        <v>45836</v>
      </c>
      <c r="AF2036" s="4"/>
      <c r="AG2036" s="34" t="s">
        <v>287</v>
      </c>
      <c r="AH2036" s="34" t="s">
        <v>562</v>
      </c>
      <c r="AI2036" s="34" t="s">
        <v>665</v>
      </c>
      <c r="AJ2036" s="34" t="s">
        <v>563</v>
      </c>
      <c r="AK2036" s="34" t="s">
        <v>65</v>
      </c>
      <c r="AL2036" s="34" t="s">
        <v>564</v>
      </c>
      <c r="AM2036" s="34" t="s">
        <v>565</v>
      </c>
      <c r="AN2036" s="34">
        <v>11.534000000000001</v>
      </c>
      <c r="AO2036" s="34" t="s">
        <v>68</v>
      </c>
      <c r="AP2036" s="34"/>
      <c r="AQ2036" s="34"/>
      <c r="AR2036" s="34" t="s">
        <v>68</v>
      </c>
      <c r="AS2036" s="34"/>
      <c r="AT2036" s="34"/>
      <c r="AU2036" s="34" t="s">
        <v>411</v>
      </c>
      <c r="AV2036" s="34" t="s">
        <v>412</v>
      </c>
      <c r="AW2036" s="34">
        <v>21.44117</v>
      </c>
      <c r="AX2036" s="34" t="s">
        <v>501</v>
      </c>
      <c r="AY2036" s="34" t="s">
        <v>502</v>
      </c>
      <c r="AZ2036" s="3">
        <v>300</v>
      </c>
      <c r="BA2036" s="34" t="s">
        <v>60</v>
      </c>
      <c r="BB2036" s="34">
        <v>300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2150</v>
      </c>
      <c r="B2037" s="34" t="s">
        <v>4430</v>
      </c>
      <c r="C2037" s="34" t="s">
        <v>4431</v>
      </c>
      <c r="D2037" s="34" t="s">
        <v>93</v>
      </c>
      <c r="E2037" s="34" t="s">
        <v>94</v>
      </c>
      <c r="F2037" s="34" t="s">
        <v>59</v>
      </c>
      <c r="G2037" s="34">
        <v>1296</v>
      </c>
      <c r="H2037" s="4">
        <v>45819</v>
      </c>
      <c r="I2037" s="4">
        <v>45819</v>
      </c>
      <c r="J2037" s="4">
        <v>45819</v>
      </c>
      <c r="K2037" s="4">
        <v>45820</v>
      </c>
      <c r="L2037" s="4">
        <v>45819.199965277781</v>
      </c>
      <c r="M2037" s="4">
        <v>45821</v>
      </c>
      <c r="N2037" s="4">
        <v>45820.895416666666</v>
      </c>
      <c r="O2037" s="4">
        <v>45825</v>
      </c>
      <c r="P2037" s="4" t="s">
        <v>60</v>
      </c>
      <c r="Q2037" s="4">
        <v>45826</v>
      </c>
      <c r="R2037" s="4" t="s">
        <v>60</v>
      </c>
      <c r="S2037" s="4" t="s">
        <v>60</v>
      </c>
      <c r="T2037" s="4">
        <v>45827</v>
      </c>
      <c r="U2037" s="4">
        <v>45821.773402777777</v>
      </c>
      <c r="V2037" s="4">
        <v>45824.686921296299</v>
      </c>
      <c r="W2037" s="4">
        <v>45829</v>
      </c>
      <c r="X2037" s="4">
        <v>45826.599409722221</v>
      </c>
      <c r="Y2037" s="4" t="s">
        <v>77</v>
      </c>
      <c r="Z2037" s="4">
        <v>45831</v>
      </c>
      <c r="AA2037" s="4">
        <v>45826.078009259261</v>
      </c>
      <c r="AB2037" s="4" t="s">
        <v>60</v>
      </c>
      <c r="AC2037" s="4">
        <v>45832</v>
      </c>
      <c r="AD2037" s="4">
        <v>45833</v>
      </c>
      <c r="AE2037" s="4">
        <v>45836</v>
      </c>
      <c r="AF2037" s="4">
        <v>45829</v>
      </c>
      <c r="AG2037" s="34" t="s">
        <v>828</v>
      </c>
      <c r="AH2037" s="34" t="s">
        <v>562</v>
      </c>
      <c r="AI2037" s="34" t="s">
        <v>657</v>
      </c>
      <c r="AJ2037" s="34" t="s">
        <v>563</v>
      </c>
      <c r="AK2037" s="34" t="s">
        <v>98</v>
      </c>
      <c r="AL2037" s="34" t="s">
        <v>564</v>
      </c>
      <c r="AM2037" s="34" t="s">
        <v>565</v>
      </c>
      <c r="AN2037" s="34">
        <v>59.58408</v>
      </c>
      <c r="AO2037" s="34" t="s">
        <v>68</v>
      </c>
      <c r="AP2037" s="34"/>
      <c r="AQ2037" s="34"/>
      <c r="AR2037" s="34" t="s">
        <v>68</v>
      </c>
      <c r="AS2037" s="34"/>
      <c r="AT2037" s="34"/>
      <c r="AU2037" s="34" t="s">
        <v>411</v>
      </c>
      <c r="AV2037" s="34" t="s">
        <v>412</v>
      </c>
      <c r="AW2037" s="34">
        <v>110.76782</v>
      </c>
      <c r="AX2037" s="34" t="s">
        <v>580</v>
      </c>
      <c r="AY2037" s="34" t="s">
        <v>581</v>
      </c>
      <c r="AZ2037" s="3">
        <v>1296</v>
      </c>
      <c r="BA2037" s="34" t="s">
        <v>60</v>
      </c>
      <c r="BB2037" s="34">
        <v>0</v>
      </c>
      <c r="BC2037" s="34" t="s">
        <v>60</v>
      </c>
      <c r="BD2037" s="34" t="s">
        <v>60</v>
      </c>
      <c r="BE2037" s="34" t="s">
        <v>60</v>
      </c>
      <c r="BF2037" s="34" t="str">
        <f>IFERROR(VLOOKUP(Data_Power_app[[#This Row],[PRO ODER]],'Result'!H:J,3,0),"")</f>
        <v>LAMINATION 5</v>
      </c>
      <c r="BG2037" s="11"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2151</v>
      </c>
      <c r="B2038" s="34" t="s">
        <v>4432</v>
      </c>
      <c r="C2038" s="34" t="s">
        <v>4433</v>
      </c>
      <c r="D2038" s="34" t="s">
        <v>93</v>
      </c>
      <c r="E2038" s="34" t="s">
        <v>94</v>
      </c>
      <c r="F2038" s="34" t="s">
        <v>59</v>
      </c>
      <c r="G2038" s="34">
        <v>1296</v>
      </c>
      <c r="H2038" s="4">
        <v>45819</v>
      </c>
      <c r="I2038" s="4">
        <v>45819</v>
      </c>
      <c r="J2038" s="4">
        <v>45819</v>
      </c>
      <c r="K2038" s="4">
        <v>45820</v>
      </c>
      <c r="L2038" s="4">
        <v>45819.200196759259</v>
      </c>
      <c r="M2038" s="4">
        <v>45821</v>
      </c>
      <c r="N2038" s="4">
        <v>45820.895462962966</v>
      </c>
      <c r="O2038" s="4">
        <v>45825</v>
      </c>
      <c r="P2038" s="4" t="s">
        <v>60</v>
      </c>
      <c r="Q2038" s="4">
        <v>45826</v>
      </c>
      <c r="R2038" s="4" t="s">
        <v>60</v>
      </c>
      <c r="S2038" s="4" t="s">
        <v>60</v>
      </c>
      <c r="T2038" s="4">
        <v>45827</v>
      </c>
      <c r="U2038" s="4">
        <v>45821.773460648146</v>
      </c>
      <c r="V2038" s="4">
        <v>45824.68712962963</v>
      </c>
      <c r="W2038" s="4">
        <v>45829</v>
      </c>
      <c r="X2038" s="4">
        <v>45826.59951388889</v>
      </c>
      <c r="Y2038" s="4" t="s">
        <v>77</v>
      </c>
      <c r="Z2038" s="4">
        <v>45831</v>
      </c>
      <c r="AA2038" s="4">
        <v>45826.078148148146</v>
      </c>
      <c r="AB2038" s="4" t="s">
        <v>60</v>
      </c>
      <c r="AC2038" s="4">
        <v>45832</v>
      </c>
      <c r="AD2038" s="4">
        <v>45833</v>
      </c>
      <c r="AE2038" s="4">
        <v>45836</v>
      </c>
      <c r="AF2038" s="4">
        <v>45829</v>
      </c>
      <c r="AG2038" s="34" t="s">
        <v>828</v>
      </c>
      <c r="AH2038" s="34" t="s">
        <v>562</v>
      </c>
      <c r="AI2038" s="34" t="s">
        <v>657</v>
      </c>
      <c r="AJ2038" s="34" t="s">
        <v>563</v>
      </c>
      <c r="AK2038" s="34" t="s">
        <v>98</v>
      </c>
      <c r="AL2038" s="34" t="s">
        <v>564</v>
      </c>
      <c r="AM2038" s="34" t="s">
        <v>565</v>
      </c>
      <c r="AN2038" s="34">
        <v>59.375869999999999</v>
      </c>
      <c r="AO2038" s="34" t="s">
        <v>68</v>
      </c>
      <c r="AP2038" s="34"/>
      <c r="AQ2038" s="34"/>
      <c r="AR2038" s="34" t="s">
        <v>68</v>
      </c>
      <c r="AS2038" s="34"/>
      <c r="AT2038" s="34"/>
      <c r="AU2038" s="34" t="s">
        <v>411</v>
      </c>
      <c r="AV2038" s="34" t="s">
        <v>412</v>
      </c>
      <c r="AW2038" s="34">
        <v>110.38042</v>
      </c>
      <c r="AX2038" s="34" t="s">
        <v>580</v>
      </c>
      <c r="AY2038" s="34" t="s">
        <v>581</v>
      </c>
      <c r="AZ2038" s="3">
        <v>1296</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2152</v>
      </c>
      <c r="B2039" s="34" t="s">
        <v>4479</v>
      </c>
      <c r="C2039" s="34" t="s">
        <v>4480</v>
      </c>
      <c r="D2039" s="34" t="s">
        <v>93</v>
      </c>
      <c r="E2039" s="34" t="s">
        <v>94</v>
      </c>
      <c r="F2039" s="34" t="s">
        <v>59</v>
      </c>
      <c r="G2039" s="34">
        <v>300</v>
      </c>
      <c r="H2039" s="4">
        <v>45821</v>
      </c>
      <c r="I2039" s="4">
        <v>45819</v>
      </c>
      <c r="J2039" s="4">
        <v>45819</v>
      </c>
      <c r="K2039" s="4">
        <v>45824</v>
      </c>
      <c r="L2039" s="4">
        <v>45819.888645833336</v>
      </c>
      <c r="M2039" s="4">
        <v>45826</v>
      </c>
      <c r="N2039" s="4">
        <v>45822.15766203704</v>
      </c>
      <c r="O2039" s="4">
        <v>45827</v>
      </c>
      <c r="P2039" s="4" t="s">
        <v>60</v>
      </c>
      <c r="Q2039" s="4" t="s">
        <v>60</v>
      </c>
      <c r="R2039" s="4" t="s">
        <v>60</v>
      </c>
      <c r="S2039" s="4" t="s">
        <v>60</v>
      </c>
      <c r="T2039" s="4">
        <v>45827</v>
      </c>
      <c r="U2039" s="4">
        <v>45824.625277777777</v>
      </c>
      <c r="V2039" s="4">
        <v>45825.079641203702</v>
      </c>
      <c r="W2039" s="4">
        <v>45829</v>
      </c>
      <c r="X2039" s="4">
        <v>45825.178969907407</v>
      </c>
      <c r="Y2039" s="4" t="s">
        <v>77</v>
      </c>
      <c r="Z2039" s="4">
        <v>45831</v>
      </c>
      <c r="AA2039" s="4">
        <v>45826.412280092591</v>
      </c>
      <c r="AB2039" s="4" t="s">
        <v>60</v>
      </c>
      <c r="AC2039" s="4">
        <v>45832</v>
      </c>
      <c r="AD2039" s="4">
        <v>45833</v>
      </c>
      <c r="AE2039" s="4">
        <v>45836</v>
      </c>
      <c r="AF2039" s="4">
        <v>45831</v>
      </c>
      <c r="AG2039" s="34" t="s">
        <v>828</v>
      </c>
      <c r="AH2039" s="34" t="s">
        <v>96</v>
      </c>
      <c r="AI2039" s="34" t="s">
        <v>675</v>
      </c>
      <c r="AJ2039" s="34" t="s">
        <v>97</v>
      </c>
      <c r="AK2039" s="34" t="s">
        <v>65</v>
      </c>
      <c r="AL2039" s="34" t="s">
        <v>278</v>
      </c>
      <c r="AM2039" s="34" t="s">
        <v>279</v>
      </c>
      <c r="AN2039" s="34">
        <v>5.7928199999999999</v>
      </c>
      <c r="AO2039" s="34" t="s">
        <v>68</v>
      </c>
      <c r="AP2039" s="34"/>
      <c r="AQ2039" s="34"/>
      <c r="AR2039" s="34" t="s">
        <v>68</v>
      </c>
      <c r="AS2039" s="34"/>
      <c r="AT2039" s="34"/>
      <c r="AU2039" s="34" t="s">
        <v>411</v>
      </c>
      <c r="AV2039" s="34" t="s">
        <v>412</v>
      </c>
      <c r="AW2039" s="34">
        <v>21.53604</v>
      </c>
      <c r="AX2039" s="34" t="s">
        <v>413</v>
      </c>
      <c r="AY2039" s="34" t="s">
        <v>414</v>
      </c>
      <c r="AZ2039" s="3">
        <v>300</v>
      </c>
      <c r="BA2039" s="34" t="s">
        <v>60</v>
      </c>
      <c r="BB2039" s="34">
        <v>300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2153</v>
      </c>
      <c r="B2040" s="34" t="s">
        <v>3352</v>
      </c>
      <c r="C2040" s="34" t="s">
        <v>3353</v>
      </c>
      <c r="D2040" s="34" t="s">
        <v>93</v>
      </c>
      <c r="E2040" s="34" t="s">
        <v>277</v>
      </c>
      <c r="F2040" s="34" t="s">
        <v>59</v>
      </c>
      <c r="G2040" s="34">
        <v>378</v>
      </c>
      <c r="H2040" s="4">
        <v>45819</v>
      </c>
      <c r="I2040" s="4">
        <v>45818</v>
      </c>
      <c r="J2040" s="4">
        <v>45818</v>
      </c>
      <c r="K2040" s="4">
        <v>45820</v>
      </c>
      <c r="L2040" s="4">
        <v>45819.662094907406</v>
      </c>
      <c r="M2040" s="4">
        <v>45821</v>
      </c>
      <c r="N2040" s="4">
        <v>45820.680335648147</v>
      </c>
      <c r="O2040" s="4">
        <v>45825</v>
      </c>
      <c r="P2040" s="4" t="s">
        <v>60</v>
      </c>
      <c r="Q2040" s="4" t="s">
        <v>60</v>
      </c>
      <c r="R2040" s="4" t="s">
        <v>60</v>
      </c>
      <c r="S2040" s="4" t="s">
        <v>60</v>
      </c>
      <c r="T2040" s="4">
        <v>45826</v>
      </c>
      <c r="U2040" s="4">
        <v>45821.149363425924</v>
      </c>
      <c r="V2040" s="4">
        <v>45826.8830787037</v>
      </c>
      <c r="W2040" s="4">
        <v>45829</v>
      </c>
      <c r="X2040" s="4">
        <v>45826.140185185184</v>
      </c>
      <c r="Y2040" s="4" t="s">
        <v>77</v>
      </c>
      <c r="Z2040" s="4">
        <v>45831</v>
      </c>
      <c r="AA2040" s="4">
        <v>45827.653900462959</v>
      </c>
      <c r="AB2040" s="4" t="s">
        <v>60</v>
      </c>
      <c r="AC2040" s="4">
        <v>45832</v>
      </c>
      <c r="AD2040" s="4">
        <v>45833</v>
      </c>
      <c r="AE2040" s="4">
        <v>45836</v>
      </c>
      <c r="AF2040" s="4">
        <v>45831</v>
      </c>
      <c r="AG2040" s="34" t="s">
        <v>828</v>
      </c>
      <c r="AH2040" s="34" t="s">
        <v>96</v>
      </c>
      <c r="AI2040" s="34" t="s">
        <v>3354</v>
      </c>
      <c r="AJ2040" s="34" t="s">
        <v>97</v>
      </c>
      <c r="AK2040" s="34" t="s">
        <v>98</v>
      </c>
      <c r="AL2040" s="34" t="s">
        <v>99</v>
      </c>
      <c r="AM2040" s="34" t="s">
        <v>100</v>
      </c>
      <c r="AN2040" s="34">
        <v>8.2311599999999991</v>
      </c>
      <c r="AO2040" s="34" t="s">
        <v>68</v>
      </c>
      <c r="AP2040" s="34"/>
      <c r="AQ2040" s="34"/>
      <c r="AR2040" s="34" t="s">
        <v>68</v>
      </c>
      <c r="AS2040" s="34"/>
      <c r="AT2040" s="34"/>
      <c r="AU2040" s="34" t="s">
        <v>411</v>
      </c>
      <c r="AV2040" s="34" t="s">
        <v>412</v>
      </c>
      <c r="AW2040" s="34">
        <v>30.60331</v>
      </c>
      <c r="AX2040" s="34" t="s">
        <v>3355</v>
      </c>
      <c r="AY2040" s="34" t="s">
        <v>3356</v>
      </c>
      <c r="AZ2040" s="3">
        <v>378</v>
      </c>
      <c r="BA2040" s="34" t="s">
        <v>60</v>
      </c>
      <c r="BB2040" s="34">
        <v>378</v>
      </c>
      <c r="BC2040" s="34" t="s">
        <v>60</v>
      </c>
      <c r="BD2040" s="34" t="s">
        <v>60</v>
      </c>
      <c r="BE2040" s="34" t="s">
        <v>60</v>
      </c>
      <c r="BF2040" s="34" t="str">
        <f>IFERROR(VLOOKUP(Data_Power_app[[#This Row],[PRO ODER]],'Result'!H:J,3,0),"")</f>
        <v>LAMINATION 1</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2154</v>
      </c>
      <c r="B2041" s="34" t="s">
        <v>3359</v>
      </c>
      <c r="C2041" s="34" t="s">
        <v>3360</v>
      </c>
      <c r="D2041" s="34" t="s">
        <v>93</v>
      </c>
      <c r="E2041" s="34" t="s">
        <v>277</v>
      </c>
      <c r="F2041" s="34" t="s">
        <v>59</v>
      </c>
      <c r="G2041" s="34">
        <v>1800</v>
      </c>
      <c r="H2041" s="4">
        <v>45819</v>
      </c>
      <c r="I2041" s="4">
        <v>45818</v>
      </c>
      <c r="J2041" s="4">
        <v>45818</v>
      </c>
      <c r="K2041" s="4">
        <v>45820</v>
      </c>
      <c r="L2041" s="4">
        <v>45819.662175925929</v>
      </c>
      <c r="M2041" s="4">
        <v>45821</v>
      </c>
      <c r="N2041" s="4">
        <v>45820.680439814816</v>
      </c>
      <c r="O2041" s="4">
        <v>45825</v>
      </c>
      <c r="P2041" s="4" t="s">
        <v>60</v>
      </c>
      <c r="Q2041" s="4" t="s">
        <v>60</v>
      </c>
      <c r="R2041" s="4" t="s">
        <v>60</v>
      </c>
      <c r="S2041" s="4" t="s">
        <v>60</v>
      </c>
      <c r="T2041" s="4">
        <v>45826</v>
      </c>
      <c r="U2041" s="4">
        <v>45821.956666666665</v>
      </c>
      <c r="V2041" s="4">
        <v>45826.158796296295</v>
      </c>
      <c r="W2041" s="4">
        <v>45829</v>
      </c>
      <c r="X2041" s="4"/>
      <c r="Y2041" s="4" t="s">
        <v>60</v>
      </c>
      <c r="Z2041" s="4">
        <v>45831</v>
      </c>
      <c r="AA2041" s="4"/>
      <c r="AB2041" s="4" t="s">
        <v>60</v>
      </c>
      <c r="AC2041" s="4">
        <v>45832</v>
      </c>
      <c r="AD2041" s="4">
        <v>45833</v>
      </c>
      <c r="AE2041" s="4">
        <v>45836</v>
      </c>
      <c r="AF2041" s="4"/>
      <c r="AG2041" s="34" t="s">
        <v>287</v>
      </c>
      <c r="AH2041" s="34" t="s">
        <v>96</v>
      </c>
      <c r="AI2041" s="34" t="s">
        <v>3361</v>
      </c>
      <c r="AJ2041" s="34" t="s">
        <v>97</v>
      </c>
      <c r="AK2041" s="34" t="s">
        <v>65</v>
      </c>
      <c r="AL2041" s="34" t="s">
        <v>99</v>
      </c>
      <c r="AM2041" s="34" t="s">
        <v>100</v>
      </c>
      <c r="AN2041" s="34">
        <v>34.643720000000002</v>
      </c>
      <c r="AO2041" s="34" t="s">
        <v>68</v>
      </c>
      <c r="AP2041" s="34"/>
      <c r="AQ2041" s="34"/>
      <c r="AR2041" s="34" t="s">
        <v>68</v>
      </c>
      <c r="AS2041" s="34"/>
      <c r="AT2041" s="34"/>
      <c r="AU2041" s="34" t="s">
        <v>411</v>
      </c>
      <c r="AV2041" s="34" t="s">
        <v>412</v>
      </c>
      <c r="AW2041" s="34">
        <v>128.80036000000001</v>
      </c>
      <c r="AX2041" s="34" t="s">
        <v>526</v>
      </c>
      <c r="AY2041" s="34" t="s">
        <v>527</v>
      </c>
      <c r="AZ2041" s="3">
        <v>1800</v>
      </c>
      <c r="BA2041" s="34" t="s">
        <v>60</v>
      </c>
      <c r="BB2041" s="34">
        <v>1800</v>
      </c>
      <c r="BC2041" s="34" t="s">
        <v>60</v>
      </c>
      <c r="BD2041" s="34" t="s">
        <v>60</v>
      </c>
      <c r="BE2041" s="34" t="s">
        <v>60</v>
      </c>
      <c r="BF2041" s="34" t="str">
        <f>IFERROR(VLOOKUP(Data_Power_app[[#This Row],[PRO ODER]],'Result'!H:J,3,0),"")</f>
        <v>LAMINATION 1</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4" t="str">
        <f>IFERROR(VLOOKUP(Data_Power_app[[#This Row],[PRO ODER]],'Xuất-Delay-SLT'!B:C,2,0),"")</f>
        <v/>
      </c>
      <c r="BJ2041" s="34" t="str">
        <f>IFERROR(VLOOKUP(Data_Power_app[[#This Row],[PRO ODER]],'Plan Lean DC'!A:C,3,0),"")</f>
        <v/>
      </c>
      <c r="BK2041" s="34" t="str">
        <f>IFERROR(VLOOKUP(Data_Power_app[[#This Row],[PRO ODER]]&amp;"LEAN_IN",'Real Time'!A:D,4,0),"")</f>
        <v/>
      </c>
      <c r="BL2041" s="34"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2155</v>
      </c>
      <c r="B2042" s="34" t="s">
        <v>3362</v>
      </c>
      <c r="C2042" s="34" t="s">
        <v>3363</v>
      </c>
      <c r="D2042" s="34" t="s">
        <v>93</v>
      </c>
      <c r="E2042" s="34" t="s">
        <v>277</v>
      </c>
      <c r="F2042" s="34" t="s">
        <v>59</v>
      </c>
      <c r="G2042" s="34">
        <v>300</v>
      </c>
      <c r="H2042" s="4">
        <v>45819</v>
      </c>
      <c r="I2042" s="4">
        <v>45818</v>
      </c>
      <c r="J2042" s="4">
        <v>45818</v>
      </c>
      <c r="K2042" s="4">
        <v>45821</v>
      </c>
      <c r="L2042" s="4">
        <v>45819.517337962963</v>
      </c>
      <c r="M2042" s="4">
        <v>45822</v>
      </c>
      <c r="N2042" s="4">
        <v>45819.81009259259</v>
      </c>
      <c r="O2042" s="4">
        <v>45824</v>
      </c>
      <c r="P2042" s="4" t="s">
        <v>60</v>
      </c>
      <c r="Q2042" s="4" t="s">
        <v>60</v>
      </c>
      <c r="R2042" s="4" t="s">
        <v>60</v>
      </c>
      <c r="S2042" s="4" t="s">
        <v>60</v>
      </c>
      <c r="T2042" s="4">
        <v>45825</v>
      </c>
      <c r="U2042" s="4">
        <v>45820.969050925924</v>
      </c>
      <c r="V2042" s="4">
        <v>45825.047662037039</v>
      </c>
      <c r="W2042" s="4">
        <v>45829</v>
      </c>
      <c r="X2042" s="4">
        <v>45827.555798611109</v>
      </c>
      <c r="Y2042" s="4" t="s">
        <v>77</v>
      </c>
      <c r="Z2042" s="4">
        <v>45831</v>
      </c>
      <c r="AA2042" s="4">
        <v>45827.556064814817</v>
      </c>
      <c r="AB2042" s="4" t="s">
        <v>60</v>
      </c>
      <c r="AC2042" s="4">
        <v>45832</v>
      </c>
      <c r="AD2042" s="4">
        <v>45833</v>
      </c>
      <c r="AE2042" s="4">
        <v>45836</v>
      </c>
      <c r="AF2042" s="4">
        <v>45831</v>
      </c>
      <c r="AG2042" s="34" t="s">
        <v>828</v>
      </c>
      <c r="AH2042" s="34" t="s">
        <v>96</v>
      </c>
      <c r="AI2042" s="34" t="s">
        <v>3364</v>
      </c>
      <c r="AJ2042" s="34" t="s">
        <v>97</v>
      </c>
      <c r="AK2042" s="34" t="s">
        <v>98</v>
      </c>
      <c r="AL2042" s="34" t="s">
        <v>409</v>
      </c>
      <c r="AM2042" s="34" t="s">
        <v>410</v>
      </c>
      <c r="AN2042" s="34">
        <v>5.5869999999999997</v>
      </c>
      <c r="AO2042" s="34" t="s">
        <v>68</v>
      </c>
      <c r="AP2042" s="34"/>
      <c r="AQ2042" s="34"/>
      <c r="AR2042" s="34" t="s">
        <v>68</v>
      </c>
      <c r="AS2042" s="34"/>
      <c r="AT2042" s="34"/>
      <c r="AU2042" s="34" t="s">
        <v>411</v>
      </c>
      <c r="AV2042" s="34" t="s">
        <v>412</v>
      </c>
      <c r="AW2042" s="34">
        <v>24.43618</v>
      </c>
      <c r="AX2042" s="34" t="s">
        <v>413</v>
      </c>
      <c r="AY2042" s="34" t="s">
        <v>414</v>
      </c>
      <c r="AZ2042" s="3">
        <v>300</v>
      </c>
      <c r="BA2042" s="34" t="s">
        <v>60</v>
      </c>
      <c r="BB2042" s="34">
        <v>300</v>
      </c>
      <c r="BC2042" s="34" t="s">
        <v>60</v>
      </c>
      <c r="BD2042" s="34" t="s">
        <v>60</v>
      </c>
      <c r="BE2042" s="34" t="s">
        <v>60</v>
      </c>
      <c r="BF2042" s="34" t="str">
        <f>IFERROR(VLOOKUP(Data_Power_app[[#This Row],[PRO ODER]],'Result'!H:J,3,0),"")</f>
        <v>LAMINATION 4</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2156</v>
      </c>
      <c r="B2043" s="34" t="s">
        <v>3365</v>
      </c>
      <c r="C2043" s="34" t="s">
        <v>3366</v>
      </c>
      <c r="D2043" s="34" t="s">
        <v>93</v>
      </c>
      <c r="E2043" s="34" t="s">
        <v>277</v>
      </c>
      <c r="F2043" s="34" t="s">
        <v>59</v>
      </c>
      <c r="G2043" s="34">
        <v>462</v>
      </c>
      <c r="H2043" s="4">
        <v>45819</v>
      </c>
      <c r="I2043" s="4">
        <v>45818</v>
      </c>
      <c r="J2043" s="4">
        <v>45818</v>
      </c>
      <c r="K2043" s="4">
        <v>45821</v>
      </c>
      <c r="L2043" s="4">
        <v>45819.517418981479</v>
      </c>
      <c r="M2043" s="4">
        <v>45822</v>
      </c>
      <c r="N2043" s="4">
        <v>45819.809641203705</v>
      </c>
      <c r="O2043" s="4">
        <v>45824</v>
      </c>
      <c r="P2043" s="4" t="s">
        <v>60</v>
      </c>
      <c r="Q2043" s="4" t="s">
        <v>60</v>
      </c>
      <c r="R2043" s="4" t="s">
        <v>60</v>
      </c>
      <c r="S2043" s="4" t="s">
        <v>60</v>
      </c>
      <c r="T2043" s="4">
        <v>45825</v>
      </c>
      <c r="U2043" s="4">
        <v>45822.364745370367</v>
      </c>
      <c r="V2043" s="4">
        <v>45825.047534722224</v>
      </c>
      <c r="W2043" s="4">
        <v>45829</v>
      </c>
      <c r="X2043" s="4">
        <v>45826.109907407408</v>
      </c>
      <c r="Y2043" s="4" t="s">
        <v>77</v>
      </c>
      <c r="Z2043" s="4">
        <v>45831</v>
      </c>
      <c r="AA2043" s="4">
        <v>45827.615081018521</v>
      </c>
      <c r="AB2043" s="4" t="s">
        <v>60</v>
      </c>
      <c r="AC2043" s="4">
        <v>45832</v>
      </c>
      <c r="AD2043" s="4">
        <v>45833</v>
      </c>
      <c r="AE2043" s="4">
        <v>45836</v>
      </c>
      <c r="AF2043" s="4">
        <v>45829</v>
      </c>
      <c r="AG2043" s="34" t="s">
        <v>828</v>
      </c>
      <c r="AH2043" s="34" t="s">
        <v>96</v>
      </c>
      <c r="AI2043" s="34" t="s">
        <v>3364</v>
      </c>
      <c r="AJ2043" s="34" t="s">
        <v>97</v>
      </c>
      <c r="AK2043" s="34" t="s">
        <v>98</v>
      </c>
      <c r="AL2043" s="34" t="s">
        <v>409</v>
      </c>
      <c r="AM2043" s="34" t="s">
        <v>410</v>
      </c>
      <c r="AN2043" s="34">
        <v>8.5954200000000007</v>
      </c>
      <c r="AO2043" s="34" t="s">
        <v>68</v>
      </c>
      <c r="AP2043" s="34"/>
      <c r="AQ2043" s="34"/>
      <c r="AR2043" s="34" t="s">
        <v>68</v>
      </c>
      <c r="AS2043" s="34"/>
      <c r="AT2043" s="34"/>
      <c r="AU2043" s="34" t="s">
        <v>411</v>
      </c>
      <c r="AV2043" s="34" t="s">
        <v>412</v>
      </c>
      <c r="AW2043" s="34">
        <v>37.594000000000001</v>
      </c>
      <c r="AX2043" s="34" t="s">
        <v>413</v>
      </c>
      <c r="AY2043" s="34" t="s">
        <v>414</v>
      </c>
      <c r="AZ2043" s="3">
        <v>462</v>
      </c>
      <c r="BA2043" s="34" t="s">
        <v>60</v>
      </c>
      <c r="BB2043" s="34">
        <v>0</v>
      </c>
      <c r="BC2043" s="34" t="s">
        <v>60</v>
      </c>
      <c r="BD2043" s="34" t="s">
        <v>60</v>
      </c>
      <c r="BE2043" s="34" t="s">
        <v>60</v>
      </c>
      <c r="BF2043" s="34" t="str">
        <f>IFERROR(VLOOKUP(Data_Power_app[[#This Row],[PRO ODER]],'Result'!H:J,3,0),"")</f>
        <v>LAMINATION 4</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2157</v>
      </c>
      <c r="B2044" s="34" t="s">
        <v>3367</v>
      </c>
      <c r="C2044" s="34" t="s">
        <v>3368</v>
      </c>
      <c r="D2044" s="34" t="s">
        <v>93</v>
      </c>
      <c r="E2044" s="34" t="s">
        <v>277</v>
      </c>
      <c r="F2044" s="34" t="s">
        <v>59</v>
      </c>
      <c r="G2044" s="34">
        <v>144</v>
      </c>
      <c r="H2044" s="4">
        <v>45819</v>
      </c>
      <c r="I2044" s="4">
        <v>45818</v>
      </c>
      <c r="J2044" s="4">
        <v>45818</v>
      </c>
      <c r="K2044" s="4">
        <v>45821</v>
      </c>
      <c r="L2044" s="4">
        <v>45819.517465277779</v>
      </c>
      <c r="M2044" s="4">
        <v>45822</v>
      </c>
      <c r="N2044" s="4">
        <v>45819.809745370374</v>
      </c>
      <c r="O2044" s="4">
        <v>45824</v>
      </c>
      <c r="P2044" s="4" t="s">
        <v>60</v>
      </c>
      <c r="Q2044" s="4" t="s">
        <v>60</v>
      </c>
      <c r="R2044" s="4" t="s">
        <v>60</v>
      </c>
      <c r="S2044" s="4" t="s">
        <v>60</v>
      </c>
      <c r="T2044" s="4">
        <v>45825</v>
      </c>
      <c r="U2044" s="4">
        <v>45820.968958333331</v>
      </c>
      <c r="V2044" s="4">
        <v>45824.815405092595</v>
      </c>
      <c r="W2044" s="4">
        <v>45829</v>
      </c>
      <c r="X2044" s="4">
        <v>45824.954907407409</v>
      </c>
      <c r="Y2044" s="4" t="s">
        <v>61</v>
      </c>
      <c r="Z2044" s="4">
        <v>45831</v>
      </c>
      <c r="AA2044" s="4">
        <v>45827.221805555557</v>
      </c>
      <c r="AB2044" s="4" t="s">
        <v>60</v>
      </c>
      <c r="AC2044" s="4">
        <v>45832</v>
      </c>
      <c r="AD2044" s="4">
        <v>45833</v>
      </c>
      <c r="AE2044" s="4">
        <v>45836</v>
      </c>
      <c r="AF2044" s="4">
        <v>45831</v>
      </c>
      <c r="AG2044" s="34" t="s">
        <v>828</v>
      </c>
      <c r="AH2044" s="34" t="s">
        <v>96</v>
      </c>
      <c r="AI2044" s="34" t="s">
        <v>3364</v>
      </c>
      <c r="AJ2044" s="34" t="s">
        <v>97</v>
      </c>
      <c r="AK2044" s="34" t="s">
        <v>98</v>
      </c>
      <c r="AL2044" s="34" t="s">
        <v>409</v>
      </c>
      <c r="AM2044" s="34" t="s">
        <v>410</v>
      </c>
      <c r="AN2044" s="34">
        <v>2.61104</v>
      </c>
      <c r="AO2044" s="34" t="s">
        <v>68</v>
      </c>
      <c r="AP2044" s="34"/>
      <c r="AQ2044" s="34"/>
      <c r="AR2044" s="34" t="s">
        <v>68</v>
      </c>
      <c r="AS2044" s="34"/>
      <c r="AT2044" s="34"/>
      <c r="AU2044" s="34" t="s">
        <v>411</v>
      </c>
      <c r="AV2044" s="34" t="s">
        <v>412</v>
      </c>
      <c r="AW2044" s="34">
        <v>11.419919999999999</v>
      </c>
      <c r="AX2044" s="34" t="s">
        <v>413</v>
      </c>
      <c r="AY2044" s="34" t="s">
        <v>414</v>
      </c>
      <c r="AZ2044" s="3">
        <v>144</v>
      </c>
      <c r="BA2044" s="34" t="s">
        <v>60</v>
      </c>
      <c r="BB2044" s="34">
        <v>144</v>
      </c>
      <c r="BC2044" s="34" t="s">
        <v>60</v>
      </c>
      <c r="BD2044" s="34" t="s">
        <v>60</v>
      </c>
      <c r="BE2044" s="34" t="s">
        <v>60</v>
      </c>
      <c r="BF2044" s="34" t="str">
        <f>IFERROR(VLOOKUP(Data_Power_app[[#This Row],[PRO ODER]],'Result'!H:J,3,0),"")</f>
        <v>LAMINATION 4</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LEAN-03</v>
      </c>
      <c r="BL2044" s="34"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2158</v>
      </c>
      <c r="B2045" s="34" t="s">
        <v>3369</v>
      </c>
      <c r="C2045" s="34" t="s">
        <v>3370</v>
      </c>
      <c r="D2045" s="34" t="s">
        <v>93</v>
      </c>
      <c r="E2045" s="34" t="s">
        <v>277</v>
      </c>
      <c r="F2045" s="34" t="s">
        <v>59</v>
      </c>
      <c r="G2045" s="34">
        <v>150</v>
      </c>
      <c r="H2045" s="4">
        <v>45819</v>
      </c>
      <c r="I2045" s="4">
        <v>45818</v>
      </c>
      <c r="J2045" s="4">
        <v>45818</v>
      </c>
      <c r="K2045" s="4">
        <v>45821</v>
      </c>
      <c r="L2045" s="4">
        <v>45819.517511574071</v>
      </c>
      <c r="M2045" s="4">
        <v>45822</v>
      </c>
      <c r="N2045" s="4">
        <v>45819.809814814813</v>
      </c>
      <c r="O2045" s="4">
        <v>45824</v>
      </c>
      <c r="P2045" s="4" t="s">
        <v>60</v>
      </c>
      <c r="Q2045" s="4" t="s">
        <v>60</v>
      </c>
      <c r="R2045" s="4" t="s">
        <v>60</v>
      </c>
      <c r="S2045" s="4" t="s">
        <v>60</v>
      </c>
      <c r="T2045" s="4">
        <v>45825</v>
      </c>
      <c r="U2045" s="4">
        <v>45822.364791666667</v>
      </c>
      <c r="V2045" s="4">
        <v>45825.82236111111</v>
      </c>
      <c r="W2045" s="4">
        <v>45829</v>
      </c>
      <c r="X2045" s="4">
        <v>45827.127013888887</v>
      </c>
      <c r="Y2045" s="4" t="s">
        <v>77</v>
      </c>
      <c r="Z2045" s="4">
        <v>45831</v>
      </c>
      <c r="AA2045" s="4">
        <v>45827.127199074072</v>
      </c>
      <c r="AB2045" s="4" t="s">
        <v>60</v>
      </c>
      <c r="AC2045" s="4">
        <v>45832</v>
      </c>
      <c r="AD2045" s="4">
        <v>45833</v>
      </c>
      <c r="AE2045" s="4">
        <v>45836</v>
      </c>
      <c r="AF2045" s="4">
        <v>45829</v>
      </c>
      <c r="AG2045" s="34" t="s">
        <v>828</v>
      </c>
      <c r="AH2045" s="34" t="s">
        <v>96</v>
      </c>
      <c r="AI2045" s="34" t="s">
        <v>3364</v>
      </c>
      <c r="AJ2045" s="34" t="s">
        <v>97</v>
      </c>
      <c r="AK2045" s="34" t="s">
        <v>98</v>
      </c>
      <c r="AL2045" s="34" t="s">
        <v>409</v>
      </c>
      <c r="AM2045" s="34" t="s">
        <v>410</v>
      </c>
      <c r="AN2045" s="34">
        <v>2.7983099999999999</v>
      </c>
      <c r="AO2045" s="34" t="s">
        <v>68</v>
      </c>
      <c r="AP2045" s="34"/>
      <c r="AQ2045" s="34"/>
      <c r="AR2045" s="34" t="s">
        <v>68</v>
      </c>
      <c r="AS2045" s="34"/>
      <c r="AT2045" s="34"/>
      <c r="AU2045" s="34" t="s">
        <v>411</v>
      </c>
      <c r="AV2045" s="34" t="s">
        <v>412</v>
      </c>
      <c r="AW2045" s="34">
        <v>12.239089999999999</v>
      </c>
      <c r="AX2045" s="34" t="s">
        <v>413</v>
      </c>
      <c r="AY2045" s="34" t="s">
        <v>414</v>
      </c>
      <c r="AZ2045" s="3">
        <v>150</v>
      </c>
      <c r="BA2045" s="34" t="s">
        <v>60</v>
      </c>
      <c r="BB2045" s="34">
        <v>0</v>
      </c>
      <c r="BC2045" s="34" t="s">
        <v>60</v>
      </c>
      <c r="BD2045" s="34" t="s">
        <v>60</v>
      </c>
      <c r="BE2045" s="34" t="s">
        <v>60</v>
      </c>
      <c r="BF2045" s="34" t="str">
        <f>IFERROR(VLOOKUP(Data_Power_app[[#This Row],[PRO ODER]],'Result'!H:J,3,0),"")</f>
        <v>LAMINATION 4</v>
      </c>
      <c r="BG2045" s="11" t="str">
        <f>IFERROR(VLOOKUP(Data_Power_app[[#This Row],[PRO ODER]]&amp;"LAM",'Real Time'!A:E,4,0),"")</f>
        <v>ML-05</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2159</v>
      </c>
      <c r="B2046" s="34" t="s">
        <v>3376</v>
      </c>
      <c r="C2046" s="34" t="s">
        <v>3377</v>
      </c>
      <c r="D2046" s="34" t="s">
        <v>93</v>
      </c>
      <c r="E2046" s="34" t="s">
        <v>277</v>
      </c>
      <c r="F2046" s="34" t="s">
        <v>59</v>
      </c>
      <c r="G2046" s="34">
        <v>102</v>
      </c>
      <c r="H2046" s="4">
        <v>45819</v>
      </c>
      <c r="I2046" s="4">
        <v>45818</v>
      </c>
      <c r="J2046" s="4">
        <v>45818</v>
      </c>
      <c r="K2046" s="4">
        <v>45820</v>
      </c>
      <c r="L2046" s="4">
        <v>45819.758263888885</v>
      </c>
      <c r="M2046" s="4">
        <v>45821</v>
      </c>
      <c r="N2046" s="4">
        <v>45820.814965277779</v>
      </c>
      <c r="O2046" s="4">
        <v>45824</v>
      </c>
      <c r="P2046" s="4" t="s">
        <v>60</v>
      </c>
      <c r="Q2046" s="4" t="s">
        <v>60</v>
      </c>
      <c r="R2046" s="4" t="s">
        <v>60</v>
      </c>
      <c r="S2046" s="4" t="s">
        <v>60</v>
      </c>
      <c r="T2046" s="4">
        <v>45825</v>
      </c>
      <c r="U2046" s="4">
        <v>45821.977453703701</v>
      </c>
      <c r="V2046" s="4">
        <v>45826.114305555559</v>
      </c>
      <c r="W2046" s="4">
        <v>45829</v>
      </c>
      <c r="X2046" s="4">
        <v>45827.600243055553</v>
      </c>
      <c r="Y2046" s="4" t="s">
        <v>61</v>
      </c>
      <c r="Z2046" s="4">
        <v>45831</v>
      </c>
      <c r="AA2046" s="4">
        <v>45827.167870370373</v>
      </c>
      <c r="AB2046" s="4" t="s">
        <v>60</v>
      </c>
      <c r="AC2046" s="4">
        <v>45832</v>
      </c>
      <c r="AD2046" s="4">
        <v>45833</v>
      </c>
      <c r="AE2046" s="4">
        <v>45836</v>
      </c>
      <c r="AF2046" s="4">
        <v>45831</v>
      </c>
      <c r="AG2046" s="34" t="s">
        <v>828</v>
      </c>
      <c r="AH2046" s="34" t="s">
        <v>96</v>
      </c>
      <c r="AI2046" s="34" t="s">
        <v>3373</v>
      </c>
      <c r="AJ2046" s="34" t="s">
        <v>97</v>
      </c>
      <c r="AK2046" s="34" t="s">
        <v>65</v>
      </c>
      <c r="AL2046" s="34" t="s">
        <v>409</v>
      </c>
      <c r="AM2046" s="34" t="s">
        <v>410</v>
      </c>
      <c r="AN2046" s="34">
        <v>1.5993299999999999</v>
      </c>
      <c r="AO2046" s="34" t="s">
        <v>68</v>
      </c>
      <c r="AP2046" s="34"/>
      <c r="AQ2046" s="34"/>
      <c r="AR2046" s="34" t="s">
        <v>68</v>
      </c>
      <c r="AS2046" s="34"/>
      <c r="AT2046" s="34"/>
      <c r="AU2046" s="34" t="s">
        <v>426</v>
      </c>
      <c r="AV2046" s="34" t="s">
        <v>427</v>
      </c>
      <c r="AW2046" s="34">
        <v>6.99498</v>
      </c>
      <c r="AX2046" s="34" t="s">
        <v>909</v>
      </c>
      <c r="AY2046" s="34" t="s">
        <v>910</v>
      </c>
      <c r="AZ2046" s="3">
        <v>102</v>
      </c>
      <c r="BA2046" s="34" t="s">
        <v>60</v>
      </c>
      <c r="BB2046" s="34">
        <v>102</v>
      </c>
      <c r="BC2046" s="34" t="s">
        <v>60</v>
      </c>
      <c r="BD2046" s="34" t="s">
        <v>60</v>
      </c>
      <c r="BE2046" s="34" t="s">
        <v>60</v>
      </c>
      <c r="BF2046" s="34" t="str">
        <f>IFERROR(VLOOKUP(Data_Power_app[[#This Row],[PRO ODER]],'Result'!H:J,3,0),"")</f>
        <v>LAMINATION 4</v>
      </c>
      <c r="BG2046" s="11" t="str">
        <f>IFERROR(VLOOKUP(Data_Power_app[[#This Row],[PRO ODER]]&amp;"LAM",'Real Time'!A:E,4,0),"")</f>
        <v>ML-05</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LEAN-03</v>
      </c>
      <c r="BL2046" s="34"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2160</v>
      </c>
      <c r="B2047" s="34" t="s">
        <v>3378</v>
      </c>
      <c r="C2047" s="34" t="s">
        <v>3379</v>
      </c>
      <c r="D2047" s="34" t="s">
        <v>93</v>
      </c>
      <c r="E2047" s="34" t="s">
        <v>277</v>
      </c>
      <c r="F2047" s="34" t="s">
        <v>59</v>
      </c>
      <c r="G2047" s="34">
        <v>7992</v>
      </c>
      <c r="H2047" s="4">
        <v>45819</v>
      </c>
      <c r="I2047" s="4">
        <v>45818</v>
      </c>
      <c r="J2047" s="4">
        <v>45818</v>
      </c>
      <c r="K2047" s="4">
        <v>45820</v>
      </c>
      <c r="L2047" s="4">
        <v>45819.51761574074</v>
      </c>
      <c r="M2047" s="4">
        <v>45821</v>
      </c>
      <c r="N2047" s="4">
        <v>45820.336701388886</v>
      </c>
      <c r="O2047" s="4">
        <v>45824</v>
      </c>
      <c r="P2047" s="4" t="s">
        <v>60</v>
      </c>
      <c r="Q2047" s="4" t="s">
        <v>60</v>
      </c>
      <c r="R2047" s="4" t="s">
        <v>60</v>
      </c>
      <c r="S2047" s="4" t="s">
        <v>60</v>
      </c>
      <c r="T2047" s="4">
        <v>45825</v>
      </c>
      <c r="U2047" s="4">
        <v>45820.825995370367</v>
      </c>
      <c r="V2047" s="4">
        <v>45822.496527777781</v>
      </c>
      <c r="W2047" s="4">
        <v>45829</v>
      </c>
      <c r="X2047" s="4"/>
      <c r="Y2047" s="4" t="s">
        <v>60</v>
      </c>
      <c r="Z2047" s="4">
        <v>45831</v>
      </c>
      <c r="AA2047" s="4"/>
      <c r="AB2047" s="4" t="s">
        <v>60</v>
      </c>
      <c r="AC2047" s="4">
        <v>45832</v>
      </c>
      <c r="AD2047" s="4">
        <v>45833</v>
      </c>
      <c r="AE2047" s="4">
        <v>45836</v>
      </c>
      <c r="AF2047" s="4"/>
      <c r="AG2047" s="34" t="s">
        <v>287</v>
      </c>
      <c r="AH2047" s="34" t="s">
        <v>96</v>
      </c>
      <c r="AI2047" s="34" t="s">
        <v>3380</v>
      </c>
      <c r="AJ2047" s="34" t="s">
        <v>97</v>
      </c>
      <c r="AK2047" s="34" t="s">
        <v>65</v>
      </c>
      <c r="AL2047" s="34" t="s">
        <v>409</v>
      </c>
      <c r="AM2047" s="34" t="s">
        <v>410</v>
      </c>
      <c r="AN2047" s="34">
        <v>126.86344</v>
      </c>
      <c r="AO2047" s="34" t="s">
        <v>68</v>
      </c>
      <c r="AP2047" s="34"/>
      <c r="AQ2047" s="34"/>
      <c r="AR2047" s="34" t="s">
        <v>68</v>
      </c>
      <c r="AS2047" s="34"/>
      <c r="AT2047" s="34"/>
      <c r="AU2047" s="34" t="s">
        <v>411</v>
      </c>
      <c r="AV2047" s="34" t="s">
        <v>412</v>
      </c>
      <c r="AW2047" s="34">
        <v>554.84874000000002</v>
      </c>
      <c r="AX2047" s="34" t="s">
        <v>3381</v>
      </c>
      <c r="AY2047" s="34" t="s">
        <v>3382</v>
      </c>
      <c r="AZ2047" s="3">
        <v>7992</v>
      </c>
      <c r="BA2047" s="34" t="s">
        <v>60</v>
      </c>
      <c r="BB2047" s="34">
        <v>7992</v>
      </c>
      <c r="BC2047" s="34" t="s">
        <v>60</v>
      </c>
      <c r="BD2047" s="34" t="s">
        <v>60</v>
      </c>
      <c r="BE2047" s="34" t="s">
        <v>60</v>
      </c>
      <c r="BF2047" s="34" t="str">
        <f>IFERROR(VLOOKUP(Data_Power_app[[#This Row],[PRO ODER]],'Result'!H:J,3,0),"")</f>
        <v>LAMINATION 4</v>
      </c>
      <c r="BG2047" s="11" t="str">
        <f>IFERROR(VLOOKUP(Data_Power_app[[#This Row],[PRO ODER]]&amp;"LAM",'Real Time'!A:E,4,0),"")</f>
        <v>ML-05</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
      </c>
      <c r="BL2047" s="34"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2161</v>
      </c>
      <c r="B2048" s="34" t="s">
        <v>4502</v>
      </c>
      <c r="C2048" s="34" t="s">
        <v>4503</v>
      </c>
      <c r="D2048" s="34" t="s">
        <v>93</v>
      </c>
      <c r="E2048" s="34" t="s">
        <v>277</v>
      </c>
      <c r="F2048" s="34" t="s">
        <v>59</v>
      </c>
      <c r="G2048" s="34">
        <v>90</v>
      </c>
      <c r="H2048" s="4">
        <v>45819</v>
      </c>
      <c r="I2048" s="4">
        <v>45819</v>
      </c>
      <c r="J2048" s="4">
        <v>45819</v>
      </c>
      <c r="K2048" s="4">
        <v>45820</v>
      </c>
      <c r="L2048" s="4">
        <v>45819.887754629628</v>
      </c>
      <c r="M2048" s="4">
        <v>45824</v>
      </c>
      <c r="N2048" s="4">
        <v>45825.034282407411</v>
      </c>
      <c r="O2048" s="4">
        <v>45825</v>
      </c>
      <c r="P2048" s="4" t="s">
        <v>60</v>
      </c>
      <c r="Q2048" s="4" t="s">
        <v>60</v>
      </c>
      <c r="R2048" s="4" t="s">
        <v>60</v>
      </c>
      <c r="S2048" s="4" t="s">
        <v>60</v>
      </c>
      <c r="T2048" s="4">
        <v>45826</v>
      </c>
      <c r="U2048" s="4">
        <v>45826.279328703706</v>
      </c>
      <c r="V2048" s="4">
        <v>45826.884143518517</v>
      </c>
      <c r="W2048" s="4">
        <v>45829</v>
      </c>
      <c r="X2048" s="4">
        <v>45826.140497685185</v>
      </c>
      <c r="Y2048" s="4" t="s">
        <v>77</v>
      </c>
      <c r="Z2048" s="4">
        <v>45831</v>
      </c>
      <c r="AA2048" s="4">
        <v>45827.438217592593</v>
      </c>
      <c r="AB2048" s="4" t="s">
        <v>60</v>
      </c>
      <c r="AC2048" s="4">
        <v>45832</v>
      </c>
      <c r="AD2048" s="4">
        <v>45833</v>
      </c>
      <c r="AE2048" s="4">
        <v>45836</v>
      </c>
      <c r="AF2048" s="4">
        <v>45831</v>
      </c>
      <c r="AG2048" s="34" t="s">
        <v>828</v>
      </c>
      <c r="AH2048" s="34" t="s">
        <v>96</v>
      </c>
      <c r="AI2048" s="34" t="s">
        <v>579</v>
      </c>
      <c r="AJ2048" s="34" t="s">
        <v>97</v>
      </c>
      <c r="AK2048" s="34" t="s">
        <v>98</v>
      </c>
      <c r="AL2048" s="34" t="s">
        <v>278</v>
      </c>
      <c r="AM2048" s="34" t="s">
        <v>279</v>
      </c>
      <c r="AN2048" s="34">
        <v>2.1413199999999999</v>
      </c>
      <c r="AO2048" s="34" t="s">
        <v>68</v>
      </c>
      <c r="AP2048" s="34"/>
      <c r="AQ2048" s="34"/>
      <c r="AR2048" s="34" t="s">
        <v>68</v>
      </c>
      <c r="AS2048" s="34"/>
      <c r="AT2048" s="34"/>
      <c r="AU2048" s="34" t="s">
        <v>411</v>
      </c>
      <c r="AV2048" s="34" t="s">
        <v>412</v>
      </c>
      <c r="AW2048" s="34">
        <v>7.9606500000000002</v>
      </c>
      <c r="AX2048" s="34" t="s">
        <v>413</v>
      </c>
      <c r="AY2048" s="34" t="s">
        <v>414</v>
      </c>
      <c r="AZ2048" s="3">
        <v>90</v>
      </c>
      <c r="BA2048" s="34" t="s">
        <v>60</v>
      </c>
      <c r="BB2048" s="34">
        <v>90</v>
      </c>
      <c r="BC2048" s="34" t="s">
        <v>60</v>
      </c>
      <c r="BD2048" s="34" t="s">
        <v>60</v>
      </c>
      <c r="BE2048" s="34" t="s">
        <v>60</v>
      </c>
      <c r="BF2048" s="34" t="str">
        <f>IFERROR(VLOOKUP(Data_Power_app[[#This Row],[PRO ODER]],'Result'!H:J,3,0),"")</f>
        <v>LAMINATION 5</v>
      </c>
      <c r="BG2048" s="11" t="str">
        <f>IFERROR(VLOOKUP(Data_Power_app[[#This Row],[PRO ODER]]&amp;"LAM",'Real Time'!A:E,4,0),"")</f>
        <v>ML-05</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2162</v>
      </c>
      <c r="B2049" s="34" t="s">
        <v>10803</v>
      </c>
      <c r="C2049" s="34" t="s">
        <v>10804</v>
      </c>
      <c r="D2049" s="34" t="s">
        <v>10689</v>
      </c>
      <c r="E2049" s="34" t="s">
        <v>10690</v>
      </c>
      <c r="F2049" s="34" t="s">
        <v>72</v>
      </c>
      <c r="G2049" s="34">
        <v>47</v>
      </c>
      <c r="H2049" s="4">
        <v>45828</v>
      </c>
      <c r="I2049" s="4">
        <v>45825</v>
      </c>
      <c r="J2049" s="4">
        <v>45826</v>
      </c>
      <c r="K2049" s="4">
        <v>45829</v>
      </c>
      <c r="L2049" s="4">
        <v>45826.814201388886</v>
      </c>
      <c r="M2049" s="4" t="s">
        <v>60</v>
      </c>
      <c r="N2049" s="4"/>
      <c r="O2049" s="4" t="s">
        <v>60</v>
      </c>
      <c r="P2049" s="4" t="s">
        <v>60</v>
      </c>
      <c r="Q2049" s="4" t="s">
        <v>60</v>
      </c>
      <c r="R2049" s="4" t="s">
        <v>60</v>
      </c>
      <c r="S2049" s="4" t="s">
        <v>60</v>
      </c>
      <c r="T2049" s="4" t="s">
        <v>60</v>
      </c>
      <c r="U2049" s="4"/>
      <c r="V2049" s="4"/>
      <c r="W2049" s="4"/>
      <c r="X2049" s="4">
        <v>45828.575173611112</v>
      </c>
      <c r="Y2049" s="4" t="s">
        <v>73</v>
      </c>
      <c r="Z2049" s="4" t="s">
        <v>60</v>
      </c>
      <c r="AA2049" s="4">
        <v>45828.577731481484</v>
      </c>
      <c r="AB2049" s="4" t="s">
        <v>60</v>
      </c>
      <c r="AC2049" s="4" t="s">
        <v>60</v>
      </c>
      <c r="AD2049" s="4">
        <v>45833</v>
      </c>
      <c r="AE2049" s="4">
        <v>45836</v>
      </c>
      <c r="AF2049" s="4">
        <v>45828</v>
      </c>
      <c r="AG2049" s="34" t="s">
        <v>828</v>
      </c>
      <c r="AH2049" s="34" t="s">
        <v>10691</v>
      </c>
      <c r="AI2049" s="34" t="s">
        <v>10805</v>
      </c>
      <c r="AJ2049" s="34" t="s">
        <v>74</v>
      </c>
      <c r="AK2049" s="34" t="s">
        <v>98</v>
      </c>
      <c r="AL2049" s="34" t="s">
        <v>10693</v>
      </c>
      <c r="AM2049" s="34" t="s">
        <v>10694</v>
      </c>
      <c r="AN2049" s="34">
        <v>1.49813</v>
      </c>
      <c r="AO2049" s="34" t="s">
        <v>68</v>
      </c>
      <c r="AP2049" s="34"/>
      <c r="AQ2049" s="34"/>
      <c r="AR2049" s="34" t="s">
        <v>68</v>
      </c>
      <c r="AS2049" s="34"/>
      <c r="AT2049" s="34"/>
      <c r="AU2049" s="34" t="s">
        <v>10695</v>
      </c>
      <c r="AV2049" s="34" t="s">
        <v>10696</v>
      </c>
      <c r="AW2049" s="34">
        <v>1.85507</v>
      </c>
      <c r="AX2049" s="34" t="s">
        <v>10806</v>
      </c>
      <c r="AY2049" s="34" t="s">
        <v>10807</v>
      </c>
      <c r="AZ2049" s="3">
        <v>47</v>
      </c>
      <c r="BA2049" s="34" t="s">
        <v>60</v>
      </c>
      <c r="BB2049" s="34">
        <v>0</v>
      </c>
      <c r="BC2049" s="34" t="s">
        <v>60</v>
      </c>
      <c r="BD2049" s="34" t="s">
        <v>60</v>
      </c>
      <c r="BE2049" s="34" t="s">
        <v>60</v>
      </c>
      <c r="BF2049" s="34" t="str">
        <f>IFERROR(VLOOKUP(Data_Power_app[[#This Row],[PRO ODER]],'Result'!H:J,3,0),"")</f>
        <v/>
      </c>
      <c r="BG2049" s="11" t="str">
        <f>IFERROR(VLOOKUP(Data_Power_app[[#This Row],[PRO ODER]]&amp;"LAM",'Real Time'!A:E,4,0),"")</f>
        <v>ML-01</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c r="BJ2049" s="34" t="str">
        <f>IFERROR(VLOOKUP(Data_Power_app[[#This Row],[PRO ODER]],'Plan Lean DC'!A:C,3,0),"")</f>
        <v/>
      </c>
      <c r="BK2049" s="34" t="str">
        <f>IFERROR(VLOOKUP(Data_Power_app[[#This Row],[PRO ODER]]&amp;"LEAN_IN",'Real Time'!A:D,4,0),"")</f>
        <v>LEAN-06</v>
      </c>
      <c r="BL2049" s="34"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2163</v>
      </c>
      <c r="B2050" s="34" t="s">
        <v>10808</v>
      </c>
      <c r="C2050" s="34" t="s">
        <v>10809</v>
      </c>
      <c r="D2050" s="34" t="s">
        <v>10689</v>
      </c>
      <c r="E2050" s="34" t="s">
        <v>10690</v>
      </c>
      <c r="F2050" s="34" t="s">
        <v>72</v>
      </c>
      <c r="G2050" s="34">
        <v>51</v>
      </c>
      <c r="H2050" s="4">
        <v>45828</v>
      </c>
      <c r="I2050" s="4">
        <v>45825</v>
      </c>
      <c r="J2050" s="4">
        <v>45826</v>
      </c>
      <c r="K2050" s="4">
        <v>45829</v>
      </c>
      <c r="L2050" s="4">
        <v>45826.814155092594</v>
      </c>
      <c r="M2050" s="4" t="s">
        <v>60</v>
      </c>
      <c r="N2050" s="4"/>
      <c r="O2050" s="4" t="s">
        <v>60</v>
      </c>
      <c r="P2050" s="4" t="s">
        <v>60</v>
      </c>
      <c r="Q2050" s="4" t="s">
        <v>60</v>
      </c>
      <c r="R2050" s="4" t="s">
        <v>60</v>
      </c>
      <c r="S2050" s="4" t="s">
        <v>60</v>
      </c>
      <c r="T2050" s="4" t="s">
        <v>60</v>
      </c>
      <c r="U2050" s="4"/>
      <c r="V2050" s="4"/>
      <c r="W2050" s="4"/>
      <c r="X2050" s="4">
        <v>45828.576099537036</v>
      </c>
      <c r="Y2050" s="4" t="s">
        <v>73</v>
      </c>
      <c r="Z2050" s="4" t="s">
        <v>60</v>
      </c>
      <c r="AA2050" s="4">
        <v>45828.580810185187</v>
      </c>
      <c r="AB2050" s="4" t="s">
        <v>60</v>
      </c>
      <c r="AC2050" s="4" t="s">
        <v>60</v>
      </c>
      <c r="AD2050" s="4">
        <v>45833</v>
      </c>
      <c r="AE2050" s="4">
        <v>45836</v>
      </c>
      <c r="AF2050" s="4">
        <v>45828</v>
      </c>
      <c r="AG2050" s="34" t="s">
        <v>828</v>
      </c>
      <c r="AH2050" s="34" t="s">
        <v>10691</v>
      </c>
      <c r="AI2050" s="34" t="s">
        <v>10805</v>
      </c>
      <c r="AJ2050" s="34" t="s">
        <v>74</v>
      </c>
      <c r="AK2050" s="34" t="s">
        <v>98</v>
      </c>
      <c r="AL2050" s="34" t="s">
        <v>10693</v>
      </c>
      <c r="AM2050" s="34" t="s">
        <v>10694</v>
      </c>
      <c r="AN2050" s="34">
        <v>1.6256299999999999</v>
      </c>
      <c r="AO2050" s="34" t="s">
        <v>68</v>
      </c>
      <c r="AP2050" s="34"/>
      <c r="AQ2050" s="34"/>
      <c r="AR2050" s="34" t="s">
        <v>68</v>
      </c>
      <c r="AS2050" s="34"/>
      <c r="AT2050" s="34"/>
      <c r="AU2050" s="34" t="s">
        <v>10695</v>
      </c>
      <c r="AV2050" s="34" t="s">
        <v>10696</v>
      </c>
      <c r="AW2050" s="34">
        <v>2.01294</v>
      </c>
      <c r="AX2050" s="34" t="s">
        <v>10806</v>
      </c>
      <c r="AY2050" s="34" t="s">
        <v>10807</v>
      </c>
      <c r="AZ2050" s="3">
        <v>51</v>
      </c>
      <c r="BA2050" s="34" t="s">
        <v>60</v>
      </c>
      <c r="BB2050" s="34">
        <v>0</v>
      </c>
      <c r="BC2050" s="34" t="s">
        <v>60</v>
      </c>
      <c r="BD2050" s="34" t="s">
        <v>60</v>
      </c>
      <c r="BE2050" s="34" t="s">
        <v>60</v>
      </c>
      <c r="BF2050" s="34" t="str">
        <f>IFERROR(VLOOKUP(Data_Power_app[[#This Row],[PRO ODER]],'Result'!H:J,3,0),"")</f>
        <v/>
      </c>
      <c r="BG2050" s="11" t="str">
        <f>IFERROR(VLOOKUP(Data_Power_app[[#This Row],[PRO ODER]]&amp;"LAM",'Real Time'!A:E,4,0),"")</f>
        <v>ML-01</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c r="BJ2050" s="34" t="str">
        <f>IFERROR(VLOOKUP(Data_Power_app[[#This Row],[PRO ODER]],'Plan Lean DC'!A:C,3,0),"")</f>
        <v/>
      </c>
      <c r="BK2050" s="34" t="str">
        <f>IFERROR(VLOOKUP(Data_Power_app[[#This Row],[PRO ODER]]&amp;"LEAN_IN",'Real Time'!A:D,4,0),"")</f>
        <v>LEAN-06</v>
      </c>
      <c r="BL2050" s="34"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2164</v>
      </c>
      <c r="B2051" s="34" t="s">
        <v>10810</v>
      </c>
      <c r="C2051" s="34" t="s">
        <v>10811</v>
      </c>
      <c r="D2051" s="34" t="s">
        <v>10689</v>
      </c>
      <c r="E2051" s="34" t="s">
        <v>10690</v>
      </c>
      <c r="F2051" s="34" t="s">
        <v>72</v>
      </c>
      <c r="G2051" s="34">
        <v>63</v>
      </c>
      <c r="H2051" s="4">
        <v>45828</v>
      </c>
      <c r="I2051" s="4">
        <v>45825</v>
      </c>
      <c r="J2051" s="4">
        <v>45826</v>
      </c>
      <c r="K2051" s="4">
        <v>45829</v>
      </c>
      <c r="L2051" s="4">
        <v>45826.814143518517</v>
      </c>
      <c r="M2051" s="4" t="s">
        <v>60</v>
      </c>
      <c r="N2051" s="4"/>
      <c r="O2051" s="4" t="s">
        <v>60</v>
      </c>
      <c r="P2051" s="4" t="s">
        <v>60</v>
      </c>
      <c r="Q2051" s="4" t="s">
        <v>60</v>
      </c>
      <c r="R2051" s="4" t="s">
        <v>60</v>
      </c>
      <c r="S2051" s="4" t="s">
        <v>60</v>
      </c>
      <c r="T2051" s="4" t="s">
        <v>60</v>
      </c>
      <c r="U2051" s="4"/>
      <c r="V2051" s="4"/>
      <c r="W2051" s="4"/>
      <c r="X2051" s="4">
        <v>45828.575277777774</v>
      </c>
      <c r="Y2051" s="4" t="s">
        <v>73</v>
      </c>
      <c r="Z2051" s="4" t="s">
        <v>60</v>
      </c>
      <c r="AA2051" s="4">
        <v>45828.577824074076</v>
      </c>
      <c r="AB2051" s="4" t="s">
        <v>60</v>
      </c>
      <c r="AC2051" s="4" t="s">
        <v>60</v>
      </c>
      <c r="AD2051" s="4">
        <v>45833</v>
      </c>
      <c r="AE2051" s="4">
        <v>45836</v>
      </c>
      <c r="AF2051" s="4">
        <v>45828</v>
      </c>
      <c r="AG2051" s="34" t="s">
        <v>828</v>
      </c>
      <c r="AH2051" s="34" t="s">
        <v>10691</v>
      </c>
      <c r="AI2051" s="34" t="s">
        <v>10805</v>
      </c>
      <c r="AJ2051" s="34" t="s">
        <v>74</v>
      </c>
      <c r="AK2051" s="34" t="s">
        <v>98</v>
      </c>
      <c r="AL2051" s="34" t="s">
        <v>10693</v>
      </c>
      <c r="AM2051" s="34" t="s">
        <v>10694</v>
      </c>
      <c r="AN2051" s="34">
        <v>2.1417899999999999</v>
      </c>
      <c r="AO2051" s="34" t="s">
        <v>68</v>
      </c>
      <c r="AP2051" s="34"/>
      <c r="AQ2051" s="34"/>
      <c r="AR2051" s="34" t="s">
        <v>68</v>
      </c>
      <c r="AS2051" s="34"/>
      <c r="AT2051" s="34"/>
      <c r="AU2051" s="34" t="s">
        <v>10695</v>
      </c>
      <c r="AV2051" s="34" t="s">
        <v>10696</v>
      </c>
      <c r="AW2051" s="34">
        <v>2.6526200000000002</v>
      </c>
      <c r="AX2051" s="34" t="s">
        <v>10806</v>
      </c>
      <c r="AY2051" s="34" t="s">
        <v>10807</v>
      </c>
      <c r="AZ2051" s="3">
        <v>63</v>
      </c>
      <c r="BA2051" s="34" t="s">
        <v>60</v>
      </c>
      <c r="BB2051" s="34">
        <v>0</v>
      </c>
      <c r="BC2051" s="34" t="s">
        <v>60</v>
      </c>
      <c r="BD2051" s="34" t="s">
        <v>60</v>
      </c>
      <c r="BE2051" s="34" t="s">
        <v>60</v>
      </c>
      <c r="BF2051" s="34" t="str">
        <f>IFERROR(VLOOKUP(Data_Power_app[[#This Row],[PRO ODER]],'Result'!H:J,3,0),"")</f>
        <v/>
      </c>
      <c r="BG2051" s="11" t="str">
        <f>IFERROR(VLOOKUP(Data_Power_app[[#This Row],[PRO ODER]]&amp;"LAM",'Real Time'!A:E,4,0),"")</f>
        <v>ML-01</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c r="BJ2051" s="34" t="str">
        <f>IFERROR(VLOOKUP(Data_Power_app[[#This Row],[PRO ODER]],'Plan Lean DC'!A:C,3,0),"")</f>
        <v/>
      </c>
      <c r="BK2051" s="34" t="str">
        <f>IFERROR(VLOOKUP(Data_Power_app[[#This Row],[PRO ODER]]&amp;"LEAN_IN",'Real Time'!A:D,4,0),"")</f>
        <v>LEAN-06</v>
      </c>
      <c r="BL2051" s="34"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2165</v>
      </c>
      <c r="B2052" s="34" t="s">
        <v>10812</v>
      </c>
      <c r="C2052" s="34" t="s">
        <v>10813</v>
      </c>
      <c r="D2052" s="34" t="s">
        <v>10689</v>
      </c>
      <c r="E2052" s="34" t="s">
        <v>10690</v>
      </c>
      <c r="F2052" s="34" t="s">
        <v>72</v>
      </c>
      <c r="G2052" s="34">
        <v>99</v>
      </c>
      <c r="H2052" s="4">
        <v>45828</v>
      </c>
      <c r="I2052" s="4">
        <v>45825</v>
      </c>
      <c r="J2052" s="4">
        <v>45826</v>
      </c>
      <c r="K2052" s="4">
        <v>45829</v>
      </c>
      <c r="L2052" s="4">
        <v>45826.814085648148</v>
      </c>
      <c r="M2052" s="4" t="s">
        <v>60</v>
      </c>
      <c r="N2052" s="4"/>
      <c r="O2052" s="4" t="s">
        <v>60</v>
      </c>
      <c r="P2052" s="4" t="s">
        <v>60</v>
      </c>
      <c r="Q2052" s="4" t="s">
        <v>60</v>
      </c>
      <c r="R2052" s="4" t="s">
        <v>60</v>
      </c>
      <c r="S2052" s="4" t="s">
        <v>60</v>
      </c>
      <c r="T2052" s="4" t="s">
        <v>60</v>
      </c>
      <c r="U2052" s="4"/>
      <c r="V2052" s="4"/>
      <c r="W2052" s="4"/>
      <c r="X2052" s="4">
        <v>45828.368275462963</v>
      </c>
      <c r="Y2052" s="4" t="s">
        <v>73</v>
      </c>
      <c r="Z2052" s="4" t="s">
        <v>60</v>
      </c>
      <c r="AA2052" s="4">
        <v>45828.37027777778</v>
      </c>
      <c r="AB2052" s="4" t="s">
        <v>60</v>
      </c>
      <c r="AC2052" s="4" t="s">
        <v>60</v>
      </c>
      <c r="AD2052" s="4">
        <v>45833</v>
      </c>
      <c r="AE2052" s="4">
        <v>45836</v>
      </c>
      <c r="AF2052" s="4">
        <v>45828</v>
      </c>
      <c r="AG2052" s="34" t="s">
        <v>828</v>
      </c>
      <c r="AH2052" s="34" t="s">
        <v>10691</v>
      </c>
      <c r="AI2052" s="34" t="s">
        <v>10805</v>
      </c>
      <c r="AJ2052" s="34" t="s">
        <v>74</v>
      </c>
      <c r="AK2052" s="34" t="s">
        <v>98</v>
      </c>
      <c r="AL2052" s="34" t="s">
        <v>10693</v>
      </c>
      <c r="AM2052" s="34" t="s">
        <v>10694</v>
      </c>
      <c r="AN2052" s="34">
        <v>3.3656600000000001</v>
      </c>
      <c r="AO2052" s="34" t="s">
        <v>68</v>
      </c>
      <c r="AP2052" s="34"/>
      <c r="AQ2052" s="34"/>
      <c r="AR2052" s="34" t="s">
        <v>68</v>
      </c>
      <c r="AS2052" s="34"/>
      <c r="AT2052" s="34"/>
      <c r="AU2052" s="34" t="s">
        <v>10695</v>
      </c>
      <c r="AV2052" s="34" t="s">
        <v>10696</v>
      </c>
      <c r="AW2052" s="34">
        <v>4.1684000000000001</v>
      </c>
      <c r="AX2052" s="34" t="s">
        <v>10806</v>
      </c>
      <c r="AY2052" s="34" t="s">
        <v>10807</v>
      </c>
      <c r="AZ2052" s="3">
        <v>99</v>
      </c>
      <c r="BA2052" s="34" t="s">
        <v>60</v>
      </c>
      <c r="BB2052" s="34">
        <v>0</v>
      </c>
      <c r="BC2052" s="34" t="s">
        <v>60</v>
      </c>
      <c r="BD2052" s="34" t="s">
        <v>60</v>
      </c>
      <c r="BE2052" s="34" t="s">
        <v>60</v>
      </c>
      <c r="BF2052" s="34" t="str">
        <f>IFERROR(VLOOKUP(Data_Power_app[[#This Row],[PRO ODER]],'Result'!H:J,3,0),"")</f>
        <v/>
      </c>
      <c r="BG2052" s="11" t="str">
        <f>IFERROR(VLOOKUP(Data_Power_app[[#This Row],[PRO ODER]]&amp;"LAM",'Real Time'!A:E,4,0),"")</f>
        <v>ML-01</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c r="BJ2052" s="34" t="str">
        <f>IFERROR(VLOOKUP(Data_Power_app[[#This Row],[PRO ODER]],'Plan Lean DC'!A:C,3,0),"")</f>
        <v/>
      </c>
      <c r="BK2052" s="34" t="str">
        <f>IFERROR(VLOOKUP(Data_Power_app[[#This Row],[PRO ODER]]&amp;"LEAN_IN",'Real Time'!A:D,4,0),"")</f>
        <v>LEAN-06</v>
      </c>
      <c r="BL2052" s="34"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2166</v>
      </c>
      <c r="B2053" s="34" t="s">
        <v>10814</v>
      </c>
      <c r="C2053" s="34" t="s">
        <v>10815</v>
      </c>
      <c r="D2053" s="34" t="s">
        <v>10689</v>
      </c>
      <c r="E2053" s="34" t="s">
        <v>10690</v>
      </c>
      <c r="F2053" s="34" t="s">
        <v>72</v>
      </c>
      <c r="G2053" s="34">
        <v>200</v>
      </c>
      <c r="H2053" s="4">
        <v>45828</v>
      </c>
      <c r="I2053" s="4">
        <v>45825</v>
      </c>
      <c r="J2053" s="4">
        <v>45826</v>
      </c>
      <c r="K2053" s="4">
        <v>45829</v>
      </c>
      <c r="L2053" s="4">
        <v>45826.814050925925</v>
      </c>
      <c r="M2053" s="4" t="s">
        <v>60</v>
      </c>
      <c r="N2053" s="4"/>
      <c r="O2053" s="4" t="s">
        <v>60</v>
      </c>
      <c r="P2053" s="4" t="s">
        <v>60</v>
      </c>
      <c r="Q2053" s="4" t="s">
        <v>60</v>
      </c>
      <c r="R2053" s="4" t="s">
        <v>60</v>
      </c>
      <c r="S2053" s="4" t="s">
        <v>60</v>
      </c>
      <c r="T2053" s="4" t="s">
        <v>60</v>
      </c>
      <c r="U2053" s="4"/>
      <c r="V2053" s="4"/>
      <c r="W2053" s="4"/>
      <c r="X2053" s="4">
        <v>45828.575706018521</v>
      </c>
      <c r="Y2053" s="4" t="s">
        <v>73</v>
      </c>
      <c r="Z2053" s="4" t="s">
        <v>60</v>
      </c>
      <c r="AA2053" s="4">
        <v>45828.580451388887</v>
      </c>
      <c r="AB2053" s="4" t="s">
        <v>60</v>
      </c>
      <c r="AC2053" s="4" t="s">
        <v>60</v>
      </c>
      <c r="AD2053" s="4">
        <v>45833</v>
      </c>
      <c r="AE2053" s="4">
        <v>45836</v>
      </c>
      <c r="AF2053" s="4">
        <v>45828</v>
      </c>
      <c r="AG2053" s="34" t="s">
        <v>828</v>
      </c>
      <c r="AH2053" s="34" t="s">
        <v>10691</v>
      </c>
      <c r="AI2053" s="34" t="s">
        <v>10805</v>
      </c>
      <c r="AJ2053" s="34" t="s">
        <v>74</v>
      </c>
      <c r="AK2053" s="34" t="s">
        <v>98</v>
      </c>
      <c r="AL2053" s="34" t="s">
        <v>10693</v>
      </c>
      <c r="AM2053" s="34" t="s">
        <v>10694</v>
      </c>
      <c r="AN2053" s="34">
        <v>6.7993199999999998</v>
      </c>
      <c r="AO2053" s="34" t="s">
        <v>68</v>
      </c>
      <c r="AP2053" s="34"/>
      <c r="AQ2053" s="34"/>
      <c r="AR2053" s="34" t="s">
        <v>68</v>
      </c>
      <c r="AS2053" s="34"/>
      <c r="AT2053" s="34"/>
      <c r="AU2053" s="34" t="s">
        <v>10695</v>
      </c>
      <c r="AV2053" s="34" t="s">
        <v>10696</v>
      </c>
      <c r="AW2053" s="34">
        <v>8.4210100000000008</v>
      </c>
      <c r="AX2053" s="34" t="s">
        <v>10806</v>
      </c>
      <c r="AY2053" s="34" t="s">
        <v>10807</v>
      </c>
      <c r="AZ2053" s="3">
        <v>200</v>
      </c>
      <c r="BA2053" s="34" t="s">
        <v>60</v>
      </c>
      <c r="BB2053" s="34">
        <v>0</v>
      </c>
      <c r="BC2053" s="34" t="s">
        <v>60</v>
      </c>
      <c r="BD2053" s="34" t="s">
        <v>60</v>
      </c>
      <c r="BE2053" s="34" t="s">
        <v>60</v>
      </c>
      <c r="BF2053" s="34" t="str">
        <f>IFERROR(VLOOKUP(Data_Power_app[[#This Row],[PRO ODER]],'Result'!H:J,3,0),"")</f>
        <v/>
      </c>
      <c r="BG2053" s="11" t="str">
        <f>IFERROR(VLOOKUP(Data_Power_app[[#This Row],[PRO ODER]]&amp;"LAM",'Real Time'!A:E,4,0),"")</f>
        <v>ML-01</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c r="BJ2053" s="34" t="str">
        <f>IFERROR(VLOOKUP(Data_Power_app[[#This Row],[PRO ODER]],'Plan Lean DC'!A:C,3,0),"")</f>
        <v/>
      </c>
      <c r="BK2053" s="34" t="str">
        <f>IFERROR(VLOOKUP(Data_Power_app[[#This Row],[PRO ODER]]&amp;"LEAN_IN",'Real Time'!A:D,4,0),"")</f>
        <v>LEAN-06</v>
      </c>
      <c r="BL2053" s="34"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2167</v>
      </c>
      <c r="B2054" s="34" t="s">
        <v>10816</v>
      </c>
      <c r="C2054" s="34" t="s">
        <v>10817</v>
      </c>
      <c r="D2054" s="34" t="s">
        <v>10689</v>
      </c>
      <c r="E2054" s="34" t="s">
        <v>10690</v>
      </c>
      <c r="F2054" s="34" t="s">
        <v>72</v>
      </c>
      <c r="G2054" s="34">
        <v>248</v>
      </c>
      <c r="H2054" s="4">
        <v>45828</v>
      </c>
      <c r="I2054" s="4">
        <v>45825</v>
      </c>
      <c r="J2054" s="4">
        <v>45826</v>
      </c>
      <c r="K2054" s="4">
        <v>45829</v>
      </c>
      <c r="L2054" s="4">
        <v>45826.814004629632</v>
      </c>
      <c r="M2054" s="4" t="s">
        <v>60</v>
      </c>
      <c r="N2054" s="4"/>
      <c r="O2054" s="4" t="s">
        <v>60</v>
      </c>
      <c r="P2054" s="4" t="s">
        <v>60</v>
      </c>
      <c r="Q2054" s="4" t="s">
        <v>60</v>
      </c>
      <c r="R2054" s="4" t="s">
        <v>60</v>
      </c>
      <c r="S2054" s="4" t="s">
        <v>60</v>
      </c>
      <c r="T2054" s="4" t="s">
        <v>60</v>
      </c>
      <c r="U2054" s="4"/>
      <c r="V2054" s="4"/>
      <c r="W2054" s="4"/>
      <c r="X2054" s="4">
        <v>45827.188449074078</v>
      </c>
      <c r="Y2054" s="4" t="s">
        <v>73</v>
      </c>
      <c r="Z2054" s="4" t="s">
        <v>60</v>
      </c>
      <c r="AA2054" s="4">
        <v>45827.190636574072</v>
      </c>
      <c r="AB2054" s="4" t="s">
        <v>60</v>
      </c>
      <c r="AC2054" s="4" t="s">
        <v>60</v>
      </c>
      <c r="AD2054" s="4">
        <v>45833</v>
      </c>
      <c r="AE2054" s="4">
        <v>45836</v>
      </c>
      <c r="AF2054" s="4">
        <v>45828</v>
      </c>
      <c r="AG2054" s="34" t="s">
        <v>828</v>
      </c>
      <c r="AH2054" s="34" t="s">
        <v>10691</v>
      </c>
      <c r="AI2054" s="34" t="s">
        <v>10805</v>
      </c>
      <c r="AJ2054" s="34" t="s">
        <v>74</v>
      </c>
      <c r="AK2054" s="34" t="s">
        <v>98</v>
      </c>
      <c r="AL2054" s="34" t="s">
        <v>10693</v>
      </c>
      <c r="AM2054" s="34" t="s">
        <v>10694</v>
      </c>
      <c r="AN2054" s="34">
        <v>9.3696400000000004</v>
      </c>
      <c r="AO2054" s="34" t="s">
        <v>68</v>
      </c>
      <c r="AP2054" s="34"/>
      <c r="AQ2054" s="34"/>
      <c r="AR2054" s="34" t="s">
        <v>68</v>
      </c>
      <c r="AS2054" s="34"/>
      <c r="AT2054" s="34"/>
      <c r="AU2054" s="34" t="s">
        <v>10695</v>
      </c>
      <c r="AV2054" s="34" t="s">
        <v>10696</v>
      </c>
      <c r="AW2054" s="34">
        <v>11.603429999999999</v>
      </c>
      <c r="AX2054" s="34" t="s">
        <v>10806</v>
      </c>
      <c r="AY2054" s="34" t="s">
        <v>10807</v>
      </c>
      <c r="AZ2054" s="3">
        <v>248</v>
      </c>
      <c r="BA2054" s="34" t="s">
        <v>60</v>
      </c>
      <c r="BB2054" s="34">
        <v>0</v>
      </c>
      <c r="BC2054" s="34" t="s">
        <v>60</v>
      </c>
      <c r="BD2054" s="34" t="s">
        <v>60</v>
      </c>
      <c r="BE2054" s="34" t="s">
        <v>60</v>
      </c>
      <c r="BF2054" s="34" t="str">
        <f>IFERROR(VLOOKUP(Data_Power_app[[#This Row],[PRO ODER]],'Result'!H:J,3,0),"")</f>
        <v/>
      </c>
      <c r="BG2054" s="11" t="str">
        <f>IFERROR(VLOOKUP(Data_Power_app[[#This Row],[PRO ODER]]&amp;"LAM",'Real Time'!A:E,4,0),"")</f>
        <v>ML-01</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c r="BJ2054" s="34" t="str">
        <f>IFERROR(VLOOKUP(Data_Power_app[[#This Row],[PRO ODER]],'Plan Lean DC'!A:C,3,0),"")</f>
        <v/>
      </c>
      <c r="BK2054" s="34" t="str">
        <f>IFERROR(VLOOKUP(Data_Power_app[[#This Row],[PRO ODER]]&amp;"LEAN_IN",'Real Time'!A:D,4,0),"")</f>
        <v>LEAN-06</v>
      </c>
      <c r="BL2054" s="34"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2168</v>
      </c>
      <c r="B2055" s="34" t="s">
        <v>10818</v>
      </c>
      <c r="C2055" s="34" t="s">
        <v>10819</v>
      </c>
      <c r="D2055" s="34" t="s">
        <v>10689</v>
      </c>
      <c r="E2055" s="34" t="s">
        <v>10690</v>
      </c>
      <c r="F2055" s="34" t="s">
        <v>72</v>
      </c>
      <c r="G2055" s="34">
        <v>212</v>
      </c>
      <c r="H2055" s="4">
        <v>45828</v>
      </c>
      <c r="I2055" s="4">
        <v>45825</v>
      </c>
      <c r="J2055" s="4">
        <v>45826</v>
      </c>
      <c r="K2055" s="4">
        <v>45829</v>
      </c>
      <c r="L2055" s="4">
        <v>45826.81386574074</v>
      </c>
      <c r="M2055" s="4" t="s">
        <v>60</v>
      </c>
      <c r="N2055" s="4"/>
      <c r="O2055" s="4" t="s">
        <v>60</v>
      </c>
      <c r="P2055" s="4" t="s">
        <v>60</v>
      </c>
      <c r="Q2055" s="4" t="s">
        <v>60</v>
      </c>
      <c r="R2055" s="4" t="s">
        <v>60</v>
      </c>
      <c r="S2055" s="4" t="s">
        <v>60</v>
      </c>
      <c r="T2055" s="4" t="s">
        <v>60</v>
      </c>
      <c r="U2055" s="4"/>
      <c r="V2055" s="4"/>
      <c r="W2055" s="4"/>
      <c r="X2055" s="4">
        <v>45827.189293981479</v>
      </c>
      <c r="Y2055" s="4" t="s">
        <v>73</v>
      </c>
      <c r="Z2055" s="4" t="s">
        <v>60</v>
      </c>
      <c r="AA2055" s="4">
        <v>45827.191087962965</v>
      </c>
      <c r="AB2055" s="4" t="s">
        <v>60</v>
      </c>
      <c r="AC2055" s="4" t="s">
        <v>60</v>
      </c>
      <c r="AD2055" s="4">
        <v>45833</v>
      </c>
      <c r="AE2055" s="4">
        <v>45836</v>
      </c>
      <c r="AF2055" s="4">
        <v>45828</v>
      </c>
      <c r="AG2055" s="34" t="s">
        <v>828</v>
      </c>
      <c r="AH2055" s="34" t="s">
        <v>10691</v>
      </c>
      <c r="AI2055" s="34" t="s">
        <v>10805</v>
      </c>
      <c r="AJ2055" s="34" t="s">
        <v>74</v>
      </c>
      <c r="AK2055" s="34" t="s">
        <v>98</v>
      </c>
      <c r="AL2055" s="34" t="s">
        <v>10693</v>
      </c>
      <c r="AM2055" s="34" t="s">
        <v>10694</v>
      </c>
      <c r="AN2055" s="34">
        <v>8.6495999999999995</v>
      </c>
      <c r="AO2055" s="34" t="s">
        <v>68</v>
      </c>
      <c r="AP2055" s="34"/>
      <c r="AQ2055" s="34"/>
      <c r="AR2055" s="34" t="s">
        <v>68</v>
      </c>
      <c r="AS2055" s="34"/>
      <c r="AT2055" s="34"/>
      <c r="AU2055" s="34" t="s">
        <v>10695</v>
      </c>
      <c r="AV2055" s="34" t="s">
        <v>10696</v>
      </c>
      <c r="AW2055" s="34">
        <v>10.711510000000001</v>
      </c>
      <c r="AX2055" s="34" t="s">
        <v>10806</v>
      </c>
      <c r="AY2055" s="34" t="s">
        <v>10807</v>
      </c>
      <c r="AZ2055" s="3">
        <v>212</v>
      </c>
      <c r="BA2055" s="34" t="s">
        <v>60</v>
      </c>
      <c r="BB2055" s="34">
        <v>0</v>
      </c>
      <c r="BC2055" s="34" t="s">
        <v>60</v>
      </c>
      <c r="BD2055" s="34" t="s">
        <v>60</v>
      </c>
      <c r="BE2055" s="34" t="s">
        <v>60</v>
      </c>
      <c r="BF2055" s="34" t="str">
        <f>IFERROR(VLOOKUP(Data_Power_app[[#This Row],[PRO ODER]],'Result'!H:J,3,0),"")</f>
        <v/>
      </c>
      <c r="BG2055" s="11" t="str">
        <f>IFERROR(VLOOKUP(Data_Power_app[[#This Row],[PRO ODER]]&amp;"LAM",'Real Time'!A:E,4,0),"")</f>
        <v>ML-01</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c r="BJ2055" s="34" t="str">
        <f>IFERROR(VLOOKUP(Data_Power_app[[#This Row],[PRO ODER]],'Plan Lean DC'!A:C,3,0),"")</f>
        <v/>
      </c>
      <c r="BK2055" s="34" t="str">
        <f>IFERROR(VLOOKUP(Data_Power_app[[#This Row],[PRO ODER]]&amp;"LEAN_IN",'Real Time'!A:D,4,0),"")</f>
        <v>LEAN-06</v>
      </c>
      <c r="BL2055" s="34"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2169</v>
      </c>
      <c r="B2056" s="34" t="s">
        <v>10820</v>
      </c>
      <c r="C2056" s="34" t="s">
        <v>10821</v>
      </c>
      <c r="D2056" s="34" t="s">
        <v>10689</v>
      </c>
      <c r="E2056" s="34" t="s">
        <v>10690</v>
      </c>
      <c r="F2056" s="34" t="s">
        <v>72</v>
      </c>
      <c r="G2056" s="34">
        <v>137</v>
      </c>
      <c r="H2056" s="4">
        <v>45828</v>
      </c>
      <c r="I2056" s="4">
        <v>45825</v>
      </c>
      <c r="J2056" s="4">
        <v>45826</v>
      </c>
      <c r="K2056" s="4">
        <v>45829</v>
      </c>
      <c r="L2056" s="4">
        <v>45826.813576388886</v>
      </c>
      <c r="M2056" s="4" t="s">
        <v>60</v>
      </c>
      <c r="N2056" s="4"/>
      <c r="O2056" s="4" t="s">
        <v>60</v>
      </c>
      <c r="P2056" s="4" t="s">
        <v>60</v>
      </c>
      <c r="Q2056" s="4" t="s">
        <v>60</v>
      </c>
      <c r="R2056" s="4" t="s">
        <v>60</v>
      </c>
      <c r="S2056" s="4" t="s">
        <v>60</v>
      </c>
      <c r="T2056" s="4" t="s">
        <v>60</v>
      </c>
      <c r="U2056" s="4"/>
      <c r="V2056" s="4"/>
      <c r="W2056" s="4"/>
      <c r="X2056" s="4">
        <v>45828.575231481482</v>
      </c>
      <c r="Y2056" s="4" t="s">
        <v>73</v>
      </c>
      <c r="Z2056" s="4" t="s">
        <v>60</v>
      </c>
      <c r="AA2056" s="4">
        <v>45828.577777777777</v>
      </c>
      <c r="AB2056" s="4" t="s">
        <v>60</v>
      </c>
      <c r="AC2056" s="4" t="s">
        <v>60</v>
      </c>
      <c r="AD2056" s="4">
        <v>45833</v>
      </c>
      <c r="AE2056" s="4">
        <v>45836</v>
      </c>
      <c r="AF2056" s="4">
        <v>45828</v>
      </c>
      <c r="AG2056" s="34" t="s">
        <v>828</v>
      </c>
      <c r="AH2056" s="34" t="s">
        <v>10691</v>
      </c>
      <c r="AI2056" s="34" t="s">
        <v>10805</v>
      </c>
      <c r="AJ2056" s="34" t="s">
        <v>74</v>
      </c>
      <c r="AK2056" s="34" t="s">
        <v>98</v>
      </c>
      <c r="AL2056" s="34" t="s">
        <v>10693</v>
      </c>
      <c r="AM2056" s="34" t="s">
        <v>10694</v>
      </c>
      <c r="AN2056" s="34">
        <v>5.5895999999999999</v>
      </c>
      <c r="AO2056" s="34" t="s">
        <v>68</v>
      </c>
      <c r="AP2056" s="34"/>
      <c r="AQ2056" s="34"/>
      <c r="AR2056" s="34" t="s">
        <v>68</v>
      </c>
      <c r="AS2056" s="34"/>
      <c r="AT2056" s="34"/>
      <c r="AU2056" s="34" t="s">
        <v>10695</v>
      </c>
      <c r="AV2056" s="34" t="s">
        <v>10696</v>
      </c>
      <c r="AW2056" s="34">
        <v>6.9220699999999997</v>
      </c>
      <c r="AX2056" s="34" t="s">
        <v>10806</v>
      </c>
      <c r="AY2056" s="34" t="s">
        <v>10807</v>
      </c>
      <c r="AZ2056" s="3">
        <v>137</v>
      </c>
      <c r="BA2056" s="34" t="s">
        <v>60</v>
      </c>
      <c r="BB2056" s="34">
        <v>0</v>
      </c>
      <c r="BC2056" s="34" t="s">
        <v>60</v>
      </c>
      <c r="BD2056" s="34" t="s">
        <v>60</v>
      </c>
      <c r="BE2056" s="34" t="s">
        <v>60</v>
      </c>
      <c r="BF2056" s="34" t="str">
        <f>IFERROR(VLOOKUP(Data_Power_app[[#This Row],[PRO ODER]],'Result'!H:J,3,0),"")</f>
        <v/>
      </c>
      <c r="BG2056" s="11" t="str">
        <f>IFERROR(VLOOKUP(Data_Power_app[[#This Row],[PRO ODER]]&amp;"LAM",'Real Time'!A:E,4,0),"")</f>
        <v>ML-01</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c r="BJ2056" s="34" t="str">
        <f>IFERROR(VLOOKUP(Data_Power_app[[#This Row],[PRO ODER]],'Plan Lean DC'!A:C,3,0),"")</f>
        <v/>
      </c>
      <c r="BK2056" s="34" t="str">
        <f>IFERROR(VLOOKUP(Data_Power_app[[#This Row],[PRO ODER]]&amp;"LEAN_IN",'Real Time'!A:D,4,0),"")</f>
        <v>LEAN-06</v>
      </c>
      <c r="BL2056" s="34"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2170</v>
      </c>
      <c r="B2057" s="34" t="s">
        <v>10822</v>
      </c>
      <c r="C2057" s="34" t="s">
        <v>10823</v>
      </c>
      <c r="D2057" s="34" t="s">
        <v>10689</v>
      </c>
      <c r="E2057" s="34" t="s">
        <v>10690</v>
      </c>
      <c r="F2057" s="34" t="s">
        <v>72</v>
      </c>
      <c r="G2057" s="34">
        <v>168</v>
      </c>
      <c r="H2057" s="4">
        <v>45828</v>
      </c>
      <c r="I2057" s="4">
        <v>45825</v>
      </c>
      <c r="J2057" s="4">
        <v>45826</v>
      </c>
      <c r="K2057" s="4">
        <v>45829</v>
      </c>
      <c r="L2057" s="4">
        <v>45826.814236111109</v>
      </c>
      <c r="M2057" s="4" t="s">
        <v>60</v>
      </c>
      <c r="N2057" s="4"/>
      <c r="O2057" s="4" t="s">
        <v>60</v>
      </c>
      <c r="P2057" s="4" t="s">
        <v>60</v>
      </c>
      <c r="Q2057" s="4" t="s">
        <v>60</v>
      </c>
      <c r="R2057" s="4" t="s">
        <v>60</v>
      </c>
      <c r="S2057" s="4" t="s">
        <v>60</v>
      </c>
      <c r="T2057" s="4" t="s">
        <v>60</v>
      </c>
      <c r="U2057" s="4"/>
      <c r="V2057" s="4"/>
      <c r="W2057" s="4"/>
      <c r="X2057" s="4">
        <v>45827.212233796294</v>
      </c>
      <c r="Y2057" s="4" t="s">
        <v>73</v>
      </c>
      <c r="Z2057" s="4" t="s">
        <v>60</v>
      </c>
      <c r="AA2057" s="4">
        <v>45827.212951388887</v>
      </c>
      <c r="AB2057" s="4" t="s">
        <v>60</v>
      </c>
      <c r="AC2057" s="4" t="s">
        <v>60</v>
      </c>
      <c r="AD2057" s="4">
        <v>45833</v>
      </c>
      <c r="AE2057" s="4">
        <v>45836</v>
      </c>
      <c r="AF2057" s="4">
        <v>45828</v>
      </c>
      <c r="AG2057" s="34" t="s">
        <v>828</v>
      </c>
      <c r="AH2057" s="34" t="s">
        <v>10691</v>
      </c>
      <c r="AI2057" s="34" t="s">
        <v>10805</v>
      </c>
      <c r="AJ2057" s="34" t="s">
        <v>74</v>
      </c>
      <c r="AK2057" s="34" t="s">
        <v>98</v>
      </c>
      <c r="AL2057" s="34" t="s">
        <v>10693</v>
      </c>
      <c r="AM2057" s="34" t="s">
        <v>10694</v>
      </c>
      <c r="AN2057" s="34">
        <v>6.8544</v>
      </c>
      <c r="AO2057" s="34" t="s">
        <v>68</v>
      </c>
      <c r="AP2057" s="34"/>
      <c r="AQ2057" s="34"/>
      <c r="AR2057" s="34" t="s">
        <v>68</v>
      </c>
      <c r="AS2057" s="34"/>
      <c r="AT2057" s="34"/>
      <c r="AU2057" s="34" t="s">
        <v>10695</v>
      </c>
      <c r="AV2057" s="34" t="s">
        <v>10696</v>
      </c>
      <c r="AW2057" s="34">
        <v>8.4883699999999997</v>
      </c>
      <c r="AX2057" s="34" t="s">
        <v>10806</v>
      </c>
      <c r="AY2057" s="34" t="s">
        <v>10807</v>
      </c>
      <c r="AZ2057" s="3">
        <v>168</v>
      </c>
      <c r="BA2057" s="34" t="s">
        <v>60</v>
      </c>
      <c r="BB2057" s="34">
        <v>0</v>
      </c>
      <c r="BC2057" s="34" t="s">
        <v>60</v>
      </c>
      <c r="BD2057" s="34" t="s">
        <v>60</v>
      </c>
      <c r="BE2057" s="34" t="s">
        <v>60</v>
      </c>
      <c r="BF2057" s="34" t="str">
        <f>IFERROR(VLOOKUP(Data_Power_app[[#This Row],[PRO ODER]],'Result'!H:J,3,0),"")</f>
        <v/>
      </c>
      <c r="BG2057" s="11" t="str">
        <f>IFERROR(VLOOKUP(Data_Power_app[[#This Row],[PRO ODER]]&amp;"LAM",'Real Time'!A:E,4,0),"")</f>
        <v>ML-01</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c r="BJ2057" s="34" t="str">
        <f>IFERROR(VLOOKUP(Data_Power_app[[#This Row],[PRO ODER]],'Plan Lean DC'!A:C,3,0),"")</f>
        <v/>
      </c>
      <c r="BK2057" s="34" t="str">
        <f>IFERROR(VLOOKUP(Data_Power_app[[#This Row],[PRO ODER]]&amp;"LEAN_IN",'Real Time'!A:D,4,0),"")</f>
        <v>LEAN-06</v>
      </c>
      <c r="BL2057" s="34"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2171</v>
      </c>
      <c r="B2058" s="34" t="s">
        <v>10824</v>
      </c>
      <c r="C2058" s="34" t="s">
        <v>10825</v>
      </c>
      <c r="D2058" s="34" t="s">
        <v>10689</v>
      </c>
      <c r="E2058" s="34" t="s">
        <v>10690</v>
      </c>
      <c r="F2058" s="34" t="s">
        <v>72</v>
      </c>
      <c r="G2058" s="34">
        <v>44</v>
      </c>
      <c r="H2058" s="4">
        <v>45828</v>
      </c>
      <c r="I2058" s="4">
        <v>45825</v>
      </c>
      <c r="J2058" s="4">
        <v>45826</v>
      </c>
      <c r="K2058" s="4">
        <v>45829</v>
      </c>
      <c r="L2058" s="4">
        <v>45826.813969907409</v>
      </c>
      <c r="M2058" s="4" t="s">
        <v>60</v>
      </c>
      <c r="N2058" s="4"/>
      <c r="O2058" s="4" t="s">
        <v>60</v>
      </c>
      <c r="P2058" s="4" t="s">
        <v>60</v>
      </c>
      <c r="Q2058" s="4" t="s">
        <v>60</v>
      </c>
      <c r="R2058" s="4" t="s">
        <v>60</v>
      </c>
      <c r="S2058" s="4" t="s">
        <v>60</v>
      </c>
      <c r="T2058" s="4" t="s">
        <v>60</v>
      </c>
      <c r="U2058" s="4"/>
      <c r="V2058" s="4"/>
      <c r="W2058" s="4"/>
      <c r="X2058" s="4">
        <v>45828.368136574078</v>
      </c>
      <c r="Y2058" s="4" t="s">
        <v>73</v>
      </c>
      <c r="Z2058" s="4" t="s">
        <v>60</v>
      </c>
      <c r="AA2058" s="4">
        <v>45828.370196759257</v>
      </c>
      <c r="AB2058" s="4" t="s">
        <v>60</v>
      </c>
      <c r="AC2058" s="4" t="s">
        <v>60</v>
      </c>
      <c r="AD2058" s="4">
        <v>45833</v>
      </c>
      <c r="AE2058" s="4">
        <v>45836</v>
      </c>
      <c r="AF2058" s="4">
        <v>45828</v>
      </c>
      <c r="AG2058" s="34" t="s">
        <v>828</v>
      </c>
      <c r="AH2058" s="34" t="s">
        <v>10691</v>
      </c>
      <c r="AI2058" s="34" t="s">
        <v>10805</v>
      </c>
      <c r="AJ2058" s="34" t="s">
        <v>74</v>
      </c>
      <c r="AK2058" s="34" t="s">
        <v>98</v>
      </c>
      <c r="AL2058" s="34" t="s">
        <v>10693</v>
      </c>
      <c r="AM2058" s="34" t="s">
        <v>10694</v>
      </c>
      <c r="AN2058" s="34">
        <v>1.7951999999999999</v>
      </c>
      <c r="AO2058" s="34" t="s">
        <v>68</v>
      </c>
      <c r="AP2058" s="34"/>
      <c r="AQ2058" s="34"/>
      <c r="AR2058" s="34" t="s">
        <v>68</v>
      </c>
      <c r="AS2058" s="34"/>
      <c r="AT2058" s="34"/>
      <c r="AU2058" s="34" t="s">
        <v>10695</v>
      </c>
      <c r="AV2058" s="34" t="s">
        <v>10696</v>
      </c>
      <c r="AW2058" s="34">
        <v>2.2231399999999999</v>
      </c>
      <c r="AX2058" s="34" t="s">
        <v>10806</v>
      </c>
      <c r="AY2058" s="34" t="s">
        <v>10807</v>
      </c>
      <c r="AZ2058" s="3">
        <v>44</v>
      </c>
      <c r="BA2058" s="34" t="s">
        <v>60</v>
      </c>
      <c r="BB2058" s="34">
        <v>0</v>
      </c>
      <c r="BC2058" s="34" t="s">
        <v>60</v>
      </c>
      <c r="BD2058" s="34" t="s">
        <v>60</v>
      </c>
      <c r="BE2058" s="34" t="s">
        <v>60</v>
      </c>
      <c r="BF2058" s="34" t="str">
        <f>IFERROR(VLOOKUP(Data_Power_app[[#This Row],[PRO ODER]],'Result'!H:J,3,0),"")</f>
        <v/>
      </c>
      <c r="BG2058" s="11" t="str">
        <f>IFERROR(VLOOKUP(Data_Power_app[[#This Row],[PRO ODER]]&amp;"LAM",'Real Time'!A:E,4,0),"")</f>
        <v>ML-01</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c r="BJ2058" s="34" t="str">
        <f>IFERROR(VLOOKUP(Data_Power_app[[#This Row],[PRO ODER]],'Plan Lean DC'!A:C,3,0),"")</f>
        <v/>
      </c>
      <c r="BK2058" s="34" t="str">
        <f>IFERROR(VLOOKUP(Data_Power_app[[#This Row],[PRO ODER]]&amp;"LEAN_IN",'Real Time'!A:D,4,0),"")</f>
        <v>LEAN-06</v>
      </c>
      <c r="BL2058" s="34"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2172</v>
      </c>
      <c r="B2059" s="34" t="s">
        <v>10826</v>
      </c>
      <c r="C2059" s="34" t="s">
        <v>10827</v>
      </c>
      <c r="D2059" s="34" t="s">
        <v>10689</v>
      </c>
      <c r="E2059" s="34" t="s">
        <v>10690</v>
      </c>
      <c r="F2059" s="34" t="s">
        <v>72</v>
      </c>
      <c r="G2059" s="34">
        <v>111</v>
      </c>
      <c r="H2059" s="4">
        <v>45828</v>
      </c>
      <c r="I2059" s="4">
        <v>45825</v>
      </c>
      <c r="J2059" s="4">
        <v>45826</v>
      </c>
      <c r="K2059" s="4">
        <v>45829</v>
      </c>
      <c r="L2059" s="4">
        <v>45826.813888888886</v>
      </c>
      <c r="M2059" s="4" t="s">
        <v>60</v>
      </c>
      <c r="N2059" s="4"/>
      <c r="O2059" s="4" t="s">
        <v>60</v>
      </c>
      <c r="P2059" s="4" t="s">
        <v>60</v>
      </c>
      <c r="Q2059" s="4" t="s">
        <v>60</v>
      </c>
      <c r="R2059" s="4" t="s">
        <v>60</v>
      </c>
      <c r="S2059" s="4" t="s">
        <v>60</v>
      </c>
      <c r="T2059" s="4" t="s">
        <v>60</v>
      </c>
      <c r="U2059" s="4"/>
      <c r="V2059" s="4"/>
      <c r="W2059" s="4"/>
      <c r="X2059" s="4">
        <v>45827.188668981478</v>
      </c>
      <c r="Y2059" s="4" t="s">
        <v>73</v>
      </c>
      <c r="Z2059" s="4" t="s">
        <v>60</v>
      </c>
      <c r="AA2059" s="4">
        <v>45827.190740740742</v>
      </c>
      <c r="AB2059" s="4" t="s">
        <v>60</v>
      </c>
      <c r="AC2059" s="4" t="s">
        <v>60</v>
      </c>
      <c r="AD2059" s="4">
        <v>45833</v>
      </c>
      <c r="AE2059" s="4">
        <v>45836</v>
      </c>
      <c r="AF2059" s="4">
        <v>45828</v>
      </c>
      <c r="AG2059" s="34" t="s">
        <v>828</v>
      </c>
      <c r="AH2059" s="34" t="s">
        <v>10691</v>
      </c>
      <c r="AI2059" s="34" t="s">
        <v>10805</v>
      </c>
      <c r="AJ2059" s="34" t="s">
        <v>74</v>
      </c>
      <c r="AK2059" s="34" t="s">
        <v>98</v>
      </c>
      <c r="AL2059" s="34" t="s">
        <v>10693</v>
      </c>
      <c r="AM2059" s="34" t="s">
        <v>10694</v>
      </c>
      <c r="AN2059" s="34">
        <v>4.8175100000000004</v>
      </c>
      <c r="AO2059" s="34" t="s">
        <v>68</v>
      </c>
      <c r="AP2059" s="34"/>
      <c r="AQ2059" s="34"/>
      <c r="AR2059" s="34" t="s">
        <v>68</v>
      </c>
      <c r="AS2059" s="34"/>
      <c r="AT2059" s="34"/>
      <c r="AU2059" s="34" t="s">
        <v>10695</v>
      </c>
      <c r="AV2059" s="34" t="s">
        <v>10696</v>
      </c>
      <c r="AW2059" s="34">
        <v>5.9661999999999997</v>
      </c>
      <c r="AX2059" s="34" t="s">
        <v>10806</v>
      </c>
      <c r="AY2059" s="34" t="s">
        <v>10807</v>
      </c>
      <c r="AZ2059" s="3">
        <v>111</v>
      </c>
      <c r="BA2059" s="34" t="s">
        <v>60</v>
      </c>
      <c r="BB2059" s="34">
        <v>0</v>
      </c>
      <c r="BC2059" s="34" t="s">
        <v>60</v>
      </c>
      <c r="BD2059" s="34" t="s">
        <v>60</v>
      </c>
      <c r="BE2059" s="34" t="s">
        <v>60</v>
      </c>
      <c r="BF2059" s="34" t="str">
        <f>IFERROR(VLOOKUP(Data_Power_app[[#This Row],[PRO ODER]],'Result'!H:J,3,0),"")</f>
        <v/>
      </c>
      <c r="BG2059" s="11" t="str">
        <f>IFERROR(VLOOKUP(Data_Power_app[[#This Row],[PRO ODER]]&amp;"LAM",'Real Time'!A:E,4,0),"")</f>
        <v>ML-01</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c r="BJ2059" s="34" t="str">
        <f>IFERROR(VLOOKUP(Data_Power_app[[#This Row],[PRO ODER]],'Plan Lean DC'!A:C,3,0),"")</f>
        <v/>
      </c>
      <c r="BK2059" s="34" t="str">
        <f>IFERROR(VLOOKUP(Data_Power_app[[#This Row],[PRO ODER]]&amp;"LEAN_IN",'Real Time'!A:D,4,0),"")</f>
        <v>LEAN-06</v>
      </c>
      <c r="BL2059" s="34"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2173</v>
      </c>
      <c r="B2060" s="34" t="s">
        <v>10828</v>
      </c>
      <c r="C2060" s="34" t="s">
        <v>10829</v>
      </c>
      <c r="D2060" s="34" t="s">
        <v>10689</v>
      </c>
      <c r="E2060" s="34" t="s">
        <v>10690</v>
      </c>
      <c r="F2060" s="34" t="s">
        <v>72</v>
      </c>
      <c r="G2060" s="34">
        <v>36</v>
      </c>
      <c r="H2060" s="4">
        <v>45828</v>
      </c>
      <c r="I2060" s="4">
        <v>45825</v>
      </c>
      <c r="J2060" s="4">
        <v>45826</v>
      </c>
      <c r="K2060" s="4">
        <v>45829</v>
      </c>
      <c r="L2060" s="4">
        <v>45826.813796296294</v>
      </c>
      <c r="M2060" s="4" t="s">
        <v>60</v>
      </c>
      <c r="N2060" s="4"/>
      <c r="O2060" s="4" t="s">
        <v>60</v>
      </c>
      <c r="P2060" s="4" t="s">
        <v>60</v>
      </c>
      <c r="Q2060" s="4" t="s">
        <v>60</v>
      </c>
      <c r="R2060" s="4" t="s">
        <v>60</v>
      </c>
      <c r="S2060" s="4" t="s">
        <v>60</v>
      </c>
      <c r="T2060" s="4" t="s">
        <v>60</v>
      </c>
      <c r="U2060" s="4"/>
      <c r="V2060" s="4"/>
      <c r="W2060" s="4"/>
      <c r="X2060" s="4">
        <v>45827.188611111109</v>
      </c>
      <c r="Y2060" s="4" t="s">
        <v>73</v>
      </c>
      <c r="Z2060" s="4" t="s">
        <v>60</v>
      </c>
      <c r="AA2060" s="4">
        <v>45827.190706018519</v>
      </c>
      <c r="AB2060" s="4" t="s">
        <v>60</v>
      </c>
      <c r="AC2060" s="4" t="s">
        <v>60</v>
      </c>
      <c r="AD2060" s="4">
        <v>45833</v>
      </c>
      <c r="AE2060" s="4">
        <v>45836</v>
      </c>
      <c r="AF2060" s="4">
        <v>45828</v>
      </c>
      <c r="AG2060" s="34" t="s">
        <v>828</v>
      </c>
      <c r="AH2060" s="34" t="s">
        <v>10691</v>
      </c>
      <c r="AI2060" s="34" t="s">
        <v>10805</v>
      </c>
      <c r="AJ2060" s="34" t="s">
        <v>74</v>
      </c>
      <c r="AK2060" s="34" t="s">
        <v>98</v>
      </c>
      <c r="AL2060" s="34" t="s">
        <v>10693</v>
      </c>
      <c r="AM2060" s="34" t="s">
        <v>10694</v>
      </c>
      <c r="AN2060" s="34">
        <v>1.5624400000000001</v>
      </c>
      <c r="AO2060" s="34" t="s">
        <v>68</v>
      </c>
      <c r="AP2060" s="34"/>
      <c r="AQ2060" s="34"/>
      <c r="AR2060" s="34" t="s">
        <v>68</v>
      </c>
      <c r="AS2060" s="34"/>
      <c r="AT2060" s="34"/>
      <c r="AU2060" s="34" t="s">
        <v>10695</v>
      </c>
      <c r="AV2060" s="34" t="s">
        <v>10696</v>
      </c>
      <c r="AW2060" s="34">
        <v>1.9349799999999999</v>
      </c>
      <c r="AX2060" s="34" t="s">
        <v>10806</v>
      </c>
      <c r="AY2060" s="34" t="s">
        <v>10807</v>
      </c>
      <c r="AZ2060" s="3">
        <v>36</v>
      </c>
      <c r="BA2060" s="34" t="s">
        <v>60</v>
      </c>
      <c r="BB2060" s="34">
        <v>0</v>
      </c>
      <c r="BC2060" s="34" t="s">
        <v>60</v>
      </c>
      <c r="BD2060" s="34" t="s">
        <v>60</v>
      </c>
      <c r="BE2060" s="34" t="s">
        <v>60</v>
      </c>
      <c r="BF2060" s="34" t="str">
        <f>IFERROR(VLOOKUP(Data_Power_app[[#This Row],[PRO ODER]],'Result'!H:J,3,0),"")</f>
        <v/>
      </c>
      <c r="BG2060" s="11" t="str">
        <f>IFERROR(VLOOKUP(Data_Power_app[[#This Row],[PRO ODER]]&amp;"LAM",'Real Time'!A:E,4,0),"")</f>
        <v>ML-01</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c r="BJ2060" s="34" t="str">
        <f>IFERROR(VLOOKUP(Data_Power_app[[#This Row],[PRO ODER]],'Plan Lean DC'!A:C,3,0),"")</f>
        <v/>
      </c>
      <c r="BK2060" s="34" t="str">
        <f>IFERROR(VLOOKUP(Data_Power_app[[#This Row],[PRO ODER]]&amp;"LEAN_IN",'Real Time'!A:D,4,0),"")</f>
        <v>LEAN-06</v>
      </c>
      <c r="BL2060" s="34"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2174</v>
      </c>
      <c r="B2061" s="34" t="s">
        <v>10830</v>
      </c>
      <c r="C2061" s="34" t="s">
        <v>10831</v>
      </c>
      <c r="D2061" s="34" t="s">
        <v>10689</v>
      </c>
      <c r="E2061" s="34" t="s">
        <v>10690</v>
      </c>
      <c r="F2061" s="34" t="s">
        <v>72</v>
      </c>
      <c r="G2061" s="34">
        <v>172</v>
      </c>
      <c r="H2061" s="4">
        <v>45828</v>
      </c>
      <c r="I2061" s="4">
        <v>45825</v>
      </c>
      <c r="J2061" s="4">
        <v>45826</v>
      </c>
      <c r="K2061" s="4">
        <v>45829</v>
      </c>
      <c r="L2061" s="4">
        <v>45826.813784722224</v>
      </c>
      <c r="M2061" s="4" t="s">
        <v>60</v>
      </c>
      <c r="N2061" s="4"/>
      <c r="O2061" s="4" t="s">
        <v>60</v>
      </c>
      <c r="P2061" s="4" t="s">
        <v>60</v>
      </c>
      <c r="Q2061" s="4" t="s">
        <v>60</v>
      </c>
      <c r="R2061" s="4" t="s">
        <v>60</v>
      </c>
      <c r="S2061" s="4" t="s">
        <v>60</v>
      </c>
      <c r="T2061" s="4" t="s">
        <v>60</v>
      </c>
      <c r="U2061" s="4"/>
      <c r="V2061" s="4"/>
      <c r="W2061" s="4"/>
      <c r="X2061" s="4">
        <v>45828.368472222224</v>
      </c>
      <c r="Y2061" s="4" t="s">
        <v>73</v>
      </c>
      <c r="Z2061" s="4" t="s">
        <v>60</v>
      </c>
      <c r="AA2061" s="4">
        <v>45828.370486111111</v>
      </c>
      <c r="AB2061" s="4" t="s">
        <v>60</v>
      </c>
      <c r="AC2061" s="4" t="s">
        <v>60</v>
      </c>
      <c r="AD2061" s="4">
        <v>45833</v>
      </c>
      <c r="AE2061" s="4">
        <v>45836</v>
      </c>
      <c r="AF2061" s="4">
        <v>45828</v>
      </c>
      <c r="AG2061" s="34" t="s">
        <v>828</v>
      </c>
      <c r="AH2061" s="34" t="s">
        <v>10691</v>
      </c>
      <c r="AI2061" s="34" t="s">
        <v>10805</v>
      </c>
      <c r="AJ2061" s="34" t="s">
        <v>74</v>
      </c>
      <c r="AK2061" s="34" t="s">
        <v>98</v>
      </c>
      <c r="AL2061" s="34" t="s">
        <v>10693</v>
      </c>
      <c r="AM2061" s="34" t="s">
        <v>10694</v>
      </c>
      <c r="AN2061" s="34">
        <v>5.8474199999999996</v>
      </c>
      <c r="AO2061" s="34" t="s">
        <v>68</v>
      </c>
      <c r="AP2061" s="34"/>
      <c r="AQ2061" s="34"/>
      <c r="AR2061" s="34" t="s">
        <v>68</v>
      </c>
      <c r="AS2061" s="34"/>
      <c r="AT2061" s="34"/>
      <c r="AU2061" s="34" t="s">
        <v>10695</v>
      </c>
      <c r="AV2061" s="34" t="s">
        <v>10696</v>
      </c>
      <c r="AW2061" s="34">
        <v>7.24207</v>
      </c>
      <c r="AX2061" s="34" t="s">
        <v>10806</v>
      </c>
      <c r="AY2061" s="34" t="s">
        <v>10807</v>
      </c>
      <c r="AZ2061" s="3">
        <v>172</v>
      </c>
      <c r="BA2061" s="34" t="s">
        <v>60</v>
      </c>
      <c r="BB2061" s="34">
        <v>0</v>
      </c>
      <c r="BC2061" s="34" t="s">
        <v>60</v>
      </c>
      <c r="BD2061" s="34" t="s">
        <v>60</v>
      </c>
      <c r="BE2061" s="34" t="s">
        <v>60</v>
      </c>
      <c r="BF2061" s="34" t="str">
        <f>IFERROR(VLOOKUP(Data_Power_app[[#This Row],[PRO ODER]],'Result'!H:J,3,0),"")</f>
        <v/>
      </c>
      <c r="BG2061" s="11" t="str">
        <f>IFERROR(VLOOKUP(Data_Power_app[[#This Row],[PRO ODER]]&amp;"LAM",'Real Time'!A:E,4,0),"")</f>
        <v>ML-01</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c r="BJ2061" s="34" t="str">
        <f>IFERROR(VLOOKUP(Data_Power_app[[#This Row],[PRO ODER]],'Plan Lean DC'!A:C,3,0),"")</f>
        <v/>
      </c>
      <c r="BK2061" s="34" t="str">
        <f>IFERROR(VLOOKUP(Data_Power_app[[#This Row],[PRO ODER]]&amp;"LEAN_IN",'Real Time'!A:D,4,0),"")</f>
        <v>LEAN-06</v>
      </c>
      <c r="BL2061" s="34"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2175</v>
      </c>
      <c r="B2062" s="34" t="s">
        <v>10832</v>
      </c>
      <c r="C2062" s="34" t="s">
        <v>10833</v>
      </c>
      <c r="D2062" s="34" t="s">
        <v>10689</v>
      </c>
      <c r="E2062" s="34" t="s">
        <v>10690</v>
      </c>
      <c r="F2062" s="34" t="s">
        <v>72</v>
      </c>
      <c r="G2062" s="34">
        <v>121</v>
      </c>
      <c r="H2062" s="4">
        <v>45828</v>
      </c>
      <c r="I2062" s="4">
        <v>45825</v>
      </c>
      <c r="J2062" s="4">
        <v>45826</v>
      </c>
      <c r="K2062" s="4">
        <v>45829</v>
      </c>
      <c r="L2062" s="4">
        <v>45826.813703703701</v>
      </c>
      <c r="M2062" s="4" t="s">
        <v>60</v>
      </c>
      <c r="N2062" s="4"/>
      <c r="O2062" s="4" t="s">
        <v>60</v>
      </c>
      <c r="P2062" s="4" t="s">
        <v>60</v>
      </c>
      <c r="Q2062" s="4" t="s">
        <v>60</v>
      </c>
      <c r="R2062" s="4" t="s">
        <v>60</v>
      </c>
      <c r="S2062" s="4" t="s">
        <v>60</v>
      </c>
      <c r="T2062" s="4" t="s">
        <v>60</v>
      </c>
      <c r="U2062" s="4"/>
      <c r="V2062" s="4"/>
      <c r="W2062" s="4"/>
      <c r="X2062" s="4">
        <v>45828.575972222221</v>
      </c>
      <c r="Y2062" s="4" t="s">
        <v>73</v>
      </c>
      <c r="Z2062" s="4" t="s">
        <v>60</v>
      </c>
      <c r="AA2062" s="4">
        <v>45828.580625000002</v>
      </c>
      <c r="AB2062" s="4" t="s">
        <v>60</v>
      </c>
      <c r="AC2062" s="4" t="s">
        <v>60</v>
      </c>
      <c r="AD2062" s="4">
        <v>45833</v>
      </c>
      <c r="AE2062" s="4">
        <v>45836</v>
      </c>
      <c r="AF2062" s="4">
        <v>45828</v>
      </c>
      <c r="AG2062" s="34" t="s">
        <v>828</v>
      </c>
      <c r="AH2062" s="34" t="s">
        <v>10691</v>
      </c>
      <c r="AI2062" s="34" t="s">
        <v>10805</v>
      </c>
      <c r="AJ2062" s="34" t="s">
        <v>74</v>
      </c>
      <c r="AK2062" s="34" t="s">
        <v>98</v>
      </c>
      <c r="AL2062" s="34" t="s">
        <v>10693</v>
      </c>
      <c r="AM2062" s="34" t="s">
        <v>10694</v>
      </c>
      <c r="AN2062" s="34">
        <v>4.1135900000000003</v>
      </c>
      <c r="AO2062" s="34" t="s">
        <v>68</v>
      </c>
      <c r="AP2062" s="34"/>
      <c r="AQ2062" s="34"/>
      <c r="AR2062" s="34" t="s">
        <v>68</v>
      </c>
      <c r="AS2062" s="34"/>
      <c r="AT2062" s="34"/>
      <c r="AU2062" s="34" t="s">
        <v>10695</v>
      </c>
      <c r="AV2062" s="34" t="s">
        <v>10696</v>
      </c>
      <c r="AW2062" s="34">
        <v>5.0947100000000001</v>
      </c>
      <c r="AX2062" s="34" t="s">
        <v>10806</v>
      </c>
      <c r="AY2062" s="34" t="s">
        <v>10807</v>
      </c>
      <c r="AZ2062" s="3">
        <v>121</v>
      </c>
      <c r="BA2062" s="34" t="s">
        <v>60</v>
      </c>
      <c r="BB2062" s="34">
        <v>0</v>
      </c>
      <c r="BC2062" s="34" t="s">
        <v>60</v>
      </c>
      <c r="BD2062" s="34" t="s">
        <v>60</v>
      </c>
      <c r="BE2062" s="34" t="s">
        <v>60</v>
      </c>
      <c r="BF2062" s="34" t="str">
        <f>IFERROR(VLOOKUP(Data_Power_app[[#This Row],[PRO ODER]],'Result'!H:J,3,0),"")</f>
        <v/>
      </c>
      <c r="BG2062" s="11" t="str">
        <f>IFERROR(VLOOKUP(Data_Power_app[[#This Row],[PRO ODER]]&amp;"LAM",'Real Time'!A:E,4,0),"")</f>
        <v>ML-01</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c r="BJ2062" s="34" t="str">
        <f>IFERROR(VLOOKUP(Data_Power_app[[#This Row],[PRO ODER]],'Plan Lean DC'!A:C,3,0),"")</f>
        <v/>
      </c>
      <c r="BK2062" s="34" t="str">
        <f>IFERROR(VLOOKUP(Data_Power_app[[#This Row],[PRO ODER]]&amp;"LEAN_IN",'Real Time'!A:D,4,0),"")</f>
        <v>LEAN-06</v>
      </c>
      <c r="BL2062" s="34"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2176</v>
      </c>
      <c r="B2063" s="34" t="s">
        <v>10834</v>
      </c>
      <c r="C2063" s="34" t="s">
        <v>10835</v>
      </c>
      <c r="D2063" s="34" t="s">
        <v>10689</v>
      </c>
      <c r="E2063" s="34" t="s">
        <v>10690</v>
      </c>
      <c r="F2063" s="34" t="s">
        <v>72</v>
      </c>
      <c r="G2063" s="34">
        <v>24</v>
      </c>
      <c r="H2063" s="4">
        <v>45828</v>
      </c>
      <c r="I2063" s="4">
        <v>45825</v>
      </c>
      <c r="J2063" s="4">
        <v>45826</v>
      </c>
      <c r="K2063" s="4">
        <v>45829</v>
      </c>
      <c r="L2063" s="4">
        <v>45826.813680555555</v>
      </c>
      <c r="M2063" s="4" t="s">
        <v>60</v>
      </c>
      <c r="N2063" s="4"/>
      <c r="O2063" s="4" t="s">
        <v>60</v>
      </c>
      <c r="P2063" s="4" t="s">
        <v>60</v>
      </c>
      <c r="Q2063" s="4" t="s">
        <v>60</v>
      </c>
      <c r="R2063" s="4" t="s">
        <v>60</v>
      </c>
      <c r="S2063" s="4" t="s">
        <v>60</v>
      </c>
      <c r="T2063" s="4" t="s">
        <v>60</v>
      </c>
      <c r="U2063" s="4"/>
      <c r="V2063" s="4"/>
      <c r="W2063" s="4"/>
      <c r="X2063" s="4">
        <v>45828.368310185186</v>
      </c>
      <c r="Y2063" s="4" t="s">
        <v>73</v>
      </c>
      <c r="Z2063" s="4" t="s">
        <v>60</v>
      </c>
      <c r="AA2063" s="4">
        <v>45828.370324074072</v>
      </c>
      <c r="AB2063" s="4" t="s">
        <v>60</v>
      </c>
      <c r="AC2063" s="4" t="s">
        <v>60</v>
      </c>
      <c r="AD2063" s="4">
        <v>45833</v>
      </c>
      <c r="AE2063" s="4">
        <v>45836</v>
      </c>
      <c r="AF2063" s="4">
        <v>45828</v>
      </c>
      <c r="AG2063" s="34" t="s">
        <v>828</v>
      </c>
      <c r="AH2063" s="34" t="s">
        <v>10691</v>
      </c>
      <c r="AI2063" s="34" t="s">
        <v>10805</v>
      </c>
      <c r="AJ2063" s="34" t="s">
        <v>74</v>
      </c>
      <c r="AK2063" s="34" t="s">
        <v>98</v>
      </c>
      <c r="AL2063" s="34" t="s">
        <v>10693</v>
      </c>
      <c r="AM2063" s="34" t="s">
        <v>10694</v>
      </c>
      <c r="AN2063" s="34">
        <v>0.81591999999999998</v>
      </c>
      <c r="AO2063" s="34" t="s">
        <v>68</v>
      </c>
      <c r="AP2063" s="34"/>
      <c r="AQ2063" s="34"/>
      <c r="AR2063" s="34" t="s">
        <v>68</v>
      </c>
      <c r="AS2063" s="34"/>
      <c r="AT2063" s="34"/>
      <c r="AU2063" s="34" t="s">
        <v>10695</v>
      </c>
      <c r="AV2063" s="34" t="s">
        <v>10696</v>
      </c>
      <c r="AW2063" s="34">
        <v>1.0105200000000001</v>
      </c>
      <c r="AX2063" s="34" t="s">
        <v>10806</v>
      </c>
      <c r="AY2063" s="34" t="s">
        <v>10807</v>
      </c>
      <c r="AZ2063" s="3">
        <v>24</v>
      </c>
      <c r="BA2063" s="34" t="s">
        <v>60</v>
      </c>
      <c r="BB2063" s="34">
        <v>0</v>
      </c>
      <c r="BC2063" s="34" t="s">
        <v>60</v>
      </c>
      <c r="BD2063" s="34" t="s">
        <v>60</v>
      </c>
      <c r="BE2063" s="34" t="s">
        <v>60</v>
      </c>
      <c r="BF2063" s="34" t="str">
        <f>IFERROR(VLOOKUP(Data_Power_app[[#This Row],[PRO ODER]],'Result'!H:J,3,0),"")</f>
        <v/>
      </c>
      <c r="BG2063" s="11"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c r="BJ2063" s="34" t="str">
        <f>IFERROR(VLOOKUP(Data_Power_app[[#This Row],[PRO ODER]],'Plan Lean DC'!A:C,3,0),"")</f>
        <v/>
      </c>
      <c r="BK2063" s="34" t="str">
        <f>IFERROR(VLOOKUP(Data_Power_app[[#This Row],[PRO ODER]]&amp;"LEAN_IN",'Real Time'!A:D,4,0),"")</f>
        <v>LEAN-06</v>
      </c>
      <c r="BL2063" s="34"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2177</v>
      </c>
      <c r="B2064" s="34" t="s">
        <v>10836</v>
      </c>
      <c r="C2064" s="34" t="s">
        <v>10837</v>
      </c>
      <c r="D2064" s="34" t="s">
        <v>10689</v>
      </c>
      <c r="E2064" s="34" t="s">
        <v>10690</v>
      </c>
      <c r="F2064" s="34" t="s">
        <v>72</v>
      </c>
      <c r="G2064" s="34">
        <v>32</v>
      </c>
      <c r="H2064" s="4">
        <v>45828</v>
      </c>
      <c r="I2064" s="4">
        <v>45825</v>
      </c>
      <c r="J2064" s="4">
        <v>45826</v>
      </c>
      <c r="K2064" s="4">
        <v>45829</v>
      </c>
      <c r="L2064" s="4">
        <v>45826.813622685186</v>
      </c>
      <c r="M2064" s="4" t="s">
        <v>60</v>
      </c>
      <c r="N2064" s="4"/>
      <c r="O2064" s="4" t="s">
        <v>60</v>
      </c>
      <c r="P2064" s="4" t="s">
        <v>60</v>
      </c>
      <c r="Q2064" s="4" t="s">
        <v>60</v>
      </c>
      <c r="R2064" s="4" t="s">
        <v>60</v>
      </c>
      <c r="S2064" s="4" t="s">
        <v>60</v>
      </c>
      <c r="T2064" s="4" t="s">
        <v>60</v>
      </c>
      <c r="U2064" s="4"/>
      <c r="V2064" s="4"/>
      <c r="W2064" s="4"/>
      <c r="X2064" s="4">
        <v>45827.122361111113</v>
      </c>
      <c r="Y2064" s="4" t="s">
        <v>73</v>
      </c>
      <c r="Z2064" s="4" t="s">
        <v>60</v>
      </c>
      <c r="AA2064" s="4">
        <v>45827.12835648148</v>
      </c>
      <c r="AB2064" s="4" t="s">
        <v>60</v>
      </c>
      <c r="AC2064" s="4" t="s">
        <v>60</v>
      </c>
      <c r="AD2064" s="4">
        <v>45833</v>
      </c>
      <c r="AE2064" s="4">
        <v>45836</v>
      </c>
      <c r="AF2064" s="4">
        <v>45828</v>
      </c>
      <c r="AG2064" s="34" t="s">
        <v>828</v>
      </c>
      <c r="AH2064" s="34" t="s">
        <v>10691</v>
      </c>
      <c r="AI2064" s="34" t="s">
        <v>10805</v>
      </c>
      <c r="AJ2064" s="34" t="s">
        <v>74</v>
      </c>
      <c r="AK2064" s="34" t="s">
        <v>98</v>
      </c>
      <c r="AL2064" s="34" t="s">
        <v>10693</v>
      </c>
      <c r="AM2064" s="34" t="s">
        <v>10694</v>
      </c>
      <c r="AN2064" s="34">
        <v>1.08789</v>
      </c>
      <c r="AO2064" s="34" t="s">
        <v>68</v>
      </c>
      <c r="AP2064" s="34"/>
      <c r="AQ2064" s="34"/>
      <c r="AR2064" s="34" t="s">
        <v>68</v>
      </c>
      <c r="AS2064" s="34"/>
      <c r="AT2064" s="34"/>
      <c r="AU2064" s="34" t="s">
        <v>10695</v>
      </c>
      <c r="AV2064" s="34" t="s">
        <v>10696</v>
      </c>
      <c r="AW2064" s="34">
        <v>1.3473599999999999</v>
      </c>
      <c r="AX2064" s="34" t="s">
        <v>10806</v>
      </c>
      <c r="AY2064" s="34" t="s">
        <v>10807</v>
      </c>
      <c r="AZ2064" s="3">
        <v>32</v>
      </c>
      <c r="BA2064" s="34" t="s">
        <v>60</v>
      </c>
      <c r="BB2064" s="34">
        <v>0</v>
      </c>
      <c r="BC2064" s="34" t="s">
        <v>60</v>
      </c>
      <c r="BD2064" s="34" t="s">
        <v>60</v>
      </c>
      <c r="BE2064" s="34" t="s">
        <v>60</v>
      </c>
      <c r="BF2064" s="34" t="str">
        <f>IFERROR(VLOOKUP(Data_Power_app[[#This Row],[PRO ODER]],'Result'!H:J,3,0),"")</f>
        <v/>
      </c>
      <c r="BG2064" s="11" t="str">
        <f>IFERROR(VLOOKUP(Data_Power_app[[#This Row],[PRO ODER]]&amp;"LAM",'Real Time'!A:E,4,0),"")</f>
        <v>ML-01</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c r="BJ2064" s="34" t="str">
        <f>IFERROR(VLOOKUP(Data_Power_app[[#This Row],[PRO ODER]],'Plan Lean DC'!A:C,3,0),"")</f>
        <v/>
      </c>
      <c r="BK2064" s="34" t="str">
        <f>IFERROR(VLOOKUP(Data_Power_app[[#This Row],[PRO ODER]]&amp;"LEAN_IN",'Real Time'!A:D,4,0),"")</f>
        <v>LEAN-06</v>
      </c>
      <c r="BL2064" s="34"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2178</v>
      </c>
      <c r="B2065" s="34" t="s">
        <v>7860</v>
      </c>
      <c r="C2065" s="34" t="s">
        <v>7861</v>
      </c>
      <c r="D2065" s="34" t="s">
        <v>84</v>
      </c>
      <c r="E2065" s="34" t="s">
        <v>150</v>
      </c>
      <c r="F2065" s="34" t="s">
        <v>59</v>
      </c>
      <c r="G2065" s="34">
        <v>16</v>
      </c>
      <c r="H2065" s="4">
        <v>45822</v>
      </c>
      <c r="I2065" s="4">
        <v>45822</v>
      </c>
      <c r="J2065" s="4">
        <v>45822</v>
      </c>
      <c r="K2065" s="4">
        <v>45826</v>
      </c>
      <c r="L2065" s="4">
        <v>45824.95815972222</v>
      </c>
      <c r="M2065" s="4">
        <v>45827</v>
      </c>
      <c r="N2065" s="4">
        <v>45825.19976851852</v>
      </c>
      <c r="O2065" s="4" t="s">
        <v>60</v>
      </c>
      <c r="P2065" s="4" t="s">
        <v>60</v>
      </c>
      <c r="Q2065" s="4" t="s">
        <v>60</v>
      </c>
      <c r="R2065" s="4" t="s">
        <v>60</v>
      </c>
      <c r="S2065" s="4" t="s">
        <v>60</v>
      </c>
      <c r="T2065" s="4">
        <v>45831</v>
      </c>
      <c r="U2065" s="4">
        <v>45829.320925925924</v>
      </c>
      <c r="V2065" s="4">
        <v>45829.173761574071</v>
      </c>
      <c r="W2065" s="4">
        <v>45832</v>
      </c>
      <c r="X2065" s="4">
        <v>45831.357638888891</v>
      </c>
      <c r="Y2065" s="4" t="s">
        <v>77</v>
      </c>
      <c r="Z2065" s="4">
        <v>45833</v>
      </c>
      <c r="AA2065" s="4"/>
      <c r="AB2065" s="4" t="s">
        <v>60</v>
      </c>
      <c r="AC2065" s="4">
        <v>45834</v>
      </c>
      <c r="AD2065" s="4">
        <v>45834</v>
      </c>
      <c r="AE2065" s="4">
        <v>45836</v>
      </c>
      <c r="AF2065" s="4"/>
      <c r="AG2065" s="34" t="s">
        <v>95</v>
      </c>
      <c r="AH2065" s="34" t="s">
        <v>391</v>
      </c>
      <c r="AI2065" s="34" t="s">
        <v>961</v>
      </c>
      <c r="AJ2065" s="34" t="s">
        <v>157</v>
      </c>
      <c r="AK2065" s="34" t="s">
        <v>98</v>
      </c>
      <c r="AL2065" s="34" t="s">
        <v>392</v>
      </c>
      <c r="AM2065" s="34" t="s">
        <v>393</v>
      </c>
      <c r="AN2065" s="34">
        <v>0.54586000000000001</v>
      </c>
      <c r="AO2065" s="34" t="s">
        <v>68</v>
      </c>
      <c r="AP2065" s="34"/>
      <c r="AQ2065" s="34"/>
      <c r="AR2065" s="34" t="s">
        <v>68</v>
      </c>
      <c r="AS2065" s="34"/>
      <c r="AT2065" s="34"/>
      <c r="AU2065" s="34" t="s">
        <v>956</v>
      </c>
      <c r="AV2065" s="34" t="s">
        <v>957</v>
      </c>
      <c r="AW2065" s="34">
        <v>1.1937599999999999</v>
      </c>
      <c r="AX2065" s="34" t="s">
        <v>962</v>
      </c>
      <c r="AY2065" s="34" t="s">
        <v>963</v>
      </c>
      <c r="AZ2065" s="3">
        <v>16</v>
      </c>
      <c r="BA2065" s="34" t="s">
        <v>60</v>
      </c>
      <c r="BB2065" s="34">
        <v>16</v>
      </c>
      <c r="BC2065" s="34" t="s">
        <v>60</v>
      </c>
      <c r="BD2065" s="34" t="s">
        <v>60</v>
      </c>
      <c r="BE2065" s="34" t="s">
        <v>60</v>
      </c>
      <c r="BF2065" s="34" t="str">
        <f>IFERROR(VLOOKUP(Data_Power_app[[#This Row],[PRO ODER]],'Result'!H:J,3,0),"")</f>
        <v>LAMINATION 5</v>
      </c>
      <c r="BG2065" s="11" t="str">
        <f>IFERROR(VLOOKUP(Data_Power_app[[#This Row],[PRO ODER]]&amp;"LAM",'Real Time'!A:E,4,0),"")</f>
        <v>ML-06</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c r="BJ2065" s="34" t="str">
        <f>IFERROR(VLOOKUP(Data_Power_app[[#This Row],[PRO ODER]],'Plan Lean DC'!A:C,3,0),"")</f>
        <v/>
      </c>
      <c r="BK2065" s="34" t="str">
        <f>IFERROR(VLOOKUP(Data_Power_app[[#This Row],[PRO ODER]]&amp;"LEAN_IN",'Real Time'!A:D,4,0),"")</f>
        <v>LEANLINE1_2</v>
      </c>
      <c r="BL2065" s="34"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2179</v>
      </c>
      <c r="B2066" s="34" t="s">
        <v>7818</v>
      </c>
      <c r="C2066" s="34" t="s">
        <v>7819</v>
      </c>
      <c r="D2066" s="34" t="s">
        <v>84</v>
      </c>
      <c r="E2066" s="34" t="s">
        <v>150</v>
      </c>
      <c r="F2066" s="34" t="s">
        <v>59</v>
      </c>
      <c r="G2066" s="34">
        <v>1</v>
      </c>
      <c r="H2066" s="4">
        <v>45822</v>
      </c>
      <c r="I2066" s="4">
        <v>45822</v>
      </c>
      <c r="J2066" s="4">
        <v>45822</v>
      </c>
      <c r="K2066" s="4">
        <v>45826</v>
      </c>
      <c r="L2066" s="4">
        <v>45824.958043981482</v>
      </c>
      <c r="M2066" s="4">
        <v>45827</v>
      </c>
      <c r="N2066" s="4">
        <v>45825.199606481481</v>
      </c>
      <c r="O2066" s="4" t="s">
        <v>60</v>
      </c>
      <c r="P2066" s="4" t="s">
        <v>60</v>
      </c>
      <c r="Q2066" s="4" t="s">
        <v>60</v>
      </c>
      <c r="R2066" s="4" t="s">
        <v>60</v>
      </c>
      <c r="S2066" s="4" t="s">
        <v>60</v>
      </c>
      <c r="T2066" s="4">
        <v>45829</v>
      </c>
      <c r="U2066" s="4">
        <v>45829.320844907408</v>
      </c>
      <c r="V2066" s="4">
        <v>45829.861608796295</v>
      </c>
      <c r="W2066" s="4">
        <v>45831</v>
      </c>
      <c r="X2066" s="4">
        <v>45831.357789351852</v>
      </c>
      <c r="Y2066" s="4" t="s">
        <v>77</v>
      </c>
      <c r="Z2066" s="4">
        <v>45832</v>
      </c>
      <c r="AA2066" s="4"/>
      <c r="AB2066" s="4" t="s">
        <v>60</v>
      </c>
      <c r="AC2066" s="4">
        <v>45833</v>
      </c>
      <c r="AD2066" s="4">
        <v>45834</v>
      </c>
      <c r="AE2066" s="4">
        <v>45836</v>
      </c>
      <c r="AF2066" s="4"/>
      <c r="AG2066" s="34" t="s">
        <v>95</v>
      </c>
      <c r="AH2066" s="34" t="s">
        <v>391</v>
      </c>
      <c r="AI2066" s="34" t="s">
        <v>961</v>
      </c>
      <c r="AJ2066" s="34" t="s">
        <v>157</v>
      </c>
      <c r="AK2066" s="34" t="s">
        <v>98</v>
      </c>
      <c r="AL2066" s="34" t="s">
        <v>392</v>
      </c>
      <c r="AM2066" s="34" t="s">
        <v>393</v>
      </c>
      <c r="AN2066" s="34">
        <v>3.2390000000000002E-2</v>
      </c>
      <c r="AO2066" s="34" t="s">
        <v>68</v>
      </c>
      <c r="AP2066" s="34"/>
      <c r="AQ2066" s="34"/>
      <c r="AR2066" s="34" t="s">
        <v>68</v>
      </c>
      <c r="AS2066" s="34"/>
      <c r="AT2066" s="34"/>
      <c r="AU2066" s="34" t="s">
        <v>956</v>
      </c>
      <c r="AV2066" s="34" t="s">
        <v>957</v>
      </c>
      <c r="AW2066" s="34">
        <v>7.0819999999999994E-2</v>
      </c>
      <c r="AX2066" s="34" t="s">
        <v>962</v>
      </c>
      <c r="AY2066" s="34" t="s">
        <v>963</v>
      </c>
      <c r="AZ2066" s="3">
        <v>1</v>
      </c>
      <c r="BA2066" s="34" t="s">
        <v>60</v>
      </c>
      <c r="BB2066" s="34">
        <v>1</v>
      </c>
      <c r="BC2066" s="34" t="s">
        <v>60</v>
      </c>
      <c r="BD2066" s="34" t="s">
        <v>60</v>
      </c>
      <c r="BE2066" s="34" t="s">
        <v>60</v>
      </c>
      <c r="BF2066" s="34" t="str">
        <f>IFERROR(VLOOKUP(Data_Power_app[[#This Row],[PRO ODER]],'Result'!H:J,3,0),"")</f>
        <v>LAMINATION 5</v>
      </c>
      <c r="BG2066" s="11" t="str">
        <f>IFERROR(VLOOKUP(Data_Power_app[[#This Row],[PRO ODER]]&amp;"LAM",'Real Time'!A:E,4,0),"")</f>
        <v>ML-06</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2180</v>
      </c>
      <c r="B2067" s="34" t="s">
        <v>20240</v>
      </c>
      <c r="C2067" s="34" t="s">
        <v>17422</v>
      </c>
      <c r="D2067" s="34" t="s">
        <v>84</v>
      </c>
      <c r="E2067" s="34" t="s">
        <v>183</v>
      </c>
      <c r="F2067" s="34" t="s">
        <v>72</v>
      </c>
      <c r="G2067" s="34">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4" t="s">
        <v>117</v>
      </c>
      <c r="AH2067" s="34" t="s">
        <v>221</v>
      </c>
      <c r="AI2067" s="34" t="s">
        <v>20241</v>
      </c>
      <c r="AJ2067" s="34" t="s">
        <v>74</v>
      </c>
      <c r="AK2067" s="34" t="s">
        <v>98</v>
      </c>
      <c r="AL2067" s="34" t="s">
        <v>229</v>
      </c>
      <c r="AM2067" s="34" t="s">
        <v>230</v>
      </c>
      <c r="AN2067" s="34">
        <v>56.311219999999999</v>
      </c>
      <c r="AO2067" s="34" t="s">
        <v>68</v>
      </c>
      <c r="AP2067" s="34"/>
      <c r="AQ2067" s="34"/>
      <c r="AR2067" s="34" t="s">
        <v>68</v>
      </c>
      <c r="AS2067" s="34"/>
      <c r="AT2067" s="34"/>
      <c r="AU2067" s="34" t="s">
        <v>231</v>
      </c>
      <c r="AV2067" s="34" t="s">
        <v>232</v>
      </c>
      <c r="AW2067" s="34">
        <v>123.15539</v>
      </c>
      <c r="AX2067" s="34" t="s">
        <v>572</v>
      </c>
      <c r="AY2067" s="34" t="s">
        <v>233</v>
      </c>
      <c r="AZ2067" s="3">
        <v>2185</v>
      </c>
      <c r="BA2067" s="34" t="s">
        <v>194</v>
      </c>
      <c r="BB2067" s="34">
        <v>2185</v>
      </c>
      <c r="BC2067" s="34" t="s">
        <v>60</v>
      </c>
      <c r="BD2067" s="34" t="s">
        <v>60</v>
      </c>
      <c r="BE2067" s="34" t="s">
        <v>226</v>
      </c>
      <c r="BF2067" s="34" t="str">
        <f>IFERROR(VLOOKUP(Data_Power_app[[#This Row],[PRO ODER]],'Result'!H:J,3,0),"")</f>
        <v>LAMINATION 3</v>
      </c>
      <c r="BG2067" s="11"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c r="BJ2067" s="34" t="str">
        <f>IFERROR(VLOOKUP(Data_Power_app[[#This Row],[PRO ODER]],'Plan Lean DC'!A:C,3,0),"")</f>
        <v/>
      </c>
      <c r="BK2067" s="34" t="str">
        <f>IFERROR(VLOOKUP(Data_Power_app[[#This Row],[PRO ODER]]&amp;"LEAN_IN",'Real Time'!A:D,4,0),"")</f>
        <v/>
      </c>
      <c r="BL2067" s="34"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2181</v>
      </c>
      <c r="B2068" s="34" t="s">
        <v>20242</v>
      </c>
      <c r="C2068" s="34" t="s">
        <v>17423</v>
      </c>
      <c r="D2068" s="34" t="s">
        <v>84</v>
      </c>
      <c r="E2068" s="34" t="s">
        <v>183</v>
      </c>
      <c r="F2068" s="34" t="s">
        <v>72</v>
      </c>
      <c r="G2068" s="34">
        <v>2185</v>
      </c>
      <c r="H2068" s="4">
        <v>45829</v>
      </c>
      <c r="I2068" s="4">
        <v>45829</v>
      </c>
      <c r="J2068" s="4">
        <v>45829</v>
      </c>
      <c r="K2068" s="4">
        <v>45831</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4" t="s">
        <v>117</v>
      </c>
      <c r="AH2068" s="34" t="s">
        <v>221</v>
      </c>
      <c r="AI2068" s="34" t="s">
        <v>20241</v>
      </c>
      <c r="AJ2068" s="34" t="s">
        <v>74</v>
      </c>
      <c r="AK2068" s="34" t="s">
        <v>98</v>
      </c>
      <c r="AL2068" s="34" t="s">
        <v>229</v>
      </c>
      <c r="AM2068" s="34" t="s">
        <v>230</v>
      </c>
      <c r="AN2068" s="34">
        <v>56.311219999999999</v>
      </c>
      <c r="AO2068" s="34" t="s">
        <v>68</v>
      </c>
      <c r="AP2068" s="34"/>
      <c r="AQ2068" s="34"/>
      <c r="AR2068" s="34" t="s">
        <v>68</v>
      </c>
      <c r="AS2068" s="34"/>
      <c r="AT2068" s="34"/>
      <c r="AU2068" s="34" t="s">
        <v>231</v>
      </c>
      <c r="AV2068" s="34" t="s">
        <v>232</v>
      </c>
      <c r="AW2068" s="34">
        <v>123.15539</v>
      </c>
      <c r="AX2068" s="34" t="s">
        <v>572</v>
      </c>
      <c r="AY2068" s="34" t="s">
        <v>233</v>
      </c>
      <c r="AZ2068" s="3">
        <v>2185</v>
      </c>
      <c r="BA2068" s="34" t="s">
        <v>194</v>
      </c>
      <c r="BB2068" s="34">
        <v>2185</v>
      </c>
      <c r="BC2068" s="34" t="s">
        <v>60</v>
      </c>
      <c r="BD2068" s="34" t="s">
        <v>60</v>
      </c>
      <c r="BE2068" s="34" t="s">
        <v>226</v>
      </c>
      <c r="BF2068" s="34" t="str">
        <f>IFERROR(VLOOKUP(Data_Power_app[[#This Row],[PRO ODER]],'Result'!H:J,3,0),"")</f>
        <v>LAMINATION 3</v>
      </c>
      <c r="BG2068" s="11"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c r="BJ2068" s="34" t="str">
        <f>IFERROR(VLOOKUP(Data_Power_app[[#This Row],[PRO ODER]],'Plan Lean DC'!A:C,3,0),"")</f>
        <v/>
      </c>
      <c r="BK2068" s="34" t="str">
        <f>IFERROR(VLOOKUP(Data_Power_app[[#This Row],[PRO ODER]]&amp;"LEAN_IN",'Real Time'!A:D,4,0),"")</f>
        <v/>
      </c>
      <c r="BL2068" s="34"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2182</v>
      </c>
      <c r="B2069" s="34" t="s">
        <v>20243</v>
      </c>
      <c r="C2069" s="34" t="s">
        <v>17463</v>
      </c>
      <c r="D2069" s="34" t="s">
        <v>84</v>
      </c>
      <c r="E2069" s="34" t="s">
        <v>183</v>
      </c>
      <c r="F2069" s="34" t="s">
        <v>72</v>
      </c>
      <c r="G2069" s="34">
        <v>4827</v>
      </c>
      <c r="H2069" s="4">
        <v>45829</v>
      </c>
      <c r="I2069" s="4">
        <v>45829</v>
      </c>
      <c r="J2069" s="4">
        <v>45829</v>
      </c>
      <c r="K2069" s="4">
        <v>45831</v>
      </c>
      <c r="L2069" s="4">
        <v>45831.403900462959</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4" t="s">
        <v>138</v>
      </c>
      <c r="AH2069" s="34" t="s">
        <v>221</v>
      </c>
      <c r="AI2069" s="34" t="s">
        <v>7399</v>
      </c>
      <c r="AJ2069" s="34" t="s">
        <v>74</v>
      </c>
      <c r="AK2069" s="34" t="s">
        <v>98</v>
      </c>
      <c r="AL2069" s="34" t="s">
        <v>214</v>
      </c>
      <c r="AM2069" s="34" t="s">
        <v>215</v>
      </c>
      <c r="AN2069" s="34">
        <v>113.43967000000001</v>
      </c>
      <c r="AO2069" s="34" t="s">
        <v>68</v>
      </c>
      <c r="AP2069" s="34"/>
      <c r="AQ2069" s="34"/>
      <c r="AR2069" s="34" t="s">
        <v>68</v>
      </c>
      <c r="AS2069" s="34"/>
      <c r="AT2069" s="34"/>
      <c r="AU2069" s="34" t="s">
        <v>1126</v>
      </c>
      <c r="AV2069" s="34" t="s">
        <v>1127</v>
      </c>
      <c r="AW2069" s="34">
        <v>248.09934999999999</v>
      </c>
      <c r="AX2069" s="34" t="s">
        <v>7400</v>
      </c>
      <c r="AY2069" s="34" t="s">
        <v>7401</v>
      </c>
      <c r="AZ2069" s="3">
        <v>4827</v>
      </c>
      <c r="BA2069" s="34" t="s">
        <v>194</v>
      </c>
      <c r="BB2069" s="34">
        <v>4827</v>
      </c>
      <c r="BC2069" s="34" t="s">
        <v>60</v>
      </c>
      <c r="BD2069" s="34" t="s">
        <v>60</v>
      </c>
      <c r="BE2069" s="34" t="s">
        <v>7396</v>
      </c>
      <c r="BF2069" s="34" t="str">
        <f>IFERROR(VLOOKUP(Data_Power_app[[#This Row],[PRO ODER]],'Result'!H:J,3,0),"")</f>
        <v>LAMINATION 5</v>
      </c>
      <c r="BG2069" s="11" t="str">
        <f>IFERROR(VLOOKUP(Data_Power_app[[#This Row],[PRO ODER]]&amp;"LAM",'Real Time'!A:E,4,0),"")</f>
        <v>ML-03</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
      </c>
      <c r="BL2069" s="34"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2183</v>
      </c>
      <c r="B2070" s="34" t="s">
        <v>20244</v>
      </c>
      <c r="C2070" s="34" t="s">
        <v>17424</v>
      </c>
      <c r="D2070" s="34" t="s">
        <v>84</v>
      </c>
      <c r="E2070" s="34" t="s">
        <v>183</v>
      </c>
      <c r="F2070" s="34" t="s">
        <v>72</v>
      </c>
      <c r="G2070" s="34">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4" t="s">
        <v>117</v>
      </c>
      <c r="AH2070" s="34" t="s">
        <v>221</v>
      </c>
      <c r="AI2070" s="34" t="s">
        <v>20245</v>
      </c>
      <c r="AJ2070" s="34" t="s">
        <v>74</v>
      </c>
      <c r="AK2070" s="34" t="s">
        <v>98</v>
      </c>
      <c r="AL2070" s="34" t="s">
        <v>229</v>
      </c>
      <c r="AM2070" s="34" t="s">
        <v>230</v>
      </c>
      <c r="AN2070" s="34">
        <v>56.311219999999999</v>
      </c>
      <c r="AO2070" s="34" t="s">
        <v>68</v>
      </c>
      <c r="AP2070" s="34"/>
      <c r="AQ2070" s="34"/>
      <c r="AR2070" s="34" t="s">
        <v>68</v>
      </c>
      <c r="AS2070" s="34"/>
      <c r="AT2070" s="34"/>
      <c r="AU2070" s="34" t="s">
        <v>20246</v>
      </c>
      <c r="AV2070" s="34" t="s">
        <v>20247</v>
      </c>
      <c r="AW2070" s="34">
        <v>123.15539</v>
      </c>
      <c r="AX2070" s="34" t="s">
        <v>2105</v>
      </c>
      <c r="AY2070" s="34" t="s">
        <v>2106</v>
      </c>
      <c r="AZ2070" s="3">
        <v>2185</v>
      </c>
      <c r="BA2070" s="34" t="s">
        <v>194</v>
      </c>
      <c r="BB2070" s="34">
        <v>2185</v>
      </c>
      <c r="BC2070" s="34" t="s">
        <v>60</v>
      </c>
      <c r="BD2070" s="34" t="s">
        <v>60</v>
      </c>
      <c r="BE2070" s="34" t="s">
        <v>226</v>
      </c>
      <c r="BF2070" s="34" t="str">
        <f>IFERROR(VLOOKUP(Data_Power_app[[#This Row],[PRO ODER]],'Result'!H:J,3,0),"")</f>
        <v>LAMINATION 3</v>
      </c>
      <c r="BG2070" s="11"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c r="BJ2070" s="34" t="str">
        <f>IFERROR(VLOOKUP(Data_Power_app[[#This Row],[PRO ODER]],'Plan Lean DC'!A:C,3,0),"")</f>
        <v/>
      </c>
      <c r="BK2070" s="34" t="str">
        <f>IFERROR(VLOOKUP(Data_Power_app[[#This Row],[PRO ODER]]&amp;"LEAN_IN",'Real Time'!A:D,4,0),"")</f>
        <v/>
      </c>
      <c r="BL2070" s="34"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2184</v>
      </c>
      <c r="B2071" s="34" t="s">
        <v>20248</v>
      </c>
      <c r="C2071" s="34" t="s">
        <v>17428</v>
      </c>
      <c r="D2071" s="34" t="s">
        <v>84</v>
      </c>
      <c r="E2071" s="34" t="s">
        <v>183</v>
      </c>
      <c r="F2071" s="34" t="s">
        <v>72</v>
      </c>
      <c r="G2071" s="34">
        <v>2185</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4" t="s">
        <v>117</v>
      </c>
      <c r="AH2071" s="34" t="s">
        <v>221</v>
      </c>
      <c r="AI2071" s="34" t="s">
        <v>20245</v>
      </c>
      <c r="AJ2071" s="34" t="s">
        <v>74</v>
      </c>
      <c r="AK2071" s="34" t="s">
        <v>98</v>
      </c>
      <c r="AL2071" s="34" t="s">
        <v>229</v>
      </c>
      <c r="AM2071" s="34" t="s">
        <v>230</v>
      </c>
      <c r="AN2071" s="34">
        <v>56.311219999999999</v>
      </c>
      <c r="AO2071" s="34" t="s">
        <v>68</v>
      </c>
      <c r="AP2071" s="34"/>
      <c r="AQ2071" s="34"/>
      <c r="AR2071" s="34" t="s">
        <v>68</v>
      </c>
      <c r="AS2071" s="34"/>
      <c r="AT2071" s="34"/>
      <c r="AU2071" s="34" t="s">
        <v>20246</v>
      </c>
      <c r="AV2071" s="34" t="s">
        <v>20247</v>
      </c>
      <c r="AW2071" s="34">
        <v>123.15539</v>
      </c>
      <c r="AX2071" s="34" t="s">
        <v>2105</v>
      </c>
      <c r="AY2071" s="34" t="s">
        <v>2106</v>
      </c>
      <c r="AZ2071" s="3">
        <v>2185</v>
      </c>
      <c r="BA2071" s="34" t="s">
        <v>194</v>
      </c>
      <c r="BB2071" s="34">
        <v>2185</v>
      </c>
      <c r="BC2071" s="34" t="s">
        <v>60</v>
      </c>
      <c r="BD2071" s="34" t="s">
        <v>60</v>
      </c>
      <c r="BE2071" s="34" t="s">
        <v>226</v>
      </c>
      <c r="BF2071" s="34" t="str">
        <f>IFERROR(VLOOKUP(Data_Power_app[[#This Row],[PRO ODER]],'Result'!H:J,3,0),"")</f>
        <v>LAMINATION 3</v>
      </c>
      <c r="BG2071" s="11"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c r="BJ2071" s="34" t="str">
        <f>IFERROR(VLOOKUP(Data_Power_app[[#This Row],[PRO ODER]],'Plan Lean DC'!A:C,3,0),"")</f>
        <v/>
      </c>
      <c r="BK2071" s="34" t="str">
        <f>IFERROR(VLOOKUP(Data_Power_app[[#This Row],[PRO ODER]]&amp;"LEAN_IN",'Real Time'!A:D,4,0),"")</f>
        <v/>
      </c>
      <c r="BL2071" s="34"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2185</v>
      </c>
      <c r="B2072" s="34" t="s">
        <v>20249</v>
      </c>
      <c r="C2072" s="34" t="s">
        <v>17395</v>
      </c>
      <c r="D2072" s="34" t="s">
        <v>84</v>
      </c>
      <c r="E2072" s="34" t="s">
        <v>183</v>
      </c>
      <c r="F2072" s="34" t="s">
        <v>72</v>
      </c>
      <c r="G2072" s="34">
        <v>126</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4" t="s">
        <v>117</v>
      </c>
      <c r="AH2072" s="34" t="s">
        <v>221</v>
      </c>
      <c r="AI2072" s="34" t="s">
        <v>20245</v>
      </c>
      <c r="AJ2072" s="34" t="s">
        <v>74</v>
      </c>
      <c r="AK2072" s="34" t="s">
        <v>98</v>
      </c>
      <c r="AL2072" s="34" t="s">
        <v>229</v>
      </c>
      <c r="AM2072" s="34" t="s">
        <v>230</v>
      </c>
      <c r="AN2072" s="34">
        <v>3.2566899999999999</v>
      </c>
      <c r="AO2072" s="34" t="s">
        <v>68</v>
      </c>
      <c r="AP2072" s="34"/>
      <c r="AQ2072" s="34"/>
      <c r="AR2072" s="34" t="s">
        <v>68</v>
      </c>
      <c r="AS2072" s="34"/>
      <c r="AT2072" s="34"/>
      <c r="AU2072" s="34" t="s">
        <v>20246</v>
      </c>
      <c r="AV2072" s="34" t="s">
        <v>20247</v>
      </c>
      <c r="AW2072" s="34">
        <v>7.1225800000000001</v>
      </c>
      <c r="AX2072" s="34" t="s">
        <v>2105</v>
      </c>
      <c r="AY2072" s="34" t="s">
        <v>2106</v>
      </c>
      <c r="AZ2072" s="3">
        <v>126</v>
      </c>
      <c r="BA2072" s="34" t="s">
        <v>194</v>
      </c>
      <c r="BB2072" s="34">
        <v>126</v>
      </c>
      <c r="BC2072" s="34" t="s">
        <v>60</v>
      </c>
      <c r="BD2072" s="34" t="s">
        <v>60</v>
      </c>
      <c r="BE2072" s="34" t="s">
        <v>226</v>
      </c>
      <c r="BF2072" s="34" t="str">
        <f>IFERROR(VLOOKUP(Data_Power_app[[#This Row],[PRO ODER]],'Result'!H:J,3,0),"")</f>
        <v>LAMINATION 3</v>
      </c>
      <c r="BG2072" s="11"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c r="BJ2072" s="34" t="str">
        <f>IFERROR(VLOOKUP(Data_Power_app[[#This Row],[PRO ODER]],'Plan Lean DC'!A:C,3,0),"")</f>
        <v/>
      </c>
      <c r="BK2072" s="34" t="str">
        <f>IFERROR(VLOOKUP(Data_Power_app[[#This Row],[PRO ODER]]&amp;"LEAN_IN",'Real Time'!A:D,4,0),"")</f>
        <v/>
      </c>
      <c r="BL2072" s="34"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2186</v>
      </c>
      <c r="B2073" s="34" t="s">
        <v>20250</v>
      </c>
      <c r="C2073" s="34" t="s">
        <v>17418</v>
      </c>
      <c r="D2073" s="34" t="s">
        <v>84</v>
      </c>
      <c r="E2073" s="34" t="s">
        <v>183</v>
      </c>
      <c r="F2073" s="34" t="s">
        <v>72</v>
      </c>
      <c r="G2073" s="34">
        <v>204</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4" t="s">
        <v>117</v>
      </c>
      <c r="AH2073" s="34" t="s">
        <v>228</v>
      </c>
      <c r="AI2073" s="34" t="s">
        <v>20251</v>
      </c>
      <c r="AJ2073" s="34" t="s">
        <v>74</v>
      </c>
      <c r="AK2073" s="34" t="s">
        <v>65</v>
      </c>
      <c r="AL2073" s="34" t="s">
        <v>229</v>
      </c>
      <c r="AM2073" s="34" t="s">
        <v>230</v>
      </c>
      <c r="AN2073" s="34">
        <v>4.43248</v>
      </c>
      <c r="AO2073" s="34" t="s">
        <v>68</v>
      </c>
      <c r="AP2073" s="34"/>
      <c r="AQ2073" s="34"/>
      <c r="AR2073" s="34" t="s">
        <v>68</v>
      </c>
      <c r="AS2073" s="34"/>
      <c r="AT2073" s="34"/>
      <c r="AU2073" s="34" t="s">
        <v>20252</v>
      </c>
      <c r="AV2073" s="34" t="s">
        <v>20253</v>
      </c>
      <c r="AW2073" s="34">
        <v>9.6919699999999995</v>
      </c>
      <c r="AX2073" s="34" t="s">
        <v>20254</v>
      </c>
      <c r="AY2073" s="34" t="s">
        <v>20255</v>
      </c>
      <c r="AZ2073" s="3">
        <v>204</v>
      </c>
      <c r="BA2073" s="34" t="s">
        <v>194</v>
      </c>
      <c r="BB2073" s="34">
        <v>204</v>
      </c>
      <c r="BC2073" s="34" t="s">
        <v>60</v>
      </c>
      <c r="BD2073" s="34" t="s">
        <v>60</v>
      </c>
      <c r="BE2073" s="34" t="s">
        <v>222</v>
      </c>
      <c r="BF2073" s="34" t="str">
        <f>IFERROR(VLOOKUP(Data_Power_app[[#This Row],[PRO ODER]],'Result'!H:J,3,0),"")</f>
        <v>LAMINATION 3</v>
      </c>
      <c r="BG2073" s="11"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c r="BJ2073" s="34" t="str">
        <f>IFERROR(VLOOKUP(Data_Power_app[[#This Row],[PRO ODER]],'Plan Lean DC'!A:C,3,0),"")</f>
        <v/>
      </c>
      <c r="BK2073" s="34" t="str">
        <f>IFERROR(VLOOKUP(Data_Power_app[[#This Row],[PRO ODER]]&amp;"LEAN_IN",'Real Time'!A:D,4,0),"")</f>
        <v/>
      </c>
      <c r="BL2073" s="34"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2187</v>
      </c>
      <c r="B2074" s="34" t="s">
        <v>20256</v>
      </c>
      <c r="C2074" s="34" t="s">
        <v>17419</v>
      </c>
      <c r="D2074" s="34" t="s">
        <v>84</v>
      </c>
      <c r="E2074" s="34" t="s">
        <v>183</v>
      </c>
      <c r="F2074" s="34" t="s">
        <v>72</v>
      </c>
      <c r="G2074" s="34">
        <v>1803</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4" t="s">
        <v>117</v>
      </c>
      <c r="AH2074" s="34" t="s">
        <v>228</v>
      </c>
      <c r="AI2074" s="34" t="s">
        <v>20251</v>
      </c>
      <c r="AJ2074" s="34" t="s">
        <v>74</v>
      </c>
      <c r="AK2074" s="34" t="s">
        <v>65</v>
      </c>
      <c r="AL2074" s="34" t="s">
        <v>229</v>
      </c>
      <c r="AM2074" s="34" t="s">
        <v>230</v>
      </c>
      <c r="AN2074" s="34">
        <v>38.221670000000003</v>
      </c>
      <c r="AO2074" s="34" t="s">
        <v>68</v>
      </c>
      <c r="AP2074" s="34"/>
      <c r="AQ2074" s="34"/>
      <c r="AR2074" s="34" t="s">
        <v>68</v>
      </c>
      <c r="AS2074" s="34"/>
      <c r="AT2074" s="34"/>
      <c r="AU2074" s="34" t="s">
        <v>20252</v>
      </c>
      <c r="AV2074" s="34" t="s">
        <v>20253</v>
      </c>
      <c r="AW2074" s="34">
        <v>83.578559999999996</v>
      </c>
      <c r="AX2074" s="34" t="s">
        <v>20254</v>
      </c>
      <c r="AY2074" s="34" t="s">
        <v>20255</v>
      </c>
      <c r="AZ2074" s="3">
        <v>1803</v>
      </c>
      <c r="BA2074" s="34" t="s">
        <v>194</v>
      </c>
      <c r="BB2074" s="34">
        <v>1803</v>
      </c>
      <c r="BC2074" s="34" t="s">
        <v>60</v>
      </c>
      <c r="BD2074" s="34" t="s">
        <v>60</v>
      </c>
      <c r="BE2074" s="34" t="s">
        <v>222</v>
      </c>
      <c r="BF2074" s="34" t="str">
        <f>IFERROR(VLOOKUP(Data_Power_app[[#This Row],[PRO ODER]],'Result'!H:J,3,0),"")</f>
        <v>LAMINATION 3</v>
      </c>
      <c r="BG2074" s="11"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c r="BJ2074" s="34" t="str">
        <f>IFERROR(VLOOKUP(Data_Power_app[[#This Row],[PRO ODER]],'Plan Lean DC'!A:C,3,0),"")</f>
        <v/>
      </c>
      <c r="BK2074" s="34" t="str">
        <f>IFERROR(VLOOKUP(Data_Power_app[[#This Row],[PRO ODER]]&amp;"LEAN_IN",'Real Time'!A:D,4,0),"")</f>
        <v/>
      </c>
      <c r="BL2074" s="34"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2188</v>
      </c>
      <c r="B2075" s="34" t="s">
        <v>20257</v>
      </c>
      <c r="C2075" s="34" t="s">
        <v>17420</v>
      </c>
      <c r="D2075" s="34" t="s">
        <v>84</v>
      </c>
      <c r="E2075" s="34" t="s">
        <v>183</v>
      </c>
      <c r="F2075" s="34" t="s">
        <v>72</v>
      </c>
      <c r="G2075" s="34">
        <v>734</v>
      </c>
      <c r="H2075" s="4">
        <v>45829</v>
      </c>
      <c r="I2075" s="4">
        <v>45829</v>
      </c>
      <c r="J2075" s="4">
        <v>45829</v>
      </c>
      <c r="K2075" s="4">
        <v>45831</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4" t="s">
        <v>117</v>
      </c>
      <c r="AH2075" s="34" t="s">
        <v>228</v>
      </c>
      <c r="AI2075" s="34" t="s">
        <v>20251</v>
      </c>
      <c r="AJ2075" s="34" t="s">
        <v>74</v>
      </c>
      <c r="AK2075" s="34" t="s">
        <v>65</v>
      </c>
      <c r="AL2075" s="34" t="s">
        <v>229</v>
      </c>
      <c r="AM2075" s="34" t="s">
        <v>230</v>
      </c>
      <c r="AN2075" s="34">
        <v>15.705080000000001</v>
      </c>
      <c r="AO2075" s="34" t="s">
        <v>68</v>
      </c>
      <c r="AP2075" s="34"/>
      <c r="AQ2075" s="34"/>
      <c r="AR2075" s="34" t="s">
        <v>68</v>
      </c>
      <c r="AS2075" s="34"/>
      <c r="AT2075" s="34"/>
      <c r="AU2075" s="34" t="s">
        <v>20252</v>
      </c>
      <c r="AV2075" s="34" t="s">
        <v>20253</v>
      </c>
      <c r="AW2075" s="34">
        <v>34.341810000000002</v>
      </c>
      <c r="AX2075" s="34" t="s">
        <v>20254</v>
      </c>
      <c r="AY2075" s="34" t="s">
        <v>20255</v>
      </c>
      <c r="AZ2075" s="3">
        <v>734</v>
      </c>
      <c r="BA2075" s="34" t="s">
        <v>194</v>
      </c>
      <c r="BB2075" s="34">
        <v>734</v>
      </c>
      <c r="BC2075" s="34" t="s">
        <v>60</v>
      </c>
      <c r="BD2075" s="34" t="s">
        <v>60</v>
      </c>
      <c r="BE2075" s="34" t="s">
        <v>222</v>
      </c>
      <c r="BF2075" s="34" t="str">
        <f>IFERROR(VLOOKUP(Data_Power_app[[#This Row],[PRO ODER]],'Result'!H:J,3,0),"")</f>
        <v>LAMINATION 3</v>
      </c>
      <c r="BG2075" s="11"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c r="BJ2075" s="34" t="str">
        <f>IFERROR(VLOOKUP(Data_Power_app[[#This Row],[PRO ODER]],'Plan Lean DC'!A:C,3,0),"")</f>
        <v/>
      </c>
      <c r="BK2075" s="34" t="str">
        <f>IFERROR(VLOOKUP(Data_Power_app[[#This Row],[PRO ODER]]&amp;"LEAN_IN",'Real Time'!A:D,4,0),"")</f>
        <v/>
      </c>
      <c r="BL2075" s="34"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2189</v>
      </c>
      <c r="B2076" s="34" t="s">
        <v>20258</v>
      </c>
      <c r="C2076" s="34" t="s">
        <v>19128</v>
      </c>
      <c r="D2076" s="34" t="s">
        <v>84</v>
      </c>
      <c r="E2076" s="34" t="s">
        <v>183</v>
      </c>
      <c r="F2076" s="34" t="s">
        <v>72</v>
      </c>
      <c r="G2076" s="34">
        <v>481</v>
      </c>
      <c r="H2076" s="4">
        <v>45828</v>
      </c>
      <c r="I2076" s="4">
        <v>45828</v>
      </c>
      <c r="J2076" s="4">
        <v>45828</v>
      </c>
      <c r="K2076" s="4">
        <v>45829</v>
      </c>
      <c r="L2076" s="4">
        <v>45829.349108796298</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4" t="s">
        <v>138</v>
      </c>
      <c r="AH2076" s="34" t="s">
        <v>228</v>
      </c>
      <c r="AI2076" s="34" t="s">
        <v>20259</v>
      </c>
      <c r="AJ2076" s="34" t="s">
        <v>74</v>
      </c>
      <c r="AK2076" s="34" t="s">
        <v>65</v>
      </c>
      <c r="AL2076" s="34" t="s">
        <v>229</v>
      </c>
      <c r="AM2076" s="34" t="s">
        <v>230</v>
      </c>
      <c r="AN2076" s="34">
        <v>10.114649999999999</v>
      </c>
      <c r="AO2076" s="34" t="s">
        <v>68</v>
      </c>
      <c r="AP2076" s="34"/>
      <c r="AQ2076" s="34"/>
      <c r="AR2076" s="34" t="s">
        <v>68</v>
      </c>
      <c r="AS2076" s="34"/>
      <c r="AT2076" s="34"/>
      <c r="AU2076" s="34" t="s">
        <v>275</v>
      </c>
      <c r="AV2076" s="34" t="s">
        <v>276</v>
      </c>
      <c r="AW2076" s="34">
        <v>22.11721</v>
      </c>
      <c r="AX2076" s="34" t="s">
        <v>20260</v>
      </c>
      <c r="AY2076" s="34" t="s">
        <v>20261</v>
      </c>
      <c r="AZ2076" s="3">
        <v>481</v>
      </c>
      <c r="BA2076" s="34" t="s">
        <v>194</v>
      </c>
      <c r="BB2076" s="34">
        <v>481</v>
      </c>
      <c r="BC2076" s="34" t="s">
        <v>60</v>
      </c>
      <c r="BD2076" s="34" t="s">
        <v>60</v>
      </c>
      <c r="BE2076" s="34" t="s">
        <v>222</v>
      </c>
      <c r="BF2076" s="34" t="str">
        <f>IFERROR(VLOOKUP(Data_Power_app[[#This Row],[PRO ODER]],'Result'!H:J,3,0),"")</f>
        <v/>
      </c>
      <c r="BG2076" s="11" t="str">
        <f>IFERROR(VLOOKUP(Data_Power_app[[#This Row],[PRO ODER]]&amp;"LAM",'Real Time'!A:E,4,0),"")</f>
        <v>ML-04</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c r="BJ2076" s="34" t="str">
        <f>IFERROR(VLOOKUP(Data_Power_app[[#This Row],[PRO ODER]],'Plan Lean DC'!A:C,3,0),"")</f>
        <v/>
      </c>
      <c r="BK2076" s="34" t="str">
        <f>IFERROR(VLOOKUP(Data_Power_app[[#This Row],[PRO ODER]]&amp;"LEAN_IN",'Real Time'!A:D,4,0),"")</f>
        <v/>
      </c>
      <c r="BL2076" s="34"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2190</v>
      </c>
      <c r="B2077" s="34" t="s">
        <v>20262</v>
      </c>
      <c r="C2077" s="34" t="s">
        <v>17464</v>
      </c>
      <c r="D2077" s="34" t="s">
        <v>84</v>
      </c>
      <c r="E2077" s="34" t="s">
        <v>183</v>
      </c>
      <c r="F2077" s="34" t="s">
        <v>72</v>
      </c>
      <c r="G2077" s="34">
        <v>264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4" t="s">
        <v>117</v>
      </c>
      <c r="AH2077" s="34" t="s">
        <v>228</v>
      </c>
      <c r="AI2077" s="34" t="s">
        <v>20263</v>
      </c>
      <c r="AJ2077" s="34" t="s">
        <v>74</v>
      </c>
      <c r="AK2077" s="34" t="s">
        <v>65</v>
      </c>
      <c r="AL2077" s="34" t="s">
        <v>229</v>
      </c>
      <c r="AM2077" s="34" t="s">
        <v>230</v>
      </c>
      <c r="AN2077" s="34">
        <v>5.3214699999999997</v>
      </c>
      <c r="AO2077" s="34" t="s">
        <v>68</v>
      </c>
      <c r="AP2077" s="34"/>
      <c r="AQ2077" s="34"/>
      <c r="AR2077" s="34" t="s">
        <v>68</v>
      </c>
      <c r="AS2077" s="34"/>
      <c r="AT2077" s="34"/>
      <c r="AU2077" s="34" t="s">
        <v>275</v>
      </c>
      <c r="AV2077" s="34" t="s">
        <v>276</v>
      </c>
      <c r="AW2077" s="34">
        <v>11.63565</v>
      </c>
      <c r="AX2077" s="34" t="s">
        <v>243</v>
      </c>
      <c r="AY2077" s="34" t="s">
        <v>244</v>
      </c>
      <c r="AZ2077" s="3">
        <v>264</v>
      </c>
      <c r="BA2077" s="34" t="s">
        <v>194</v>
      </c>
      <c r="BB2077" s="34">
        <v>264</v>
      </c>
      <c r="BC2077" s="34" t="s">
        <v>60</v>
      </c>
      <c r="BD2077" s="34" t="s">
        <v>60</v>
      </c>
      <c r="BE2077" s="34" t="s">
        <v>222</v>
      </c>
      <c r="BF2077" s="34" t="str">
        <f>IFERROR(VLOOKUP(Data_Power_app[[#This Row],[PRO ODER]],'Result'!H:J,3,0),"")</f>
        <v>LAMINATION 3</v>
      </c>
      <c r="BG2077" s="11"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c r="BJ2077" s="34" t="str">
        <f>IFERROR(VLOOKUP(Data_Power_app[[#This Row],[PRO ODER]],'Plan Lean DC'!A:C,3,0),"")</f>
        <v/>
      </c>
      <c r="BK2077" s="34" t="str">
        <f>IFERROR(VLOOKUP(Data_Power_app[[#This Row],[PRO ODER]]&amp;"LEAN_IN",'Real Time'!A:D,4,0),"")</f>
        <v/>
      </c>
      <c r="BL2077" s="34"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2191</v>
      </c>
      <c r="B2078" s="34" t="s">
        <v>20264</v>
      </c>
      <c r="C2078" s="34" t="s">
        <v>17465</v>
      </c>
      <c r="D2078" s="34" t="s">
        <v>84</v>
      </c>
      <c r="E2078" s="34" t="s">
        <v>183</v>
      </c>
      <c r="F2078" s="34" t="s">
        <v>72</v>
      </c>
      <c r="G2078" s="34">
        <v>144</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4" t="s">
        <v>117</v>
      </c>
      <c r="AH2078" s="34" t="s">
        <v>228</v>
      </c>
      <c r="AI2078" s="34" t="s">
        <v>20263</v>
      </c>
      <c r="AJ2078" s="34" t="s">
        <v>74</v>
      </c>
      <c r="AK2078" s="34" t="s">
        <v>65</v>
      </c>
      <c r="AL2078" s="34" t="s">
        <v>229</v>
      </c>
      <c r="AM2078" s="34" t="s">
        <v>230</v>
      </c>
      <c r="AN2078" s="34">
        <v>2.9223300000000001</v>
      </c>
      <c r="AO2078" s="34" t="s">
        <v>68</v>
      </c>
      <c r="AP2078" s="34"/>
      <c r="AQ2078" s="34"/>
      <c r="AR2078" s="34" t="s">
        <v>68</v>
      </c>
      <c r="AS2078" s="34"/>
      <c r="AT2078" s="34"/>
      <c r="AU2078" s="34" t="s">
        <v>275</v>
      </c>
      <c r="AV2078" s="34" t="s">
        <v>276</v>
      </c>
      <c r="AW2078" s="34">
        <v>6.3898799999999998</v>
      </c>
      <c r="AX2078" s="34" t="s">
        <v>243</v>
      </c>
      <c r="AY2078" s="34" t="s">
        <v>244</v>
      </c>
      <c r="AZ2078" s="3">
        <v>144</v>
      </c>
      <c r="BA2078" s="34" t="s">
        <v>194</v>
      </c>
      <c r="BB2078" s="34">
        <v>144</v>
      </c>
      <c r="BC2078" s="34" t="s">
        <v>60</v>
      </c>
      <c r="BD2078" s="34" t="s">
        <v>60</v>
      </c>
      <c r="BE2078" s="34" t="s">
        <v>222</v>
      </c>
      <c r="BF2078" s="34" t="str">
        <f>IFERROR(VLOOKUP(Data_Power_app[[#This Row],[PRO ODER]],'Result'!H:J,3,0),"")</f>
        <v>LAMINATION 3</v>
      </c>
      <c r="BG2078" s="11"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c r="BJ2078" s="34" t="str">
        <f>IFERROR(VLOOKUP(Data_Power_app[[#This Row],[PRO ODER]],'Plan Lean DC'!A:C,3,0),"")</f>
        <v/>
      </c>
      <c r="BK2078" s="34" t="str">
        <f>IFERROR(VLOOKUP(Data_Power_app[[#This Row],[PRO ODER]]&amp;"LEAN_IN",'Real Time'!A:D,4,0),"")</f>
        <v/>
      </c>
      <c r="BL2078" s="34"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2192</v>
      </c>
      <c r="B2079" s="34" t="s">
        <v>20265</v>
      </c>
      <c r="C2079" s="34" t="s">
        <v>17466</v>
      </c>
      <c r="D2079" s="34" t="s">
        <v>84</v>
      </c>
      <c r="E2079" s="34" t="s">
        <v>183</v>
      </c>
      <c r="F2079" s="34" t="s">
        <v>72</v>
      </c>
      <c r="G2079" s="34">
        <v>597</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4" t="s">
        <v>117</v>
      </c>
      <c r="AH2079" s="34" t="s">
        <v>228</v>
      </c>
      <c r="AI2079" s="34" t="s">
        <v>20263</v>
      </c>
      <c r="AJ2079" s="34" t="s">
        <v>74</v>
      </c>
      <c r="AK2079" s="34" t="s">
        <v>65</v>
      </c>
      <c r="AL2079" s="34" t="s">
        <v>229</v>
      </c>
      <c r="AM2079" s="34" t="s">
        <v>230</v>
      </c>
      <c r="AN2079" s="34">
        <v>12.060790000000001</v>
      </c>
      <c r="AO2079" s="34" t="s">
        <v>68</v>
      </c>
      <c r="AP2079" s="34"/>
      <c r="AQ2079" s="34"/>
      <c r="AR2079" s="34" t="s">
        <v>68</v>
      </c>
      <c r="AS2079" s="34"/>
      <c r="AT2079" s="34"/>
      <c r="AU2079" s="34" t="s">
        <v>275</v>
      </c>
      <c r="AV2079" s="34" t="s">
        <v>276</v>
      </c>
      <c r="AW2079" s="34">
        <v>26.371359999999999</v>
      </c>
      <c r="AX2079" s="34" t="s">
        <v>243</v>
      </c>
      <c r="AY2079" s="34" t="s">
        <v>244</v>
      </c>
      <c r="AZ2079" s="3">
        <v>597</v>
      </c>
      <c r="BA2079" s="34" t="s">
        <v>194</v>
      </c>
      <c r="BB2079" s="34">
        <v>597</v>
      </c>
      <c r="BC2079" s="34" t="s">
        <v>60</v>
      </c>
      <c r="BD2079" s="34" t="s">
        <v>60</v>
      </c>
      <c r="BE2079" s="34" t="s">
        <v>222</v>
      </c>
      <c r="BF2079" s="34" t="str">
        <f>IFERROR(VLOOKUP(Data_Power_app[[#This Row],[PRO ODER]],'Result'!H:J,3,0),"")</f>
        <v>LAMINATION 3</v>
      </c>
      <c r="BG2079" s="11"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c r="BJ2079" s="34" t="str">
        <f>IFERROR(VLOOKUP(Data_Power_app[[#This Row],[PRO ODER]],'Plan Lean DC'!A:C,3,0),"")</f>
        <v/>
      </c>
      <c r="BK2079" s="34" t="str">
        <f>IFERROR(VLOOKUP(Data_Power_app[[#This Row],[PRO ODER]]&amp;"LEAN_IN",'Real Time'!A:D,4,0),"")</f>
        <v/>
      </c>
      <c r="BL2079" s="34"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2193</v>
      </c>
      <c r="B2080" s="34" t="s">
        <v>20266</v>
      </c>
      <c r="C2080" s="34" t="s">
        <v>17467</v>
      </c>
      <c r="D2080" s="34" t="s">
        <v>84</v>
      </c>
      <c r="E2080" s="34" t="s">
        <v>183</v>
      </c>
      <c r="F2080" s="34" t="s">
        <v>72</v>
      </c>
      <c r="G2080" s="34">
        <v>162</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4" t="s">
        <v>117</v>
      </c>
      <c r="AH2080" s="34" t="s">
        <v>228</v>
      </c>
      <c r="AI2080" s="34" t="s">
        <v>20263</v>
      </c>
      <c r="AJ2080" s="34" t="s">
        <v>74</v>
      </c>
      <c r="AK2080" s="34" t="s">
        <v>65</v>
      </c>
      <c r="AL2080" s="34" t="s">
        <v>229</v>
      </c>
      <c r="AM2080" s="34" t="s">
        <v>230</v>
      </c>
      <c r="AN2080" s="34">
        <v>3.2957200000000002</v>
      </c>
      <c r="AO2080" s="34" t="s">
        <v>68</v>
      </c>
      <c r="AP2080" s="34"/>
      <c r="AQ2080" s="34"/>
      <c r="AR2080" s="34" t="s">
        <v>68</v>
      </c>
      <c r="AS2080" s="34"/>
      <c r="AT2080" s="34"/>
      <c r="AU2080" s="34" t="s">
        <v>275</v>
      </c>
      <c r="AV2080" s="34" t="s">
        <v>276</v>
      </c>
      <c r="AW2080" s="34">
        <v>7.2063199999999998</v>
      </c>
      <c r="AX2080" s="34" t="s">
        <v>243</v>
      </c>
      <c r="AY2080" s="34" t="s">
        <v>244</v>
      </c>
      <c r="AZ2080" s="3">
        <v>162</v>
      </c>
      <c r="BA2080" s="34" t="s">
        <v>194</v>
      </c>
      <c r="BB2080" s="34">
        <v>162</v>
      </c>
      <c r="BC2080" s="34" t="s">
        <v>60</v>
      </c>
      <c r="BD2080" s="34" t="s">
        <v>60</v>
      </c>
      <c r="BE2080" s="34" t="s">
        <v>222</v>
      </c>
      <c r="BF2080" s="34" t="str">
        <f>IFERROR(VLOOKUP(Data_Power_app[[#This Row],[PRO ODER]],'Result'!H:J,3,0),"")</f>
        <v>LAMINATION 3</v>
      </c>
      <c r="BG2080" s="11"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c r="BJ2080" s="34" t="str">
        <f>IFERROR(VLOOKUP(Data_Power_app[[#This Row],[PRO ODER]],'Plan Lean DC'!A:C,3,0),"")</f>
        <v/>
      </c>
      <c r="BK2080" s="34" t="str">
        <f>IFERROR(VLOOKUP(Data_Power_app[[#This Row],[PRO ODER]]&amp;"LEAN_IN",'Real Time'!A:D,4,0),"")</f>
        <v/>
      </c>
      <c r="BL2080" s="34"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2194</v>
      </c>
      <c r="B2081" s="34" t="s">
        <v>20267</v>
      </c>
      <c r="C2081" s="34" t="s">
        <v>17468</v>
      </c>
      <c r="D2081" s="34" t="s">
        <v>84</v>
      </c>
      <c r="E2081" s="34" t="s">
        <v>183</v>
      </c>
      <c r="F2081" s="34" t="s">
        <v>72</v>
      </c>
      <c r="G2081" s="34">
        <v>357</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4" t="s">
        <v>117</v>
      </c>
      <c r="AH2081" s="34" t="s">
        <v>228</v>
      </c>
      <c r="AI2081" s="34" t="s">
        <v>20263</v>
      </c>
      <c r="AJ2081" s="34" t="s">
        <v>74</v>
      </c>
      <c r="AK2081" s="34" t="s">
        <v>65</v>
      </c>
      <c r="AL2081" s="34" t="s">
        <v>229</v>
      </c>
      <c r="AM2081" s="34" t="s">
        <v>230</v>
      </c>
      <c r="AN2081" s="34">
        <v>6.95031</v>
      </c>
      <c r="AO2081" s="34" t="s">
        <v>68</v>
      </c>
      <c r="AP2081" s="34"/>
      <c r="AQ2081" s="34"/>
      <c r="AR2081" s="34" t="s">
        <v>68</v>
      </c>
      <c r="AS2081" s="34"/>
      <c r="AT2081" s="34"/>
      <c r="AU2081" s="34" t="s">
        <v>275</v>
      </c>
      <c r="AV2081" s="34" t="s">
        <v>276</v>
      </c>
      <c r="AW2081" s="34">
        <v>15.19694</v>
      </c>
      <c r="AX2081" s="34" t="s">
        <v>243</v>
      </c>
      <c r="AY2081" s="34" t="s">
        <v>244</v>
      </c>
      <c r="AZ2081" s="3">
        <v>357</v>
      </c>
      <c r="BA2081" s="34" t="s">
        <v>194</v>
      </c>
      <c r="BB2081" s="34">
        <v>357</v>
      </c>
      <c r="BC2081" s="34" t="s">
        <v>60</v>
      </c>
      <c r="BD2081" s="34" t="s">
        <v>60</v>
      </c>
      <c r="BE2081" s="34" t="s">
        <v>222</v>
      </c>
      <c r="BF2081" s="34" t="str">
        <f>IFERROR(VLOOKUP(Data_Power_app[[#This Row],[PRO ODER]],'Result'!H:J,3,0),"")</f>
        <v>LAMINATION 3</v>
      </c>
      <c r="BG2081" s="11"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c r="BJ2081" s="34" t="str">
        <f>IFERROR(VLOOKUP(Data_Power_app[[#This Row],[PRO ODER]],'Plan Lean DC'!A:C,3,0),"")</f>
        <v/>
      </c>
      <c r="BK2081" s="34" t="str">
        <f>IFERROR(VLOOKUP(Data_Power_app[[#This Row],[PRO ODER]]&amp;"LEAN_IN",'Real Time'!A:D,4,0),"")</f>
        <v/>
      </c>
      <c r="BL2081" s="34"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2195</v>
      </c>
      <c r="B2082" s="34" t="s">
        <v>20268</v>
      </c>
      <c r="C2082" s="34" t="s">
        <v>17469</v>
      </c>
      <c r="D2082" s="34" t="s">
        <v>84</v>
      </c>
      <c r="E2082" s="34" t="s">
        <v>183</v>
      </c>
      <c r="F2082" s="34" t="s">
        <v>72</v>
      </c>
      <c r="G2082" s="34">
        <v>309</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4" t="s">
        <v>117</v>
      </c>
      <c r="AH2082" s="34" t="s">
        <v>228</v>
      </c>
      <c r="AI2082" s="34" t="s">
        <v>20263</v>
      </c>
      <c r="AJ2082" s="34" t="s">
        <v>74</v>
      </c>
      <c r="AK2082" s="34" t="s">
        <v>65</v>
      </c>
      <c r="AL2082" s="34" t="s">
        <v>229</v>
      </c>
      <c r="AM2082" s="34" t="s">
        <v>230</v>
      </c>
      <c r="AN2082" s="34">
        <v>6.1018999999999997</v>
      </c>
      <c r="AO2082" s="34" t="s">
        <v>68</v>
      </c>
      <c r="AP2082" s="34"/>
      <c r="AQ2082" s="34"/>
      <c r="AR2082" s="34" t="s">
        <v>68</v>
      </c>
      <c r="AS2082" s="34"/>
      <c r="AT2082" s="34"/>
      <c r="AU2082" s="34" t="s">
        <v>275</v>
      </c>
      <c r="AV2082" s="34" t="s">
        <v>276</v>
      </c>
      <c r="AW2082" s="34">
        <v>13.34206</v>
      </c>
      <c r="AX2082" s="34" t="s">
        <v>243</v>
      </c>
      <c r="AY2082" s="34" t="s">
        <v>244</v>
      </c>
      <c r="AZ2082" s="3">
        <v>309</v>
      </c>
      <c r="BA2082" s="34" t="s">
        <v>194</v>
      </c>
      <c r="BB2082" s="34">
        <v>309</v>
      </c>
      <c r="BC2082" s="34" t="s">
        <v>60</v>
      </c>
      <c r="BD2082" s="34" t="s">
        <v>60</v>
      </c>
      <c r="BE2082" s="34" t="s">
        <v>222</v>
      </c>
      <c r="BF2082" s="34" t="str">
        <f>IFERROR(VLOOKUP(Data_Power_app[[#This Row],[PRO ODER]],'Result'!H:J,3,0),"")</f>
        <v>LAMINATION 3</v>
      </c>
      <c r="BG2082" s="11"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c r="BJ2082" s="34" t="str">
        <f>IFERROR(VLOOKUP(Data_Power_app[[#This Row],[PRO ODER]],'Plan Lean DC'!A:C,3,0),"")</f>
        <v/>
      </c>
      <c r="BK2082" s="34" t="str">
        <f>IFERROR(VLOOKUP(Data_Power_app[[#This Row],[PRO ODER]]&amp;"LEAN_IN",'Real Time'!A:D,4,0),"")</f>
        <v/>
      </c>
      <c r="BL2082" s="34"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2196</v>
      </c>
      <c r="B2083" s="34" t="s">
        <v>20269</v>
      </c>
      <c r="C2083" s="34" t="s">
        <v>17470</v>
      </c>
      <c r="D2083" s="34" t="s">
        <v>84</v>
      </c>
      <c r="E2083" s="34" t="s">
        <v>183</v>
      </c>
      <c r="F2083" s="34" t="s">
        <v>72</v>
      </c>
      <c r="G2083" s="34">
        <v>102</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4" t="s">
        <v>117</v>
      </c>
      <c r="AH2083" s="34" t="s">
        <v>228</v>
      </c>
      <c r="AI2083" s="34" t="s">
        <v>20263</v>
      </c>
      <c r="AJ2083" s="34" t="s">
        <v>74</v>
      </c>
      <c r="AK2083" s="34" t="s">
        <v>65</v>
      </c>
      <c r="AL2083" s="34" t="s">
        <v>229</v>
      </c>
      <c r="AM2083" s="34" t="s">
        <v>230</v>
      </c>
      <c r="AN2083" s="34">
        <v>2.1090800000000001</v>
      </c>
      <c r="AO2083" s="34" t="s">
        <v>68</v>
      </c>
      <c r="AP2083" s="34"/>
      <c r="AQ2083" s="34"/>
      <c r="AR2083" s="34" t="s">
        <v>68</v>
      </c>
      <c r="AS2083" s="34"/>
      <c r="AT2083" s="34"/>
      <c r="AU2083" s="34" t="s">
        <v>275</v>
      </c>
      <c r="AV2083" s="34" t="s">
        <v>276</v>
      </c>
      <c r="AW2083" s="34">
        <v>4.6116099999999998</v>
      </c>
      <c r="AX2083" s="34" t="s">
        <v>243</v>
      </c>
      <c r="AY2083" s="34" t="s">
        <v>244</v>
      </c>
      <c r="AZ2083" s="3">
        <v>102</v>
      </c>
      <c r="BA2083" s="34" t="s">
        <v>194</v>
      </c>
      <c r="BB2083" s="34">
        <v>102</v>
      </c>
      <c r="BC2083" s="34" t="s">
        <v>60</v>
      </c>
      <c r="BD2083" s="34" t="s">
        <v>60</v>
      </c>
      <c r="BE2083" s="34" t="s">
        <v>222</v>
      </c>
      <c r="BF2083" s="34" t="str">
        <f>IFERROR(VLOOKUP(Data_Power_app[[#This Row],[PRO ODER]],'Result'!H:J,3,0),"")</f>
        <v>LAMINATION 3</v>
      </c>
      <c r="BG2083" s="11"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c r="BJ2083" s="34" t="str">
        <f>IFERROR(VLOOKUP(Data_Power_app[[#This Row],[PRO ODER]],'Plan Lean DC'!A:C,3,0),"")</f>
        <v/>
      </c>
      <c r="BK2083" s="34" t="str">
        <f>IFERROR(VLOOKUP(Data_Power_app[[#This Row],[PRO ODER]]&amp;"LEAN_IN",'Real Time'!A:D,4,0),"")</f>
        <v/>
      </c>
      <c r="BL2083" s="34"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2197</v>
      </c>
      <c r="B2084" s="34" t="s">
        <v>20270</v>
      </c>
      <c r="C2084" s="34" t="s">
        <v>17471</v>
      </c>
      <c r="D2084" s="34" t="s">
        <v>84</v>
      </c>
      <c r="E2084" s="34" t="s">
        <v>183</v>
      </c>
      <c r="F2084" s="34" t="s">
        <v>72</v>
      </c>
      <c r="G2084" s="34">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4" t="s">
        <v>117</v>
      </c>
      <c r="AH2084" s="34" t="s">
        <v>228</v>
      </c>
      <c r="AI2084" s="34" t="s">
        <v>20263</v>
      </c>
      <c r="AJ2084" s="34" t="s">
        <v>74</v>
      </c>
      <c r="AK2084" s="34" t="s">
        <v>65</v>
      </c>
      <c r="AL2084" s="34" t="s">
        <v>229</v>
      </c>
      <c r="AM2084" s="34" t="s">
        <v>230</v>
      </c>
      <c r="AN2084" s="34">
        <v>1.8547100000000001</v>
      </c>
      <c r="AO2084" s="34" t="s">
        <v>68</v>
      </c>
      <c r="AP2084" s="34"/>
      <c r="AQ2084" s="34"/>
      <c r="AR2084" s="34" t="s">
        <v>68</v>
      </c>
      <c r="AS2084" s="34"/>
      <c r="AT2084" s="34"/>
      <c r="AU2084" s="34" t="s">
        <v>275</v>
      </c>
      <c r="AV2084" s="34" t="s">
        <v>276</v>
      </c>
      <c r="AW2084" s="34">
        <v>4.0556299999999998</v>
      </c>
      <c r="AX2084" s="34" t="s">
        <v>243</v>
      </c>
      <c r="AY2084" s="34" t="s">
        <v>244</v>
      </c>
      <c r="AZ2084" s="3">
        <v>84</v>
      </c>
      <c r="BA2084" s="34" t="s">
        <v>194</v>
      </c>
      <c r="BB2084" s="34">
        <v>84</v>
      </c>
      <c r="BC2084" s="34" t="s">
        <v>60</v>
      </c>
      <c r="BD2084" s="34" t="s">
        <v>60</v>
      </c>
      <c r="BE2084" s="34" t="s">
        <v>222</v>
      </c>
      <c r="BF2084" s="34" t="str">
        <f>IFERROR(VLOOKUP(Data_Power_app[[#This Row],[PRO ODER]],'Result'!H:J,3,0),"")</f>
        <v>LAMINATION 3</v>
      </c>
      <c r="BG2084" s="11"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c r="BJ2084" s="34" t="str">
        <f>IFERROR(VLOOKUP(Data_Power_app[[#This Row],[PRO ODER]],'Plan Lean DC'!A:C,3,0),"")</f>
        <v/>
      </c>
      <c r="BK2084" s="34" t="str">
        <f>IFERROR(VLOOKUP(Data_Power_app[[#This Row],[PRO ODER]]&amp;"LEAN_IN",'Real Time'!A:D,4,0),"")</f>
        <v/>
      </c>
      <c r="BL2084" s="34"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2198</v>
      </c>
      <c r="B2085" s="34" t="s">
        <v>20271</v>
      </c>
      <c r="C2085" s="34" t="s">
        <v>17472</v>
      </c>
      <c r="D2085" s="34" t="s">
        <v>84</v>
      </c>
      <c r="E2085" s="34" t="s">
        <v>183</v>
      </c>
      <c r="F2085" s="34" t="s">
        <v>72</v>
      </c>
      <c r="G2085" s="34">
        <v>84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4" t="s">
        <v>117</v>
      </c>
      <c r="AH2085" s="34" t="s">
        <v>228</v>
      </c>
      <c r="AI2085" s="34" t="s">
        <v>20263</v>
      </c>
      <c r="AJ2085" s="34" t="s">
        <v>74</v>
      </c>
      <c r="AK2085" s="34" t="s">
        <v>65</v>
      </c>
      <c r="AL2085" s="34" t="s">
        <v>229</v>
      </c>
      <c r="AM2085" s="34" t="s">
        <v>230</v>
      </c>
      <c r="AN2085" s="34">
        <v>1.6236999999999999</v>
      </c>
      <c r="AO2085" s="34" t="s">
        <v>68</v>
      </c>
      <c r="AP2085" s="34"/>
      <c r="AQ2085" s="34"/>
      <c r="AR2085" s="34" t="s">
        <v>68</v>
      </c>
      <c r="AS2085" s="34"/>
      <c r="AT2085" s="34"/>
      <c r="AU2085" s="34" t="s">
        <v>275</v>
      </c>
      <c r="AV2085" s="34" t="s">
        <v>276</v>
      </c>
      <c r="AW2085" s="34">
        <v>3.5501999999999998</v>
      </c>
      <c r="AX2085" s="34" t="s">
        <v>243</v>
      </c>
      <c r="AY2085" s="34" t="s">
        <v>244</v>
      </c>
      <c r="AZ2085" s="3">
        <v>84</v>
      </c>
      <c r="BA2085" s="34" t="s">
        <v>194</v>
      </c>
      <c r="BB2085" s="34">
        <v>84</v>
      </c>
      <c r="BC2085" s="34" t="s">
        <v>60</v>
      </c>
      <c r="BD2085" s="34" t="s">
        <v>60</v>
      </c>
      <c r="BE2085" s="34" t="s">
        <v>222</v>
      </c>
      <c r="BF2085" s="34" t="str">
        <f>IFERROR(VLOOKUP(Data_Power_app[[#This Row],[PRO ODER]],'Result'!H:J,3,0),"")</f>
        <v>LAMINATION 3</v>
      </c>
      <c r="BG2085" s="11"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c r="BJ2085" s="34" t="str">
        <f>IFERROR(VLOOKUP(Data_Power_app[[#This Row],[PRO ODER]],'Plan Lean DC'!A:C,3,0),"")</f>
        <v/>
      </c>
      <c r="BK2085" s="34" t="str">
        <f>IFERROR(VLOOKUP(Data_Power_app[[#This Row],[PRO ODER]]&amp;"LEAN_IN",'Real Time'!A:D,4,0),"")</f>
        <v/>
      </c>
      <c r="BL2085" s="34"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2199</v>
      </c>
      <c r="B2086" s="34" t="s">
        <v>20272</v>
      </c>
      <c r="C2086" s="34" t="s">
        <v>17473</v>
      </c>
      <c r="D2086" s="34" t="s">
        <v>84</v>
      </c>
      <c r="E2086" s="34" t="s">
        <v>183</v>
      </c>
      <c r="F2086" s="34" t="s">
        <v>72</v>
      </c>
      <c r="G2086" s="34">
        <v>174</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4" t="s">
        <v>117</v>
      </c>
      <c r="AH2086" s="34" t="s">
        <v>228</v>
      </c>
      <c r="AI2086" s="34" t="s">
        <v>20263</v>
      </c>
      <c r="AJ2086" s="34" t="s">
        <v>74</v>
      </c>
      <c r="AK2086" s="34" t="s">
        <v>65</v>
      </c>
      <c r="AL2086" s="34" t="s">
        <v>229</v>
      </c>
      <c r="AM2086" s="34" t="s">
        <v>230</v>
      </c>
      <c r="AN2086" s="34">
        <v>3.3215400000000002</v>
      </c>
      <c r="AO2086" s="34" t="s">
        <v>68</v>
      </c>
      <c r="AP2086" s="34"/>
      <c r="AQ2086" s="34"/>
      <c r="AR2086" s="34" t="s">
        <v>68</v>
      </c>
      <c r="AS2086" s="34"/>
      <c r="AT2086" s="34"/>
      <c r="AU2086" s="34" t="s">
        <v>275</v>
      </c>
      <c r="AV2086" s="34" t="s">
        <v>276</v>
      </c>
      <c r="AW2086" s="34">
        <v>7.2625799999999998</v>
      </c>
      <c r="AX2086" s="34" t="s">
        <v>243</v>
      </c>
      <c r="AY2086" s="34" t="s">
        <v>244</v>
      </c>
      <c r="AZ2086" s="3">
        <v>174</v>
      </c>
      <c r="BA2086" s="34" t="s">
        <v>194</v>
      </c>
      <c r="BB2086" s="34">
        <v>174</v>
      </c>
      <c r="BC2086" s="34" t="s">
        <v>60</v>
      </c>
      <c r="BD2086" s="34" t="s">
        <v>60</v>
      </c>
      <c r="BE2086" s="34" t="s">
        <v>222</v>
      </c>
      <c r="BF2086" s="34" t="str">
        <f>IFERROR(VLOOKUP(Data_Power_app[[#This Row],[PRO ODER]],'Result'!H:J,3,0),"")</f>
        <v>LAMINATION 3</v>
      </c>
      <c r="BG2086" s="11"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
      </c>
      <c r="BL2086" s="34"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2200</v>
      </c>
      <c r="B2087" s="34" t="s">
        <v>20273</v>
      </c>
      <c r="C2087" s="34" t="s">
        <v>17474</v>
      </c>
      <c r="D2087" s="34" t="s">
        <v>84</v>
      </c>
      <c r="E2087" s="34" t="s">
        <v>183</v>
      </c>
      <c r="F2087" s="34" t="s">
        <v>72</v>
      </c>
      <c r="G2087" s="34">
        <v>435</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4" t="s">
        <v>117</v>
      </c>
      <c r="AH2087" s="34" t="s">
        <v>228</v>
      </c>
      <c r="AI2087" s="34" t="s">
        <v>20263</v>
      </c>
      <c r="AJ2087" s="34" t="s">
        <v>74</v>
      </c>
      <c r="AK2087" s="34" t="s">
        <v>65</v>
      </c>
      <c r="AL2087" s="34" t="s">
        <v>229</v>
      </c>
      <c r="AM2087" s="34" t="s">
        <v>230</v>
      </c>
      <c r="AN2087" s="34">
        <v>8.5605100000000007</v>
      </c>
      <c r="AO2087" s="34" t="s">
        <v>68</v>
      </c>
      <c r="AP2087" s="34"/>
      <c r="AQ2087" s="34"/>
      <c r="AR2087" s="34" t="s">
        <v>68</v>
      </c>
      <c r="AS2087" s="34"/>
      <c r="AT2087" s="34"/>
      <c r="AU2087" s="34" t="s">
        <v>275</v>
      </c>
      <c r="AV2087" s="34" t="s">
        <v>276</v>
      </c>
      <c r="AW2087" s="34">
        <v>18.717659999999999</v>
      </c>
      <c r="AX2087" s="34" t="s">
        <v>243</v>
      </c>
      <c r="AY2087" s="34" t="s">
        <v>244</v>
      </c>
      <c r="AZ2087" s="3">
        <v>435</v>
      </c>
      <c r="BA2087" s="34" t="s">
        <v>194</v>
      </c>
      <c r="BB2087" s="34">
        <v>435</v>
      </c>
      <c r="BC2087" s="34" t="s">
        <v>60</v>
      </c>
      <c r="BD2087" s="34" t="s">
        <v>60</v>
      </c>
      <c r="BE2087" s="34" t="s">
        <v>222</v>
      </c>
      <c r="BF2087" s="34" t="str">
        <f>IFERROR(VLOOKUP(Data_Power_app[[#This Row],[PRO ODER]],'Result'!H:J,3,0),"")</f>
        <v>LAMINATION 3</v>
      </c>
      <c r="BG2087" s="11"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
      </c>
      <c r="BL2087" s="34"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2201</v>
      </c>
      <c r="B2088" s="34" t="s">
        <v>20274</v>
      </c>
      <c r="C2088" s="34" t="s">
        <v>17475</v>
      </c>
      <c r="D2088" s="34" t="s">
        <v>84</v>
      </c>
      <c r="E2088" s="34" t="s">
        <v>183</v>
      </c>
      <c r="F2088" s="34" t="s">
        <v>72</v>
      </c>
      <c r="G2088" s="34">
        <v>477</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4" t="s">
        <v>117</v>
      </c>
      <c r="AH2088" s="34" t="s">
        <v>228</v>
      </c>
      <c r="AI2088" s="34" t="s">
        <v>20263</v>
      </c>
      <c r="AJ2088" s="34" t="s">
        <v>74</v>
      </c>
      <c r="AK2088" s="34" t="s">
        <v>65</v>
      </c>
      <c r="AL2088" s="34" t="s">
        <v>229</v>
      </c>
      <c r="AM2088" s="34" t="s">
        <v>230</v>
      </c>
      <c r="AN2088" s="34">
        <v>9.5733999999999995</v>
      </c>
      <c r="AO2088" s="34" t="s">
        <v>68</v>
      </c>
      <c r="AP2088" s="34"/>
      <c r="AQ2088" s="34"/>
      <c r="AR2088" s="34" t="s">
        <v>68</v>
      </c>
      <c r="AS2088" s="34"/>
      <c r="AT2088" s="34"/>
      <c r="AU2088" s="34" t="s">
        <v>275</v>
      </c>
      <c r="AV2088" s="34" t="s">
        <v>276</v>
      </c>
      <c r="AW2088" s="34">
        <v>20.9329</v>
      </c>
      <c r="AX2088" s="34" t="s">
        <v>243</v>
      </c>
      <c r="AY2088" s="34" t="s">
        <v>244</v>
      </c>
      <c r="AZ2088" s="3">
        <v>477</v>
      </c>
      <c r="BA2088" s="34" t="s">
        <v>194</v>
      </c>
      <c r="BB2088" s="34">
        <v>477</v>
      </c>
      <c r="BC2088" s="34" t="s">
        <v>60</v>
      </c>
      <c r="BD2088" s="34" t="s">
        <v>60</v>
      </c>
      <c r="BE2088" s="34" t="s">
        <v>222</v>
      </c>
      <c r="BF2088" s="34" t="str">
        <f>IFERROR(VLOOKUP(Data_Power_app[[#This Row],[PRO ODER]],'Result'!H:J,3,0),"")</f>
        <v>LAMINATION 3</v>
      </c>
      <c r="BG2088" s="11"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
      </c>
      <c r="BL2088" s="34"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2202</v>
      </c>
      <c r="B2089" s="34" t="s">
        <v>20275</v>
      </c>
      <c r="C2089" s="34" t="s">
        <v>17476</v>
      </c>
      <c r="D2089" s="34" t="s">
        <v>84</v>
      </c>
      <c r="E2089" s="34" t="s">
        <v>183</v>
      </c>
      <c r="F2089" s="34" t="s">
        <v>72</v>
      </c>
      <c r="G2089" s="34">
        <v>949</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4" t="s">
        <v>117</v>
      </c>
      <c r="AH2089" s="34" t="s">
        <v>228</v>
      </c>
      <c r="AI2089" s="34" t="s">
        <v>20263</v>
      </c>
      <c r="AJ2089" s="34" t="s">
        <v>74</v>
      </c>
      <c r="AK2089" s="34" t="s">
        <v>65</v>
      </c>
      <c r="AL2089" s="34" t="s">
        <v>229</v>
      </c>
      <c r="AM2089" s="34" t="s">
        <v>230</v>
      </c>
      <c r="AN2089" s="34">
        <v>20.014890000000001</v>
      </c>
      <c r="AO2089" s="34" t="s">
        <v>68</v>
      </c>
      <c r="AP2089" s="34"/>
      <c r="AQ2089" s="34"/>
      <c r="AR2089" s="34" t="s">
        <v>68</v>
      </c>
      <c r="AS2089" s="34"/>
      <c r="AT2089" s="34"/>
      <c r="AU2089" s="34" t="s">
        <v>275</v>
      </c>
      <c r="AV2089" s="34" t="s">
        <v>276</v>
      </c>
      <c r="AW2089" s="34">
        <v>43.766260000000003</v>
      </c>
      <c r="AX2089" s="34" t="s">
        <v>243</v>
      </c>
      <c r="AY2089" s="34" t="s">
        <v>244</v>
      </c>
      <c r="AZ2089" s="3">
        <v>949</v>
      </c>
      <c r="BA2089" s="34" t="s">
        <v>194</v>
      </c>
      <c r="BB2089" s="34">
        <v>949</v>
      </c>
      <c r="BC2089" s="34" t="s">
        <v>60</v>
      </c>
      <c r="BD2089" s="34" t="s">
        <v>60</v>
      </c>
      <c r="BE2089" s="34" t="s">
        <v>222</v>
      </c>
      <c r="BF2089" s="34" t="str">
        <f>IFERROR(VLOOKUP(Data_Power_app[[#This Row],[PRO ODER]],'Result'!H:J,3,0),"")</f>
        <v>LAMINATION 3</v>
      </c>
      <c r="BG2089" s="11"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
      </c>
      <c r="BL2089" s="34"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2203</v>
      </c>
      <c r="B2090" s="34" t="s">
        <v>20276</v>
      </c>
      <c r="C2090" s="34" t="s">
        <v>17425</v>
      </c>
      <c r="D2090" s="34" t="s">
        <v>84</v>
      </c>
      <c r="E2090" s="34" t="s">
        <v>183</v>
      </c>
      <c r="F2090" s="34" t="s">
        <v>72</v>
      </c>
      <c r="G2090" s="34">
        <v>657</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4" t="s">
        <v>117</v>
      </c>
      <c r="AH2090" s="34" t="s">
        <v>228</v>
      </c>
      <c r="AI2090" s="34" t="s">
        <v>20277</v>
      </c>
      <c r="AJ2090" s="34" t="s">
        <v>74</v>
      </c>
      <c r="AK2090" s="34" t="s">
        <v>65</v>
      </c>
      <c r="AL2090" s="34" t="s">
        <v>229</v>
      </c>
      <c r="AM2090" s="34" t="s">
        <v>230</v>
      </c>
      <c r="AN2090" s="34">
        <v>13.05504</v>
      </c>
      <c r="AO2090" s="34" t="s">
        <v>68</v>
      </c>
      <c r="AP2090" s="34"/>
      <c r="AQ2090" s="34"/>
      <c r="AR2090" s="34" t="s">
        <v>68</v>
      </c>
      <c r="AS2090" s="34"/>
      <c r="AT2090" s="34"/>
      <c r="AU2090" s="34" t="s">
        <v>289</v>
      </c>
      <c r="AV2090" s="34" t="s">
        <v>290</v>
      </c>
      <c r="AW2090" s="34">
        <v>28.545110000000001</v>
      </c>
      <c r="AX2090" s="34" t="s">
        <v>20278</v>
      </c>
      <c r="AY2090" s="34" t="s">
        <v>20279</v>
      </c>
      <c r="AZ2090" s="3">
        <v>657</v>
      </c>
      <c r="BA2090" s="34" t="s">
        <v>194</v>
      </c>
      <c r="BB2090" s="34">
        <v>657</v>
      </c>
      <c r="BC2090" s="34" t="s">
        <v>60</v>
      </c>
      <c r="BD2090" s="34" t="s">
        <v>60</v>
      </c>
      <c r="BE2090" s="34" t="s">
        <v>222</v>
      </c>
      <c r="BF2090" s="34" t="str">
        <f>IFERROR(VLOOKUP(Data_Power_app[[#This Row],[PRO ODER]],'Result'!H:J,3,0),"")</f>
        <v>LAMINATION 3</v>
      </c>
      <c r="BG2090" s="11"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
      </c>
      <c r="BL2090" s="34"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2204</v>
      </c>
      <c r="B2091" s="34" t="s">
        <v>20280</v>
      </c>
      <c r="C2091" s="34" t="s">
        <v>17426</v>
      </c>
      <c r="D2091" s="34" t="s">
        <v>84</v>
      </c>
      <c r="E2091" s="34" t="s">
        <v>183</v>
      </c>
      <c r="F2091" s="34" t="s">
        <v>72</v>
      </c>
      <c r="G2091" s="34">
        <v>825</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4" t="s">
        <v>117</v>
      </c>
      <c r="AH2091" s="34" t="s">
        <v>228</v>
      </c>
      <c r="AI2091" s="34" t="s">
        <v>20277</v>
      </c>
      <c r="AJ2091" s="34" t="s">
        <v>74</v>
      </c>
      <c r="AK2091" s="34" t="s">
        <v>65</v>
      </c>
      <c r="AL2091" s="34" t="s">
        <v>229</v>
      </c>
      <c r="AM2091" s="34" t="s">
        <v>230</v>
      </c>
      <c r="AN2091" s="34">
        <v>16.173279999999998</v>
      </c>
      <c r="AO2091" s="34" t="s">
        <v>68</v>
      </c>
      <c r="AP2091" s="34"/>
      <c r="AQ2091" s="34"/>
      <c r="AR2091" s="34" t="s">
        <v>68</v>
      </c>
      <c r="AS2091" s="34"/>
      <c r="AT2091" s="34"/>
      <c r="AU2091" s="34" t="s">
        <v>289</v>
      </c>
      <c r="AV2091" s="34" t="s">
        <v>290</v>
      </c>
      <c r="AW2091" s="34">
        <v>35.364429999999999</v>
      </c>
      <c r="AX2091" s="34" t="s">
        <v>20278</v>
      </c>
      <c r="AY2091" s="34" t="s">
        <v>20279</v>
      </c>
      <c r="AZ2091" s="3">
        <v>825</v>
      </c>
      <c r="BA2091" s="34" t="s">
        <v>194</v>
      </c>
      <c r="BB2091" s="34">
        <v>825</v>
      </c>
      <c r="BC2091" s="34" t="s">
        <v>60</v>
      </c>
      <c r="BD2091" s="34" t="s">
        <v>60</v>
      </c>
      <c r="BE2091" s="34" t="s">
        <v>222</v>
      </c>
      <c r="BF2091" s="34" t="str">
        <f>IFERROR(VLOOKUP(Data_Power_app[[#This Row],[PRO ODER]],'Result'!H:J,3,0),"")</f>
        <v>LAMINATION 3</v>
      </c>
      <c r="BG2091" s="11"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
      </c>
      <c r="BK2091" s="34" t="str">
        <f>IFERROR(VLOOKUP(Data_Power_app[[#This Row],[PRO ODER]]&amp;"LEAN_IN",'Real Time'!A:D,4,0),"")</f>
        <v/>
      </c>
      <c r="BL2091" s="34"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2205</v>
      </c>
      <c r="B2092" s="34" t="s">
        <v>20281</v>
      </c>
      <c r="C2092" s="34" t="s">
        <v>17421</v>
      </c>
      <c r="D2092" s="34" t="s">
        <v>84</v>
      </c>
      <c r="E2092" s="34" t="s">
        <v>183</v>
      </c>
      <c r="F2092" s="34" t="s">
        <v>72</v>
      </c>
      <c r="G2092" s="34">
        <v>1951</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4" t="s">
        <v>117</v>
      </c>
      <c r="AH2092" s="34" t="s">
        <v>228</v>
      </c>
      <c r="AI2092" s="34" t="s">
        <v>20282</v>
      </c>
      <c r="AJ2092" s="34" t="s">
        <v>74</v>
      </c>
      <c r="AK2092" s="34" t="s">
        <v>65</v>
      </c>
      <c r="AL2092" s="34" t="s">
        <v>229</v>
      </c>
      <c r="AM2092" s="34" t="s">
        <v>230</v>
      </c>
      <c r="AN2092" s="34">
        <v>39.082740000000001</v>
      </c>
      <c r="AO2092" s="34" t="s">
        <v>68</v>
      </c>
      <c r="AP2092" s="34"/>
      <c r="AQ2092" s="34"/>
      <c r="AR2092" s="34" t="s">
        <v>68</v>
      </c>
      <c r="AS2092" s="34"/>
      <c r="AT2092" s="34"/>
      <c r="AU2092" s="34" t="s">
        <v>20283</v>
      </c>
      <c r="AV2092" s="34" t="s">
        <v>20284</v>
      </c>
      <c r="AW2092" s="34">
        <v>85.455740000000006</v>
      </c>
      <c r="AX2092" s="34" t="s">
        <v>20285</v>
      </c>
      <c r="AY2092" s="34" t="s">
        <v>20286</v>
      </c>
      <c r="AZ2092" s="3">
        <v>1951</v>
      </c>
      <c r="BA2092" s="34" t="s">
        <v>194</v>
      </c>
      <c r="BB2092" s="34">
        <v>1951</v>
      </c>
      <c r="BC2092" s="34" t="s">
        <v>60</v>
      </c>
      <c r="BD2092" s="34" t="s">
        <v>60</v>
      </c>
      <c r="BE2092" s="34" t="s">
        <v>222</v>
      </c>
      <c r="BF2092" s="34" t="str">
        <f>IFERROR(VLOOKUP(Data_Power_app[[#This Row],[PRO ODER]],'Result'!H:J,3,0),"")</f>
        <v>LAMINATION 3</v>
      </c>
      <c r="BG2092" s="11"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c r="BJ2092" s="34" t="str">
        <f>IFERROR(VLOOKUP(Data_Power_app[[#This Row],[PRO ODER]],'Plan Lean DC'!A:C,3,0),"")</f>
        <v/>
      </c>
      <c r="BK2092" s="34" t="str">
        <f>IFERROR(VLOOKUP(Data_Power_app[[#This Row],[PRO ODER]]&amp;"LEAN_IN",'Real Time'!A:D,4,0),"")</f>
        <v/>
      </c>
      <c r="BL2092" s="34"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2206</v>
      </c>
      <c r="B2093" s="34" t="s">
        <v>20287</v>
      </c>
      <c r="C2093" s="34" t="s">
        <v>17427</v>
      </c>
      <c r="D2093" s="34" t="s">
        <v>84</v>
      </c>
      <c r="E2093" s="34" t="s">
        <v>183</v>
      </c>
      <c r="F2093" s="34" t="s">
        <v>72</v>
      </c>
      <c r="G2093" s="34">
        <v>2078</v>
      </c>
      <c r="H2093" s="4">
        <v>45829</v>
      </c>
      <c r="I2093" s="4">
        <v>45829</v>
      </c>
      <c r="J2093" s="4">
        <v>45829</v>
      </c>
      <c r="K2093" s="4">
        <v>45831</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4" t="s">
        <v>117</v>
      </c>
      <c r="AH2093" s="34" t="s">
        <v>228</v>
      </c>
      <c r="AI2093" s="34" t="s">
        <v>20282</v>
      </c>
      <c r="AJ2093" s="34" t="s">
        <v>74</v>
      </c>
      <c r="AK2093" s="34" t="s">
        <v>65</v>
      </c>
      <c r="AL2093" s="34" t="s">
        <v>229</v>
      </c>
      <c r="AM2093" s="34" t="s">
        <v>230</v>
      </c>
      <c r="AN2093" s="34">
        <v>41.286839999999998</v>
      </c>
      <c r="AO2093" s="34" t="s">
        <v>68</v>
      </c>
      <c r="AP2093" s="34"/>
      <c r="AQ2093" s="34"/>
      <c r="AR2093" s="34" t="s">
        <v>68</v>
      </c>
      <c r="AS2093" s="34"/>
      <c r="AT2093" s="34"/>
      <c r="AU2093" s="34" t="s">
        <v>20283</v>
      </c>
      <c r="AV2093" s="34" t="s">
        <v>20284</v>
      </c>
      <c r="AW2093" s="34">
        <v>90.27543</v>
      </c>
      <c r="AX2093" s="34" t="s">
        <v>20285</v>
      </c>
      <c r="AY2093" s="34" t="s">
        <v>20286</v>
      </c>
      <c r="AZ2093" s="3">
        <v>2078</v>
      </c>
      <c r="BA2093" s="34" t="s">
        <v>194</v>
      </c>
      <c r="BB2093" s="34">
        <v>2078</v>
      </c>
      <c r="BC2093" s="34" t="s">
        <v>60</v>
      </c>
      <c r="BD2093" s="34" t="s">
        <v>60</v>
      </c>
      <c r="BE2093" s="34" t="s">
        <v>222</v>
      </c>
      <c r="BF2093" s="34" t="str">
        <f>IFERROR(VLOOKUP(Data_Power_app[[#This Row],[PRO ODER]],'Result'!H:J,3,0),"")</f>
        <v>LAMINATION 3</v>
      </c>
      <c r="BG2093" s="11"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c r="BJ2093" s="34" t="str">
        <f>IFERROR(VLOOKUP(Data_Power_app[[#This Row],[PRO ODER]],'Plan Lean DC'!A:C,3,0),"")</f>
        <v/>
      </c>
      <c r="BK2093" s="34" t="str">
        <f>IFERROR(VLOOKUP(Data_Power_app[[#This Row],[PRO ODER]]&amp;"LEAN_IN",'Real Time'!A:D,4,0),"")</f>
        <v/>
      </c>
      <c r="BL2093" s="34"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2207</v>
      </c>
      <c r="B2094" s="34" t="s">
        <v>20288</v>
      </c>
      <c r="C2094" s="34" t="s">
        <v>17787</v>
      </c>
      <c r="D2094" s="34" t="s">
        <v>10689</v>
      </c>
      <c r="E2094" s="34" t="s">
        <v>10690</v>
      </c>
      <c r="F2094" s="34" t="s">
        <v>72</v>
      </c>
      <c r="G2094" s="34">
        <v>197</v>
      </c>
      <c r="H2094" s="4">
        <v>45832</v>
      </c>
      <c r="I2094" s="4">
        <v>45829</v>
      </c>
      <c r="J2094" s="4" t="s">
        <v>60</v>
      </c>
      <c r="K2094" s="4">
        <v>45833</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4" t="s">
        <v>117</v>
      </c>
      <c r="AH2094" s="34" t="s">
        <v>10691</v>
      </c>
      <c r="AI2094" s="34" t="s">
        <v>10692</v>
      </c>
      <c r="AJ2094" s="34" t="s">
        <v>74</v>
      </c>
      <c r="AK2094" s="34" t="s">
        <v>98</v>
      </c>
      <c r="AL2094" s="34" t="s">
        <v>10693</v>
      </c>
      <c r="AM2094" s="34" t="s">
        <v>10694</v>
      </c>
      <c r="AN2094" s="34">
        <v>6.69733</v>
      </c>
      <c r="AO2094" s="34" t="s">
        <v>68</v>
      </c>
      <c r="AP2094" s="34"/>
      <c r="AQ2094" s="34"/>
      <c r="AR2094" s="34" t="s">
        <v>68</v>
      </c>
      <c r="AS2094" s="34"/>
      <c r="AT2094" s="34"/>
      <c r="AU2094" s="34" t="s">
        <v>10695</v>
      </c>
      <c r="AV2094" s="34" t="s">
        <v>10696</v>
      </c>
      <c r="AW2094" s="34">
        <v>8.2946899999999992</v>
      </c>
      <c r="AX2094" s="34" t="s">
        <v>10697</v>
      </c>
      <c r="AY2094" s="34" t="s">
        <v>10698</v>
      </c>
      <c r="AZ2094" s="3">
        <v>197</v>
      </c>
      <c r="BA2094" s="34" t="s">
        <v>60</v>
      </c>
      <c r="BB2094" s="34">
        <v>197</v>
      </c>
      <c r="BC2094" s="34" t="s">
        <v>60</v>
      </c>
      <c r="BD2094" s="34" t="s">
        <v>60</v>
      </c>
      <c r="BE2094" s="34" t="s">
        <v>60</v>
      </c>
      <c r="BF2094" s="34" t="str">
        <f>IFERROR(VLOOKUP(Data_Power_app[[#This Row],[PRO ODER]],'Result'!H:J,3,0),"")</f>
        <v>LAMINATION 7</v>
      </c>
      <c r="BG2094" s="11"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c r="BJ2094" s="34" t="str">
        <f>IFERROR(VLOOKUP(Data_Power_app[[#This Row],[PRO ODER]],'Plan Lean DC'!A:C,3,0),"")</f>
        <v/>
      </c>
      <c r="BK2094" s="34" t="str">
        <f>IFERROR(VLOOKUP(Data_Power_app[[#This Row],[PRO ODER]]&amp;"LEAN_IN",'Real Time'!A:D,4,0),"")</f>
        <v/>
      </c>
      <c r="BL2094" s="34"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2208</v>
      </c>
      <c r="B2095" s="34" t="s">
        <v>20289</v>
      </c>
      <c r="C2095" s="34" t="s">
        <v>17338</v>
      </c>
      <c r="D2095" s="34" t="s">
        <v>84</v>
      </c>
      <c r="E2095" s="34" t="s">
        <v>155</v>
      </c>
      <c r="F2095" s="34" t="s">
        <v>72</v>
      </c>
      <c r="G2095" s="34">
        <v>1377</v>
      </c>
      <c r="H2095" s="4">
        <v>45828</v>
      </c>
      <c r="I2095" s="4">
        <v>45828</v>
      </c>
      <c r="J2095" s="4" t="s">
        <v>68</v>
      </c>
      <c r="K2095" s="4">
        <v>45829</v>
      </c>
      <c r="L2095" s="4">
        <v>45829.085451388892</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45834</v>
      </c>
      <c r="AE2095" s="4">
        <v>45836</v>
      </c>
      <c r="AF2095" s="4"/>
      <c r="AG2095" s="34" t="s">
        <v>138</v>
      </c>
      <c r="AH2095" s="34" t="s">
        <v>172</v>
      </c>
      <c r="AI2095" s="34" t="s">
        <v>3580</v>
      </c>
      <c r="AJ2095" s="34" t="s">
        <v>74</v>
      </c>
      <c r="AK2095" s="34" t="s">
        <v>65</v>
      </c>
      <c r="AL2095" s="34" t="s">
        <v>173</v>
      </c>
      <c r="AM2095" s="34" t="s">
        <v>174</v>
      </c>
      <c r="AN2095" s="34">
        <v>40.922969999999999</v>
      </c>
      <c r="AO2095" s="34" t="s">
        <v>91</v>
      </c>
      <c r="AP2095" s="34" t="s">
        <v>92</v>
      </c>
      <c r="AQ2095" s="34">
        <v>40.922969999999999</v>
      </c>
      <c r="AR2095" s="34" t="s">
        <v>68</v>
      </c>
      <c r="AS2095" s="34"/>
      <c r="AT2095" s="34"/>
      <c r="AU2095" s="34" t="s">
        <v>511</v>
      </c>
      <c r="AV2095" s="34" t="s">
        <v>512</v>
      </c>
      <c r="AW2095" s="34">
        <v>76.070239999999998</v>
      </c>
      <c r="AX2095" s="34" t="s">
        <v>68</v>
      </c>
      <c r="AY2095" s="34" t="s">
        <v>68</v>
      </c>
      <c r="AZ2095" s="3" t="s">
        <v>68</v>
      </c>
      <c r="BA2095" s="34" t="s">
        <v>60</v>
      </c>
      <c r="BB2095" s="34">
        <v>1377</v>
      </c>
      <c r="BC2095" s="34" t="s">
        <v>60</v>
      </c>
      <c r="BD2095" s="34" t="s">
        <v>60</v>
      </c>
      <c r="BE2095" s="34" t="s">
        <v>60</v>
      </c>
      <c r="BF2095" s="34" t="str">
        <f>IFERROR(VLOOKUP(Data_Power_app[[#This Row],[PRO ODER]],'Result'!H:J,3,0),"")</f>
        <v>LAMINATION 1</v>
      </c>
      <c r="BG2095" s="11"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
      </c>
      <c r="BL2095" s="34"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2209</v>
      </c>
      <c r="B2096" s="34" t="s">
        <v>7820</v>
      </c>
      <c r="C2096" s="34" t="s">
        <v>7821</v>
      </c>
      <c r="D2096" s="34" t="s">
        <v>253</v>
      </c>
      <c r="E2096" s="34" t="s">
        <v>254</v>
      </c>
      <c r="F2096" s="34" t="s">
        <v>59</v>
      </c>
      <c r="G2096" s="34">
        <v>196</v>
      </c>
      <c r="H2096" s="4">
        <v>45822</v>
      </c>
      <c r="I2096" s="4">
        <v>45822</v>
      </c>
      <c r="J2096" s="4">
        <v>45822</v>
      </c>
      <c r="K2096" s="4">
        <v>45826</v>
      </c>
      <c r="L2096" s="4">
        <v>45822.214050925926</v>
      </c>
      <c r="M2096" s="4">
        <v>45827</v>
      </c>
      <c r="N2096" s="4">
        <v>45825.543807870374</v>
      </c>
      <c r="O2096" s="4" t="s">
        <v>60</v>
      </c>
      <c r="P2096" s="4" t="s">
        <v>60</v>
      </c>
      <c r="Q2096" s="4" t="s">
        <v>60</v>
      </c>
      <c r="R2096" s="4" t="s">
        <v>60</v>
      </c>
      <c r="S2096" s="4" t="s">
        <v>60</v>
      </c>
      <c r="T2096" s="4">
        <v>45828</v>
      </c>
      <c r="U2096" s="4">
        <v>45829.956585648149</v>
      </c>
      <c r="V2096" s="4"/>
      <c r="W2096" s="4">
        <v>45829</v>
      </c>
      <c r="X2096" s="4"/>
      <c r="Y2096" s="4" t="s">
        <v>60</v>
      </c>
      <c r="Z2096" s="4">
        <v>45832</v>
      </c>
      <c r="AA2096" s="4"/>
      <c r="AB2096" s="4" t="s">
        <v>60</v>
      </c>
      <c r="AC2096" s="4">
        <v>45833</v>
      </c>
      <c r="AD2096" s="4">
        <v>45834</v>
      </c>
      <c r="AE2096" s="4">
        <v>45836</v>
      </c>
      <c r="AF2096" s="4"/>
      <c r="AG2096" s="34" t="s">
        <v>223</v>
      </c>
      <c r="AH2096" s="34" t="s">
        <v>255</v>
      </c>
      <c r="AI2096" s="34" t="s">
        <v>5682</v>
      </c>
      <c r="AJ2096" s="34" t="s">
        <v>256</v>
      </c>
      <c r="AK2096" s="34" t="s">
        <v>65</v>
      </c>
      <c r="AL2096" s="34" t="s">
        <v>257</v>
      </c>
      <c r="AM2096" s="34" t="s">
        <v>258</v>
      </c>
      <c r="AN2096" s="34">
        <v>4.0595400000000001</v>
      </c>
      <c r="AO2096" s="34" t="s">
        <v>68</v>
      </c>
      <c r="AP2096" s="34"/>
      <c r="AQ2096" s="34"/>
      <c r="AR2096" s="34" t="s">
        <v>68</v>
      </c>
      <c r="AS2096" s="34"/>
      <c r="AT2096" s="34"/>
      <c r="AU2096" s="34" t="s">
        <v>316</v>
      </c>
      <c r="AV2096" s="34" t="s">
        <v>317</v>
      </c>
      <c r="AW2096" s="34">
        <v>15.093540000000001</v>
      </c>
      <c r="AX2096" s="34" t="s">
        <v>5683</v>
      </c>
      <c r="AY2096" s="34" t="s">
        <v>5684</v>
      </c>
      <c r="AZ2096" s="3">
        <v>196</v>
      </c>
      <c r="BA2096" s="34" t="s">
        <v>60</v>
      </c>
      <c r="BB2096" s="34">
        <v>196</v>
      </c>
      <c r="BC2096" s="34" t="s">
        <v>60</v>
      </c>
      <c r="BD2096" s="34" t="s">
        <v>60</v>
      </c>
      <c r="BE2096" s="34" t="s">
        <v>60</v>
      </c>
      <c r="BF2096" s="34" t="str">
        <f>IFERROR(VLOOKUP(Data_Power_app[[#This Row],[PRO ODER]],'Result'!H:J,3,0),"")</f>
        <v>LAMINATION 5</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c r="BJ2096" s="34" t="str">
        <f>IFERROR(VLOOKUP(Data_Power_app[[#This Row],[PRO ODER]],'Plan Lean DC'!A:C,3,0),"")</f>
        <v/>
      </c>
      <c r="BK2096" s="34" t="str">
        <f>IFERROR(VLOOKUP(Data_Power_app[[#This Row],[PRO ODER]]&amp;"LEAN_IN",'Real Time'!A:D,4,0),"")</f>
        <v/>
      </c>
      <c r="BL2096" s="34"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2210</v>
      </c>
      <c r="B2097" s="34" t="s">
        <v>7822</v>
      </c>
      <c r="C2097" s="34" t="s">
        <v>7823</v>
      </c>
      <c r="D2097" s="34" t="s">
        <v>253</v>
      </c>
      <c r="E2097" s="34" t="s">
        <v>254</v>
      </c>
      <c r="F2097" s="34" t="s">
        <v>59</v>
      </c>
      <c r="G2097" s="34">
        <v>334</v>
      </c>
      <c r="H2097" s="4">
        <v>45822</v>
      </c>
      <c r="I2097" s="4">
        <v>45822</v>
      </c>
      <c r="J2097" s="4">
        <v>45822</v>
      </c>
      <c r="K2097" s="4">
        <v>45826</v>
      </c>
      <c r="L2097" s="4">
        <v>45822.214108796295</v>
      </c>
      <c r="M2097" s="4">
        <v>45827</v>
      </c>
      <c r="N2097" s="4">
        <v>45825.543842592589</v>
      </c>
      <c r="O2097" s="4" t="s">
        <v>60</v>
      </c>
      <c r="P2097" s="4" t="s">
        <v>60</v>
      </c>
      <c r="Q2097" s="4" t="s">
        <v>60</v>
      </c>
      <c r="R2097" s="4" t="s">
        <v>60</v>
      </c>
      <c r="S2097" s="4" t="s">
        <v>60</v>
      </c>
      <c r="T2097" s="4">
        <v>45828</v>
      </c>
      <c r="U2097" s="4">
        <v>45829.956550925926</v>
      </c>
      <c r="V2097" s="4"/>
      <c r="W2097" s="4">
        <v>45829</v>
      </c>
      <c r="X2097" s="4"/>
      <c r="Y2097" s="4" t="s">
        <v>60</v>
      </c>
      <c r="Z2097" s="4">
        <v>45832</v>
      </c>
      <c r="AA2097" s="4"/>
      <c r="AB2097" s="4" t="s">
        <v>60</v>
      </c>
      <c r="AC2097" s="4">
        <v>45833</v>
      </c>
      <c r="AD2097" s="4">
        <v>45834</v>
      </c>
      <c r="AE2097" s="4">
        <v>45836</v>
      </c>
      <c r="AF2097" s="4"/>
      <c r="AG2097" s="34" t="s">
        <v>223</v>
      </c>
      <c r="AH2097" s="34" t="s">
        <v>255</v>
      </c>
      <c r="AI2097" s="34" t="s">
        <v>5682</v>
      </c>
      <c r="AJ2097" s="34" t="s">
        <v>256</v>
      </c>
      <c r="AK2097" s="34" t="s">
        <v>65</v>
      </c>
      <c r="AL2097" s="34" t="s">
        <v>257</v>
      </c>
      <c r="AM2097" s="34" t="s">
        <v>258</v>
      </c>
      <c r="AN2097" s="34">
        <v>6.7388599999999999</v>
      </c>
      <c r="AO2097" s="34" t="s">
        <v>68</v>
      </c>
      <c r="AP2097" s="34"/>
      <c r="AQ2097" s="34"/>
      <c r="AR2097" s="34" t="s">
        <v>68</v>
      </c>
      <c r="AS2097" s="34"/>
      <c r="AT2097" s="34"/>
      <c r="AU2097" s="34" t="s">
        <v>316</v>
      </c>
      <c r="AV2097" s="34" t="s">
        <v>317</v>
      </c>
      <c r="AW2097" s="34">
        <v>25.054939999999998</v>
      </c>
      <c r="AX2097" s="34" t="s">
        <v>5683</v>
      </c>
      <c r="AY2097" s="34" t="s">
        <v>5684</v>
      </c>
      <c r="AZ2097" s="3">
        <v>334</v>
      </c>
      <c r="BA2097" s="34" t="s">
        <v>60</v>
      </c>
      <c r="BB2097" s="34">
        <v>334</v>
      </c>
      <c r="BC2097" s="34" t="s">
        <v>60</v>
      </c>
      <c r="BD2097" s="34" t="s">
        <v>60</v>
      </c>
      <c r="BE2097" s="34" t="s">
        <v>60</v>
      </c>
      <c r="BF2097" s="34" t="str">
        <f>IFERROR(VLOOKUP(Data_Power_app[[#This Row],[PRO ODER]],'Result'!H:J,3,0),"")</f>
        <v>LAMINATION 5</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2211</v>
      </c>
      <c r="B2098" s="34" t="s">
        <v>7824</v>
      </c>
      <c r="C2098" s="34" t="s">
        <v>7825</v>
      </c>
      <c r="D2098" s="34" t="s">
        <v>93</v>
      </c>
      <c r="E2098" s="34" t="s">
        <v>94</v>
      </c>
      <c r="F2098" s="34" t="s">
        <v>59</v>
      </c>
      <c r="G2098" s="34">
        <v>300</v>
      </c>
      <c r="H2098" s="4">
        <v>45822</v>
      </c>
      <c r="I2098" s="4">
        <v>45822</v>
      </c>
      <c r="J2098" s="4">
        <v>45822</v>
      </c>
      <c r="K2098" s="4">
        <v>45825</v>
      </c>
      <c r="L2098" s="4">
        <v>45825.778136574074</v>
      </c>
      <c r="M2098" s="4">
        <v>45826</v>
      </c>
      <c r="N2098" s="4">
        <v>45826.572997685187</v>
      </c>
      <c r="O2098" s="4" t="s">
        <v>60</v>
      </c>
      <c r="P2098" s="4" t="s">
        <v>60</v>
      </c>
      <c r="Q2098" s="4" t="s">
        <v>60</v>
      </c>
      <c r="R2098" s="4" t="s">
        <v>60</v>
      </c>
      <c r="S2098" s="4" t="s">
        <v>60</v>
      </c>
      <c r="T2098" s="4">
        <v>45828</v>
      </c>
      <c r="U2098" s="4">
        <v>45827.699212962965</v>
      </c>
      <c r="V2098" s="4">
        <v>45829.279780092591</v>
      </c>
      <c r="W2098" s="4">
        <v>45829</v>
      </c>
      <c r="X2098" s="4"/>
      <c r="Y2098" s="4" t="s">
        <v>60</v>
      </c>
      <c r="Z2098" s="4">
        <v>45832</v>
      </c>
      <c r="AA2098" s="4"/>
      <c r="AB2098" s="4" t="s">
        <v>60</v>
      </c>
      <c r="AC2098" s="4">
        <v>45833</v>
      </c>
      <c r="AD2098" s="4">
        <v>45834</v>
      </c>
      <c r="AE2098" s="4">
        <v>45836</v>
      </c>
      <c r="AF2098" s="4"/>
      <c r="AG2098" s="34" t="s">
        <v>287</v>
      </c>
      <c r="AH2098" s="34" t="s">
        <v>1483</v>
      </c>
      <c r="AI2098" s="34" t="s">
        <v>1490</v>
      </c>
      <c r="AJ2098" s="34" t="s">
        <v>1485</v>
      </c>
      <c r="AK2098" s="34" t="s">
        <v>98</v>
      </c>
      <c r="AL2098" s="34" t="s">
        <v>564</v>
      </c>
      <c r="AM2098" s="34" t="s">
        <v>565</v>
      </c>
      <c r="AN2098" s="34">
        <v>15.122389999999999</v>
      </c>
      <c r="AO2098" s="34" t="s">
        <v>68</v>
      </c>
      <c r="AP2098" s="34"/>
      <c r="AQ2098" s="34"/>
      <c r="AR2098" s="34" t="s">
        <v>68</v>
      </c>
      <c r="AS2098" s="34"/>
      <c r="AT2098" s="34"/>
      <c r="AU2098" s="34" t="s">
        <v>411</v>
      </c>
      <c r="AV2098" s="34" t="s">
        <v>412</v>
      </c>
      <c r="AW2098" s="34">
        <v>28.111730000000001</v>
      </c>
      <c r="AX2098" s="34" t="s">
        <v>526</v>
      </c>
      <c r="AY2098" s="34" t="s">
        <v>527</v>
      </c>
      <c r="AZ2098" s="3">
        <v>300</v>
      </c>
      <c r="BA2098" s="34" t="s">
        <v>60</v>
      </c>
      <c r="BB2098" s="34">
        <v>300</v>
      </c>
      <c r="BC2098" s="34" t="s">
        <v>60</v>
      </c>
      <c r="BD2098" s="34" t="s">
        <v>60</v>
      </c>
      <c r="BE2098" s="34" t="s">
        <v>60</v>
      </c>
      <c r="BF2098" s="34" t="str">
        <f>IFERROR(VLOOKUP(Data_Power_app[[#This Row],[PRO ODER]],'Result'!H:J,3,0),"")</f>
        <v>LAMINATION 6</v>
      </c>
      <c r="BG2098" s="11" t="str">
        <f>IFERROR(VLOOKUP(Data_Power_app[[#This Row],[PRO ODER]]&amp;"LAM",'Real Time'!A:E,4,0),"")</f>
        <v>ML-03</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
      </c>
      <c r="BL2098" s="34"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2212</v>
      </c>
      <c r="B2099" s="34" t="s">
        <v>7826</v>
      </c>
      <c r="C2099" s="34" t="s">
        <v>7827</v>
      </c>
      <c r="D2099" s="34" t="s">
        <v>93</v>
      </c>
      <c r="E2099" s="34" t="s">
        <v>94</v>
      </c>
      <c r="F2099" s="34" t="s">
        <v>59</v>
      </c>
      <c r="G2099" s="34">
        <v>900</v>
      </c>
      <c r="H2099" s="4">
        <v>45822</v>
      </c>
      <c r="I2099" s="4">
        <v>45822</v>
      </c>
      <c r="J2099" s="4">
        <v>45822</v>
      </c>
      <c r="K2099" s="4">
        <v>45825</v>
      </c>
      <c r="L2099" s="4">
        <v>45825.778194444443</v>
      </c>
      <c r="M2099" s="4">
        <v>45826</v>
      </c>
      <c r="N2099" s="4">
        <v>45826.573078703703</v>
      </c>
      <c r="O2099" s="4" t="s">
        <v>60</v>
      </c>
      <c r="P2099" s="4" t="s">
        <v>60</v>
      </c>
      <c r="Q2099" s="4" t="s">
        <v>60</v>
      </c>
      <c r="R2099" s="4" t="s">
        <v>60</v>
      </c>
      <c r="S2099" s="4" t="s">
        <v>60</v>
      </c>
      <c r="T2099" s="4">
        <v>45828</v>
      </c>
      <c r="U2099" s="4">
        <v>45826.952488425923</v>
      </c>
      <c r="V2099" s="4">
        <v>45828.485914351855</v>
      </c>
      <c r="W2099" s="4">
        <v>45829</v>
      </c>
      <c r="X2099" s="4"/>
      <c r="Y2099" s="4" t="s">
        <v>60</v>
      </c>
      <c r="Z2099" s="4">
        <v>45832</v>
      </c>
      <c r="AA2099" s="4"/>
      <c r="AB2099" s="4" t="s">
        <v>60</v>
      </c>
      <c r="AC2099" s="4">
        <v>45833</v>
      </c>
      <c r="AD2099" s="4">
        <v>45834</v>
      </c>
      <c r="AE2099" s="4">
        <v>45836</v>
      </c>
      <c r="AF2099" s="4"/>
      <c r="AG2099" s="34" t="s">
        <v>287</v>
      </c>
      <c r="AH2099" s="34" t="s">
        <v>1483</v>
      </c>
      <c r="AI2099" s="34" t="s">
        <v>1490</v>
      </c>
      <c r="AJ2099" s="34" t="s">
        <v>1485</v>
      </c>
      <c r="AK2099" s="34" t="s">
        <v>98</v>
      </c>
      <c r="AL2099" s="34" t="s">
        <v>564</v>
      </c>
      <c r="AM2099" s="34" t="s">
        <v>565</v>
      </c>
      <c r="AN2099" s="34">
        <v>45.533410000000003</v>
      </c>
      <c r="AO2099" s="34" t="s">
        <v>68</v>
      </c>
      <c r="AP2099" s="34"/>
      <c r="AQ2099" s="34"/>
      <c r="AR2099" s="34" t="s">
        <v>68</v>
      </c>
      <c r="AS2099" s="34"/>
      <c r="AT2099" s="34"/>
      <c r="AU2099" s="34" t="s">
        <v>411</v>
      </c>
      <c r="AV2099" s="34" t="s">
        <v>412</v>
      </c>
      <c r="AW2099" s="34">
        <v>84.644379999999998</v>
      </c>
      <c r="AX2099" s="34" t="s">
        <v>526</v>
      </c>
      <c r="AY2099" s="34" t="s">
        <v>527</v>
      </c>
      <c r="AZ2099" s="3">
        <v>900</v>
      </c>
      <c r="BA2099" s="34" t="s">
        <v>60</v>
      </c>
      <c r="BB2099" s="34">
        <v>900</v>
      </c>
      <c r="BC2099" s="34" t="s">
        <v>60</v>
      </c>
      <c r="BD2099" s="34" t="s">
        <v>60</v>
      </c>
      <c r="BE2099" s="34" t="s">
        <v>60</v>
      </c>
      <c r="BF2099" s="34" t="str">
        <f>IFERROR(VLOOKUP(Data_Power_app[[#This Row],[PRO ODER]],'Result'!H:J,3,0),"")</f>
        <v>LAMINATION 6</v>
      </c>
      <c r="BG2099" s="11" t="str">
        <f>IFERROR(VLOOKUP(Data_Power_app[[#This Row],[PRO ODER]]&amp;"LAM",'Real Time'!A:E,4,0),"")</f>
        <v>ML-03</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
      </c>
      <c r="BL2099" s="34"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2213</v>
      </c>
      <c r="B2100" s="34" t="s">
        <v>7828</v>
      </c>
      <c r="C2100" s="34" t="s">
        <v>7829</v>
      </c>
      <c r="D2100" s="34" t="s">
        <v>93</v>
      </c>
      <c r="E2100" s="34" t="s">
        <v>94</v>
      </c>
      <c r="F2100" s="34" t="s">
        <v>59</v>
      </c>
      <c r="G2100" s="34">
        <v>600</v>
      </c>
      <c r="H2100" s="4">
        <v>45822</v>
      </c>
      <c r="I2100" s="4">
        <v>45822</v>
      </c>
      <c r="J2100" s="4">
        <v>45822</v>
      </c>
      <c r="K2100" s="4">
        <v>45825</v>
      </c>
      <c r="L2100" s="4">
        <v>45825.778043981481</v>
      </c>
      <c r="M2100" s="4">
        <v>45826</v>
      </c>
      <c r="N2100" s="4">
        <v>45826.572777777779</v>
      </c>
      <c r="O2100" s="4" t="s">
        <v>60</v>
      </c>
      <c r="P2100" s="4" t="s">
        <v>60</v>
      </c>
      <c r="Q2100" s="4" t="s">
        <v>60</v>
      </c>
      <c r="R2100" s="4" t="s">
        <v>60</v>
      </c>
      <c r="S2100" s="4" t="s">
        <v>60</v>
      </c>
      <c r="T2100" s="4">
        <v>45829</v>
      </c>
      <c r="U2100" s="4">
        <v>45827.763009259259</v>
      </c>
      <c r="V2100" s="4">
        <v>45829.509606481479</v>
      </c>
      <c r="W2100" s="4">
        <v>45831</v>
      </c>
      <c r="X2100" s="4"/>
      <c r="Y2100" s="4" t="s">
        <v>60</v>
      </c>
      <c r="Z2100" s="4">
        <v>45832</v>
      </c>
      <c r="AA2100" s="4"/>
      <c r="AB2100" s="4" t="s">
        <v>60</v>
      </c>
      <c r="AC2100" s="4">
        <v>45833</v>
      </c>
      <c r="AD2100" s="4">
        <v>45834</v>
      </c>
      <c r="AE2100" s="4">
        <v>45836</v>
      </c>
      <c r="AF2100" s="4"/>
      <c r="AG2100" s="34" t="s">
        <v>287</v>
      </c>
      <c r="AH2100" s="34" t="s">
        <v>1483</v>
      </c>
      <c r="AI2100" s="34" t="s">
        <v>7830</v>
      </c>
      <c r="AJ2100" s="34" t="s">
        <v>1485</v>
      </c>
      <c r="AK2100" s="34" t="s">
        <v>98</v>
      </c>
      <c r="AL2100" s="34" t="s">
        <v>564</v>
      </c>
      <c r="AM2100" s="34" t="s">
        <v>565</v>
      </c>
      <c r="AN2100" s="34">
        <v>30.352630000000001</v>
      </c>
      <c r="AO2100" s="34" t="s">
        <v>68</v>
      </c>
      <c r="AP2100" s="34"/>
      <c r="AQ2100" s="34"/>
      <c r="AR2100" s="34" t="s">
        <v>68</v>
      </c>
      <c r="AS2100" s="34"/>
      <c r="AT2100" s="34"/>
      <c r="AU2100" s="34" t="s">
        <v>411</v>
      </c>
      <c r="AV2100" s="34" t="s">
        <v>412</v>
      </c>
      <c r="AW2100" s="34">
        <v>56.424079999999996</v>
      </c>
      <c r="AX2100" s="34" t="s">
        <v>655</v>
      </c>
      <c r="AY2100" s="34" t="s">
        <v>656</v>
      </c>
      <c r="AZ2100" s="3">
        <v>600</v>
      </c>
      <c r="BA2100" s="34" t="s">
        <v>60</v>
      </c>
      <c r="BB2100" s="34">
        <v>600</v>
      </c>
      <c r="BC2100" s="34" t="s">
        <v>60</v>
      </c>
      <c r="BD2100" s="34" t="s">
        <v>60</v>
      </c>
      <c r="BE2100" s="34" t="s">
        <v>60</v>
      </c>
      <c r="BF2100" s="34" t="str">
        <f>IFERROR(VLOOKUP(Data_Power_app[[#This Row],[PRO ODER]],'Result'!H:J,3,0),"")</f>
        <v>LAMINATION 6</v>
      </c>
      <c r="BG2100" s="11"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
      </c>
      <c r="BL2100" s="34"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2214</v>
      </c>
      <c r="B2101" s="34" t="s">
        <v>7831</v>
      </c>
      <c r="C2101" s="34" t="s">
        <v>7832</v>
      </c>
      <c r="D2101" s="34" t="s">
        <v>93</v>
      </c>
      <c r="E2101" s="34" t="s">
        <v>94</v>
      </c>
      <c r="F2101" s="34" t="s">
        <v>59</v>
      </c>
      <c r="G2101" s="34">
        <v>600</v>
      </c>
      <c r="H2101" s="4">
        <v>45822</v>
      </c>
      <c r="I2101" s="4">
        <v>45822</v>
      </c>
      <c r="J2101" s="4">
        <v>45822</v>
      </c>
      <c r="K2101" s="4">
        <v>45825</v>
      </c>
      <c r="L2101" s="4">
        <v>45825.778101851851</v>
      </c>
      <c r="M2101" s="4">
        <v>45826</v>
      </c>
      <c r="N2101" s="4">
        <v>45826.572905092595</v>
      </c>
      <c r="O2101" s="4" t="s">
        <v>60</v>
      </c>
      <c r="P2101" s="4" t="s">
        <v>60</v>
      </c>
      <c r="Q2101" s="4" t="s">
        <v>60</v>
      </c>
      <c r="R2101" s="4" t="s">
        <v>60</v>
      </c>
      <c r="S2101" s="4" t="s">
        <v>60</v>
      </c>
      <c r="T2101" s="4">
        <v>45829</v>
      </c>
      <c r="U2101" s="4">
        <v>45827.762939814813</v>
      </c>
      <c r="V2101" s="4">
        <v>45829.509479166663</v>
      </c>
      <c r="W2101" s="4">
        <v>45831</v>
      </c>
      <c r="X2101" s="4"/>
      <c r="Y2101" s="4" t="s">
        <v>60</v>
      </c>
      <c r="Z2101" s="4">
        <v>45832</v>
      </c>
      <c r="AA2101" s="4"/>
      <c r="AB2101" s="4" t="s">
        <v>60</v>
      </c>
      <c r="AC2101" s="4">
        <v>45833</v>
      </c>
      <c r="AD2101" s="4">
        <v>45834</v>
      </c>
      <c r="AE2101" s="4">
        <v>45836</v>
      </c>
      <c r="AF2101" s="4"/>
      <c r="AG2101" s="34" t="s">
        <v>287</v>
      </c>
      <c r="AH2101" s="34" t="s">
        <v>1483</v>
      </c>
      <c r="AI2101" s="34" t="s">
        <v>7830</v>
      </c>
      <c r="AJ2101" s="34" t="s">
        <v>1485</v>
      </c>
      <c r="AK2101" s="34" t="s">
        <v>98</v>
      </c>
      <c r="AL2101" s="34" t="s">
        <v>564</v>
      </c>
      <c r="AM2101" s="34" t="s">
        <v>565</v>
      </c>
      <c r="AN2101" s="34">
        <v>30.067689999999999</v>
      </c>
      <c r="AO2101" s="34" t="s">
        <v>68</v>
      </c>
      <c r="AP2101" s="34"/>
      <c r="AQ2101" s="34"/>
      <c r="AR2101" s="34" t="s">
        <v>68</v>
      </c>
      <c r="AS2101" s="34"/>
      <c r="AT2101" s="34"/>
      <c r="AU2101" s="34" t="s">
        <v>411</v>
      </c>
      <c r="AV2101" s="34" t="s">
        <v>412</v>
      </c>
      <c r="AW2101" s="34">
        <v>55.894329999999997</v>
      </c>
      <c r="AX2101" s="34" t="s">
        <v>655</v>
      </c>
      <c r="AY2101" s="34" t="s">
        <v>656</v>
      </c>
      <c r="AZ2101" s="3">
        <v>600</v>
      </c>
      <c r="BA2101" s="34" t="s">
        <v>60</v>
      </c>
      <c r="BB2101" s="34">
        <v>600</v>
      </c>
      <c r="BC2101" s="34" t="s">
        <v>60</v>
      </c>
      <c r="BD2101" s="34" t="s">
        <v>60</v>
      </c>
      <c r="BE2101" s="34" t="s">
        <v>60</v>
      </c>
      <c r="BF2101" s="34" t="str">
        <f>IFERROR(VLOOKUP(Data_Power_app[[#This Row],[PRO ODER]],'Result'!H:J,3,0),"")</f>
        <v>LAMINATION 6</v>
      </c>
      <c r="BG2101" s="11" t="str">
        <f>IFERROR(VLOOKUP(Data_Power_app[[#This Row],[PRO ODER]]&amp;"LAM",'Real Time'!A:E,4,0),"")</f>
        <v>ML-03</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
      </c>
      <c r="BL2101" s="34"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2215</v>
      </c>
      <c r="B2102" s="34" t="s">
        <v>7833</v>
      </c>
      <c r="C2102" s="34" t="s">
        <v>7834</v>
      </c>
      <c r="D2102" s="34" t="s">
        <v>93</v>
      </c>
      <c r="E2102" s="34" t="s">
        <v>94</v>
      </c>
      <c r="F2102" s="34" t="s">
        <v>59</v>
      </c>
      <c r="G2102" s="34">
        <v>696</v>
      </c>
      <c r="H2102" s="4">
        <v>45822</v>
      </c>
      <c r="I2102" s="4">
        <v>45822</v>
      </c>
      <c r="J2102" s="4">
        <v>45822</v>
      </c>
      <c r="K2102" s="4">
        <v>45826</v>
      </c>
      <c r="L2102" s="4">
        <v>45825.778263888889</v>
      </c>
      <c r="M2102" s="4">
        <v>45827</v>
      </c>
      <c r="N2102" s="4">
        <v>45826.573148148149</v>
      </c>
      <c r="O2102" s="4" t="s">
        <v>60</v>
      </c>
      <c r="P2102" s="4" t="s">
        <v>60</v>
      </c>
      <c r="Q2102" s="4" t="s">
        <v>60</v>
      </c>
      <c r="R2102" s="4" t="s">
        <v>60</v>
      </c>
      <c r="S2102" s="4" t="s">
        <v>60</v>
      </c>
      <c r="T2102" s="4">
        <v>45831</v>
      </c>
      <c r="U2102" s="4">
        <v>45826.952418981484</v>
      </c>
      <c r="V2102" s="4">
        <v>45829.279675925929</v>
      </c>
      <c r="W2102" s="4">
        <v>45832</v>
      </c>
      <c r="X2102" s="4"/>
      <c r="Y2102" s="4" t="s">
        <v>60</v>
      </c>
      <c r="Z2102" s="4">
        <v>45832</v>
      </c>
      <c r="AA2102" s="4"/>
      <c r="AB2102" s="4" t="s">
        <v>60</v>
      </c>
      <c r="AC2102" s="4">
        <v>45833</v>
      </c>
      <c r="AD2102" s="4">
        <v>45834</v>
      </c>
      <c r="AE2102" s="4">
        <v>45836</v>
      </c>
      <c r="AF2102" s="4"/>
      <c r="AG2102" s="34" t="s">
        <v>287</v>
      </c>
      <c r="AH2102" s="34" t="s">
        <v>1483</v>
      </c>
      <c r="AI2102" s="34" t="s">
        <v>1484</v>
      </c>
      <c r="AJ2102" s="34" t="s">
        <v>1485</v>
      </c>
      <c r="AK2102" s="34" t="s">
        <v>65</v>
      </c>
      <c r="AL2102" s="34" t="s">
        <v>564</v>
      </c>
      <c r="AM2102" s="34" t="s">
        <v>565</v>
      </c>
      <c r="AN2102" s="34">
        <v>29.36805</v>
      </c>
      <c r="AO2102" s="34" t="s">
        <v>68</v>
      </c>
      <c r="AP2102" s="34"/>
      <c r="AQ2102" s="34"/>
      <c r="AR2102" s="34" t="s">
        <v>68</v>
      </c>
      <c r="AS2102" s="34"/>
      <c r="AT2102" s="34"/>
      <c r="AU2102" s="34" t="s">
        <v>411</v>
      </c>
      <c r="AV2102" s="34" t="s">
        <v>412</v>
      </c>
      <c r="AW2102" s="34">
        <v>54.593580000000003</v>
      </c>
      <c r="AX2102" s="34" t="s">
        <v>662</v>
      </c>
      <c r="AY2102" s="34" t="s">
        <v>663</v>
      </c>
      <c r="AZ2102" s="3">
        <v>696</v>
      </c>
      <c r="BA2102" s="34" t="s">
        <v>60</v>
      </c>
      <c r="BB2102" s="34">
        <v>696</v>
      </c>
      <c r="BC2102" s="34" t="s">
        <v>60</v>
      </c>
      <c r="BD2102" s="34" t="s">
        <v>60</v>
      </c>
      <c r="BE2102" s="34" t="s">
        <v>60</v>
      </c>
      <c r="BF2102" s="34" t="str">
        <f>IFERROR(VLOOKUP(Data_Power_app[[#This Row],[PRO ODER]],'Result'!H:J,3,0),"")</f>
        <v>LAMINATION 6</v>
      </c>
      <c r="BG2102" s="11"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
      </c>
      <c r="BL2102" s="34"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2216</v>
      </c>
      <c r="B2103" s="34" t="s">
        <v>7835</v>
      </c>
      <c r="C2103" s="34" t="s">
        <v>7836</v>
      </c>
      <c r="D2103" s="34" t="s">
        <v>253</v>
      </c>
      <c r="E2103" s="34" t="s">
        <v>254</v>
      </c>
      <c r="F2103" s="34" t="s">
        <v>59</v>
      </c>
      <c r="G2103" s="34">
        <v>512</v>
      </c>
      <c r="H2103" s="4">
        <v>45822</v>
      </c>
      <c r="I2103" s="4">
        <v>45822</v>
      </c>
      <c r="J2103" s="4">
        <v>45822</v>
      </c>
      <c r="K2103" s="4">
        <v>45826</v>
      </c>
      <c r="L2103" s="4">
        <v>45822.21398148148</v>
      </c>
      <c r="M2103" s="4">
        <v>45827</v>
      </c>
      <c r="N2103" s="4">
        <v>45825.451145833336</v>
      </c>
      <c r="O2103" s="4" t="s">
        <v>60</v>
      </c>
      <c r="P2103" s="4" t="s">
        <v>60</v>
      </c>
      <c r="Q2103" s="4" t="s">
        <v>60</v>
      </c>
      <c r="R2103" s="4" t="s">
        <v>60</v>
      </c>
      <c r="S2103" s="4" t="s">
        <v>60</v>
      </c>
      <c r="T2103" s="4">
        <v>45828</v>
      </c>
      <c r="U2103" s="4">
        <v>45826.644062500003</v>
      </c>
      <c r="V2103" s="4">
        <v>45827.497187499997</v>
      </c>
      <c r="W2103" s="4">
        <v>45829</v>
      </c>
      <c r="X2103" s="4">
        <v>45827.056932870371</v>
      </c>
      <c r="Y2103" s="4" t="s">
        <v>77</v>
      </c>
      <c r="Z2103" s="4">
        <v>45832</v>
      </c>
      <c r="AA2103" s="4">
        <v>45827.057222222225</v>
      </c>
      <c r="AB2103" s="4" t="s">
        <v>60</v>
      </c>
      <c r="AC2103" s="4">
        <v>45833</v>
      </c>
      <c r="AD2103" s="4">
        <v>45834</v>
      </c>
      <c r="AE2103" s="4">
        <v>45836</v>
      </c>
      <c r="AF2103" s="4">
        <v>45831</v>
      </c>
      <c r="AG2103" s="34" t="s">
        <v>828</v>
      </c>
      <c r="AH2103" s="34" t="s">
        <v>255</v>
      </c>
      <c r="AI2103" s="34" t="s">
        <v>5682</v>
      </c>
      <c r="AJ2103" s="34" t="s">
        <v>256</v>
      </c>
      <c r="AK2103" s="34" t="s">
        <v>65</v>
      </c>
      <c r="AL2103" s="34" t="s">
        <v>257</v>
      </c>
      <c r="AM2103" s="34" t="s">
        <v>258</v>
      </c>
      <c r="AN2103" s="34">
        <v>10.1595</v>
      </c>
      <c r="AO2103" s="34" t="s">
        <v>68</v>
      </c>
      <c r="AP2103" s="34"/>
      <c r="AQ2103" s="34"/>
      <c r="AR2103" s="34" t="s">
        <v>68</v>
      </c>
      <c r="AS2103" s="34"/>
      <c r="AT2103" s="34"/>
      <c r="AU2103" s="34" t="s">
        <v>316</v>
      </c>
      <c r="AV2103" s="34" t="s">
        <v>317</v>
      </c>
      <c r="AW2103" s="34">
        <v>37.772199999999998</v>
      </c>
      <c r="AX2103" s="34" t="s">
        <v>5683</v>
      </c>
      <c r="AY2103" s="34" t="s">
        <v>5684</v>
      </c>
      <c r="AZ2103" s="3">
        <v>512</v>
      </c>
      <c r="BA2103" s="34" t="s">
        <v>60</v>
      </c>
      <c r="BB2103" s="34">
        <v>512</v>
      </c>
      <c r="BC2103" s="34" t="s">
        <v>60</v>
      </c>
      <c r="BD2103" s="34" t="s">
        <v>60</v>
      </c>
      <c r="BE2103" s="34" t="s">
        <v>60</v>
      </c>
      <c r="BF2103" s="34" t="str">
        <f>IFERROR(VLOOKUP(Data_Power_app[[#This Row],[PRO ODER]],'Result'!H:J,3,0),"")</f>
        <v>LAMINATION 5</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URGENT</v>
      </c>
      <c r="BJ2103" s="34" t="str">
        <f>IFERROR(VLOOKUP(Data_Power_app[[#This Row],[PRO ODER]],'Plan Lean DC'!A:C,3,0),"")</f>
        <v/>
      </c>
      <c r="BK2103" s="34" t="str">
        <f>IFERROR(VLOOKUP(Data_Power_app[[#This Row],[PRO ODER]]&amp;"LEAN_IN",'Real Time'!A:D,4,0),"")</f>
        <v>LEANLINE1_2</v>
      </c>
      <c r="BL2103" s="34"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2217</v>
      </c>
      <c r="B2104" s="34" t="s">
        <v>7837</v>
      </c>
      <c r="C2104" s="34" t="s">
        <v>7838</v>
      </c>
      <c r="D2104" s="34" t="s">
        <v>253</v>
      </c>
      <c r="E2104" s="34" t="s">
        <v>254</v>
      </c>
      <c r="F2104" s="34" t="s">
        <v>59</v>
      </c>
      <c r="G2104" s="34">
        <v>512</v>
      </c>
      <c r="H2104" s="4">
        <v>45822</v>
      </c>
      <c r="I2104" s="4">
        <v>45822</v>
      </c>
      <c r="J2104" s="4">
        <v>45822</v>
      </c>
      <c r="K2104" s="4">
        <v>45826</v>
      </c>
      <c r="L2104" s="4">
        <v>45822.136712962965</v>
      </c>
      <c r="M2104" s="4">
        <v>45827</v>
      </c>
      <c r="N2104" s="4">
        <v>45825.543715277781</v>
      </c>
      <c r="O2104" s="4" t="s">
        <v>60</v>
      </c>
      <c r="P2104" s="4" t="s">
        <v>60</v>
      </c>
      <c r="Q2104" s="4" t="s">
        <v>60</v>
      </c>
      <c r="R2104" s="4" t="s">
        <v>60</v>
      </c>
      <c r="S2104" s="4" t="s">
        <v>60</v>
      </c>
      <c r="T2104" s="4">
        <v>45828</v>
      </c>
      <c r="U2104" s="4">
        <v>45826.330694444441</v>
      </c>
      <c r="V2104" s="4">
        <v>45827.483935185184</v>
      </c>
      <c r="W2104" s="4">
        <v>45829</v>
      </c>
      <c r="X2104" s="4">
        <v>45827.184814814813</v>
      </c>
      <c r="Y2104" s="4" t="s">
        <v>77</v>
      </c>
      <c r="Z2104" s="4">
        <v>45832</v>
      </c>
      <c r="AA2104" s="4">
        <v>45828.54247685185</v>
      </c>
      <c r="AB2104" s="4" t="s">
        <v>60</v>
      </c>
      <c r="AC2104" s="4">
        <v>45833</v>
      </c>
      <c r="AD2104" s="4">
        <v>45834</v>
      </c>
      <c r="AE2104" s="4">
        <v>45836</v>
      </c>
      <c r="AF2104" s="4"/>
      <c r="AG2104" s="34" t="s">
        <v>62</v>
      </c>
      <c r="AH2104" s="34" t="s">
        <v>255</v>
      </c>
      <c r="AI2104" s="34" t="s">
        <v>5682</v>
      </c>
      <c r="AJ2104" s="34" t="s">
        <v>256</v>
      </c>
      <c r="AK2104" s="34" t="s">
        <v>65</v>
      </c>
      <c r="AL2104" s="34" t="s">
        <v>257</v>
      </c>
      <c r="AM2104" s="34" t="s">
        <v>258</v>
      </c>
      <c r="AN2104" s="34">
        <v>10.13799</v>
      </c>
      <c r="AO2104" s="34" t="s">
        <v>68</v>
      </c>
      <c r="AP2104" s="34"/>
      <c r="AQ2104" s="34"/>
      <c r="AR2104" s="34" t="s">
        <v>68</v>
      </c>
      <c r="AS2104" s="34"/>
      <c r="AT2104" s="34"/>
      <c r="AU2104" s="34" t="s">
        <v>316</v>
      </c>
      <c r="AV2104" s="34" t="s">
        <v>317</v>
      </c>
      <c r="AW2104" s="34">
        <v>37.692160000000001</v>
      </c>
      <c r="AX2104" s="34" t="s">
        <v>5683</v>
      </c>
      <c r="AY2104" s="34" t="s">
        <v>5684</v>
      </c>
      <c r="AZ2104" s="3">
        <v>512</v>
      </c>
      <c r="BA2104" s="34" t="s">
        <v>60</v>
      </c>
      <c r="BB2104" s="34">
        <v>512</v>
      </c>
      <c r="BC2104" s="34" t="s">
        <v>60</v>
      </c>
      <c r="BD2104" s="34" t="s">
        <v>60</v>
      </c>
      <c r="BE2104" s="34" t="s">
        <v>60</v>
      </c>
      <c r="BF2104" s="34" t="str">
        <f>IFERROR(VLOOKUP(Data_Power_app[[#This Row],[PRO ODER]],'Result'!H:J,3,0),"")</f>
        <v>LAMINATION 5</v>
      </c>
      <c r="BG2104" s="11"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URGENT</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2218</v>
      </c>
      <c r="B2105" s="34" t="s">
        <v>7862</v>
      </c>
      <c r="C2105" s="34" t="s">
        <v>7863</v>
      </c>
      <c r="D2105" s="34" t="s">
        <v>253</v>
      </c>
      <c r="E2105" s="34" t="s">
        <v>254</v>
      </c>
      <c r="F2105" s="34" t="s">
        <v>59</v>
      </c>
      <c r="G2105" s="34">
        <v>108</v>
      </c>
      <c r="H2105" s="4">
        <v>45822</v>
      </c>
      <c r="I2105" s="4">
        <v>45822</v>
      </c>
      <c r="J2105" s="4">
        <v>45822</v>
      </c>
      <c r="K2105" s="4">
        <v>45825</v>
      </c>
      <c r="L2105" s="4">
        <v>45824.502476851849</v>
      </c>
      <c r="M2105" s="4">
        <v>45826</v>
      </c>
      <c r="N2105" s="4">
        <v>45825.140243055554</v>
      </c>
      <c r="O2105" s="4" t="s">
        <v>60</v>
      </c>
      <c r="P2105" s="4" t="s">
        <v>60</v>
      </c>
      <c r="Q2105" s="4" t="s">
        <v>60</v>
      </c>
      <c r="R2105" s="4" t="s">
        <v>60</v>
      </c>
      <c r="S2105" s="4" t="s">
        <v>60</v>
      </c>
      <c r="T2105" s="4">
        <v>45829</v>
      </c>
      <c r="U2105" s="4">
        <v>45826.311342592591</v>
      </c>
      <c r="V2105" s="4"/>
      <c r="W2105" s="4">
        <v>45831</v>
      </c>
      <c r="X2105" s="4"/>
      <c r="Y2105" s="4" t="s">
        <v>60</v>
      </c>
      <c r="Z2105" s="4">
        <v>45832</v>
      </c>
      <c r="AA2105" s="4"/>
      <c r="AB2105" s="4" t="s">
        <v>60</v>
      </c>
      <c r="AC2105" s="4">
        <v>45833</v>
      </c>
      <c r="AD2105" s="4">
        <v>45834</v>
      </c>
      <c r="AE2105" s="4">
        <v>45836</v>
      </c>
      <c r="AF2105" s="4"/>
      <c r="AG2105" s="34" t="s">
        <v>223</v>
      </c>
      <c r="AH2105" s="34" t="s">
        <v>255</v>
      </c>
      <c r="AI2105" s="34" t="s">
        <v>509</v>
      </c>
      <c r="AJ2105" s="34" t="s">
        <v>256</v>
      </c>
      <c r="AK2105" s="34" t="s">
        <v>65</v>
      </c>
      <c r="AL2105" s="34" t="s">
        <v>257</v>
      </c>
      <c r="AM2105" s="34" t="s">
        <v>258</v>
      </c>
      <c r="AN2105" s="34">
        <v>2.3424900000000002</v>
      </c>
      <c r="AO2105" s="34" t="s">
        <v>68</v>
      </c>
      <c r="AP2105" s="34"/>
      <c r="AQ2105" s="34"/>
      <c r="AR2105" s="34" t="s">
        <v>68</v>
      </c>
      <c r="AS2105" s="34"/>
      <c r="AT2105" s="34"/>
      <c r="AU2105" s="34" t="s">
        <v>259</v>
      </c>
      <c r="AV2105" s="34" t="s">
        <v>260</v>
      </c>
      <c r="AW2105" s="34">
        <v>8.7096699999999991</v>
      </c>
      <c r="AX2105" s="34" t="s">
        <v>399</v>
      </c>
      <c r="AY2105" s="34" t="s">
        <v>400</v>
      </c>
      <c r="AZ2105" s="3">
        <v>108</v>
      </c>
      <c r="BA2105" s="34" t="s">
        <v>60</v>
      </c>
      <c r="BB2105" s="34">
        <v>108</v>
      </c>
      <c r="BC2105" s="34" t="s">
        <v>60</v>
      </c>
      <c r="BD2105" s="34" t="s">
        <v>60</v>
      </c>
      <c r="BE2105" s="34" t="s">
        <v>60</v>
      </c>
      <c r="BF2105" s="34" t="str">
        <f>IFERROR(VLOOKUP(Data_Power_app[[#This Row],[PRO ODER]],'Result'!H:J,3,0),"")</f>
        <v>LAMINATION 5</v>
      </c>
      <c r="BG2105" s="11"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c r="BJ2105" s="34" t="str">
        <f>IFERROR(VLOOKUP(Data_Power_app[[#This Row],[PRO ODER]],'Plan Lean DC'!A:C,3,0),"")</f>
        <v/>
      </c>
      <c r="BK2105" s="34" t="str">
        <f>IFERROR(VLOOKUP(Data_Power_app[[#This Row],[PRO ODER]]&amp;"LEAN_IN",'Real Time'!A:D,4,0),"")</f>
        <v/>
      </c>
      <c r="BL2105" s="34"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2219</v>
      </c>
      <c r="B2106" s="34" t="s">
        <v>4434</v>
      </c>
      <c r="C2106" s="34" t="s">
        <v>4435</v>
      </c>
      <c r="D2106" s="34" t="s">
        <v>93</v>
      </c>
      <c r="E2106" s="34" t="s">
        <v>94</v>
      </c>
      <c r="F2106" s="34" t="s">
        <v>59</v>
      </c>
      <c r="G2106" s="34">
        <v>528</v>
      </c>
      <c r="H2106" s="4">
        <v>45819</v>
      </c>
      <c r="I2106" s="4">
        <v>45819</v>
      </c>
      <c r="J2106" s="4">
        <v>45819</v>
      </c>
      <c r="K2106" s="4">
        <v>45820</v>
      </c>
      <c r="L2106" s="4">
        <v>45820.363043981481</v>
      </c>
      <c r="M2106" s="4">
        <v>45821</v>
      </c>
      <c r="N2106" s="4">
        <v>45822.399884259263</v>
      </c>
      <c r="O2106" s="4">
        <v>45825</v>
      </c>
      <c r="P2106" s="4" t="s">
        <v>60</v>
      </c>
      <c r="Q2106" s="4">
        <v>45826</v>
      </c>
      <c r="R2106" s="4" t="s">
        <v>60</v>
      </c>
      <c r="S2106" s="4" t="s">
        <v>60</v>
      </c>
      <c r="T2106" s="4">
        <v>45827</v>
      </c>
      <c r="U2106" s="4">
        <v>45828.30736111111</v>
      </c>
      <c r="V2106" s="4"/>
      <c r="W2106" s="4">
        <v>45829</v>
      </c>
      <c r="X2106" s="4"/>
      <c r="Y2106" s="4" t="s">
        <v>60</v>
      </c>
      <c r="Z2106" s="4">
        <v>45831</v>
      </c>
      <c r="AA2106" s="4"/>
      <c r="AB2106" s="4" t="s">
        <v>60</v>
      </c>
      <c r="AC2106" s="4">
        <v>45832</v>
      </c>
      <c r="AD2106" s="4">
        <v>45834</v>
      </c>
      <c r="AE2106" s="4">
        <v>45836</v>
      </c>
      <c r="AF2106" s="4"/>
      <c r="AG2106" s="34" t="s">
        <v>223</v>
      </c>
      <c r="AH2106" s="34" t="s">
        <v>562</v>
      </c>
      <c r="AI2106" s="34" t="s">
        <v>661</v>
      </c>
      <c r="AJ2106" s="34" t="s">
        <v>563</v>
      </c>
      <c r="AK2106" s="34" t="s">
        <v>98</v>
      </c>
      <c r="AL2106" s="34" t="s">
        <v>564</v>
      </c>
      <c r="AM2106" s="34" t="s">
        <v>565</v>
      </c>
      <c r="AN2106" s="34">
        <v>24.10361</v>
      </c>
      <c r="AO2106" s="34" t="s">
        <v>68</v>
      </c>
      <c r="AP2106" s="34"/>
      <c r="AQ2106" s="34"/>
      <c r="AR2106" s="34" t="s">
        <v>68</v>
      </c>
      <c r="AS2106" s="34"/>
      <c r="AT2106" s="34"/>
      <c r="AU2106" s="34" t="s">
        <v>411</v>
      </c>
      <c r="AV2106" s="34" t="s">
        <v>412</v>
      </c>
      <c r="AW2106" s="34">
        <v>44.809049999999999</v>
      </c>
      <c r="AX2106" s="34" t="s">
        <v>662</v>
      </c>
      <c r="AY2106" s="34" t="s">
        <v>663</v>
      </c>
      <c r="AZ2106" s="3">
        <v>528</v>
      </c>
      <c r="BA2106" s="34" t="s">
        <v>60</v>
      </c>
      <c r="BB2106" s="34">
        <v>528</v>
      </c>
      <c r="BC2106" s="34" t="s">
        <v>60</v>
      </c>
      <c r="BD2106" s="34" t="s">
        <v>60</v>
      </c>
      <c r="BE2106" s="34" t="s">
        <v>60</v>
      </c>
      <c r="BF2106" s="34" t="str">
        <f>IFERROR(VLOOKUP(Data_Power_app[[#This Row],[PRO ODER]],'Result'!H:J,3,0),"")</f>
        <v>LAMINATION 5</v>
      </c>
      <c r="BG2106" s="11"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c r="BJ2106" s="34" t="str">
        <f>IFERROR(VLOOKUP(Data_Power_app[[#This Row],[PRO ODER]],'Plan Lean DC'!A:C,3,0),"")</f>
        <v/>
      </c>
      <c r="BK2106" s="34" t="str">
        <f>IFERROR(VLOOKUP(Data_Power_app[[#This Row],[PRO ODER]]&amp;"LEAN_IN",'Real Time'!A:D,4,0),"")</f>
        <v/>
      </c>
      <c r="BL2106" s="34"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2220</v>
      </c>
      <c r="B2107" s="34" t="s">
        <v>4436</v>
      </c>
      <c r="C2107" s="34" t="s">
        <v>4437</v>
      </c>
      <c r="D2107" s="34" t="s">
        <v>93</v>
      </c>
      <c r="E2107" s="34" t="s">
        <v>94</v>
      </c>
      <c r="F2107" s="34" t="s">
        <v>59</v>
      </c>
      <c r="G2107" s="34">
        <v>1464</v>
      </c>
      <c r="H2107" s="4">
        <v>45819</v>
      </c>
      <c r="I2107" s="4">
        <v>45819</v>
      </c>
      <c r="J2107" s="4">
        <v>45819</v>
      </c>
      <c r="K2107" s="4">
        <v>45820</v>
      </c>
      <c r="L2107" s="4">
        <v>45820.36309027778</v>
      </c>
      <c r="M2107" s="4">
        <v>45821</v>
      </c>
      <c r="N2107" s="4">
        <v>45822.399710648147</v>
      </c>
      <c r="O2107" s="4">
        <v>45825</v>
      </c>
      <c r="P2107" s="4" t="s">
        <v>60</v>
      </c>
      <c r="Q2107" s="4">
        <v>45826</v>
      </c>
      <c r="R2107" s="4" t="s">
        <v>60</v>
      </c>
      <c r="S2107" s="4" t="s">
        <v>60</v>
      </c>
      <c r="T2107" s="4">
        <v>45827</v>
      </c>
      <c r="U2107" s="4">
        <v>45827.807766203703</v>
      </c>
      <c r="V2107" s="4">
        <v>45829.801145833335</v>
      </c>
      <c r="W2107" s="4">
        <v>45829</v>
      </c>
      <c r="X2107" s="4"/>
      <c r="Y2107" s="4" t="s">
        <v>60</v>
      </c>
      <c r="Z2107" s="4">
        <v>45831</v>
      </c>
      <c r="AA2107" s="4"/>
      <c r="AB2107" s="4" t="s">
        <v>60</v>
      </c>
      <c r="AC2107" s="4">
        <v>45832</v>
      </c>
      <c r="AD2107" s="4">
        <v>45834</v>
      </c>
      <c r="AE2107" s="4">
        <v>45836</v>
      </c>
      <c r="AF2107" s="4"/>
      <c r="AG2107" s="34" t="s">
        <v>287</v>
      </c>
      <c r="AH2107" s="34" t="s">
        <v>562</v>
      </c>
      <c r="AI2107" s="34" t="s">
        <v>661</v>
      </c>
      <c r="AJ2107" s="34" t="s">
        <v>563</v>
      </c>
      <c r="AK2107" s="34" t="s">
        <v>98</v>
      </c>
      <c r="AL2107" s="34" t="s">
        <v>564</v>
      </c>
      <c r="AM2107" s="34" t="s">
        <v>565</v>
      </c>
      <c r="AN2107" s="34">
        <v>66.732849999999999</v>
      </c>
      <c r="AO2107" s="34" t="s">
        <v>68</v>
      </c>
      <c r="AP2107" s="34"/>
      <c r="AQ2107" s="34"/>
      <c r="AR2107" s="34" t="s">
        <v>68</v>
      </c>
      <c r="AS2107" s="34"/>
      <c r="AT2107" s="34"/>
      <c r="AU2107" s="34" t="s">
        <v>411</v>
      </c>
      <c r="AV2107" s="34" t="s">
        <v>412</v>
      </c>
      <c r="AW2107" s="34">
        <v>124.05705</v>
      </c>
      <c r="AX2107" s="34" t="s">
        <v>662</v>
      </c>
      <c r="AY2107" s="34" t="s">
        <v>663</v>
      </c>
      <c r="AZ2107" s="3">
        <v>1464</v>
      </c>
      <c r="BA2107" s="34" t="s">
        <v>60</v>
      </c>
      <c r="BB2107" s="34">
        <v>1464</v>
      </c>
      <c r="BC2107" s="34" t="s">
        <v>60</v>
      </c>
      <c r="BD2107" s="34" t="s">
        <v>60</v>
      </c>
      <c r="BE2107" s="34" t="s">
        <v>60</v>
      </c>
      <c r="BF2107" s="34" t="str">
        <f>IFERROR(VLOOKUP(Data_Power_app[[#This Row],[PRO ODER]],'Result'!H:J,3,0),"")</f>
        <v>LAMINATION 5</v>
      </c>
      <c r="BG2107" s="11"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c r="BJ2107" s="34" t="str">
        <f>IFERROR(VLOOKUP(Data_Power_app[[#This Row],[PRO ODER]],'Plan Lean DC'!A:C,3,0),"")</f>
        <v/>
      </c>
      <c r="BK2107" s="34" t="str">
        <f>IFERROR(VLOOKUP(Data_Power_app[[#This Row],[PRO ODER]]&amp;"LEAN_IN",'Real Time'!A:D,4,0),"")</f>
        <v/>
      </c>
      <c r="BL2107" s="34"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2221</v>
      </c>
      <c r="B2108" s="34" t="s">
        <v>4438</v>
      </c>
      <c r="C2108" s="34" t="s">
        <v>4439</v>
      </c>
      <c r="D2108" s="34" t="s">
        <v>93</v>
      </c>
      <c r="E2108" s="34" t="s">
        <v>94</v>
      </c>
      <c r="F2108" s="34" t="s">
        <v>59</v>
      </c>
      <c r="G2108" s="34">
        <v>1224</v>
      </c>
      <c r="H2108" s="4">
        <v>45819</v>
      </c>
      <c r="I2108" s="4">
        <v>45819</v>
      </c>
      <c r="J2108" s="4">
        <v>45819</v>
      </c>
      <c r="K2108" s="4">
        <v>45820</v>
      </c>
      <c r="L2108" s="4">
        <v>45820.363240740742</v>
      </c>
      <c r="M2108" s="4">
        <v>45821</v>
      </c>
      <c r="N2108" s="4">
        <v>45822.399768518517</v>
      </c>
      <c r="O2108" s="4">
        <v>45825</v>
      </c>
      <c r="P2108" s="4" t="s">
        <v>60</v>
      </c>
      <c r="Q2108" s="4">
        <v>45826</v>
      </c>
      <c r="R2108" s="4" t="s">
        <v>60</v>
      </c>
      <c r="S2108" s="4" t="s">
        <v>60</v>
      </c>
      <c r="T2108" s="4">
        <v>45827</v>
      </c>
      <c r="U2108" s="4">
        <v>45826.26966435185</v>
      </c>
      <c r="V2108" s="4">
        <v>45828.7653587963</v>
      </c>
      <c r="W2108" s="4">
        <v>45829</v>
      </c>
      <c r="X2108" s="4">
        <v>45831.270925925928</v>
      </c>
      <c r="Y2108" s="4" t="s">
        <v>77</v>
      </c>
      <c r="Z2108" s="4">
        <v>45831</v>
      </c>
      <c r="AA2108" s="4"/>
      <c r="AB2108" s="4" t="s">
        <v>60</v>
      </c>
      <c r="AC2108" s="4">
        <v>45832</v>
      </c>
      <c r="AD2108" s="4">
        <v>45834</v>
      </c>
      <c r="AE2108" s="4">
        <v>45836</v>
      </c>
      <c r="AF2108" s="4"/>
      <c r="AG2108" s="34" t="s">
        <v>95</v>
      </c>
      <c r="AH2108" s="34" t="s">
        <v>562</v>
      </c>
      <c r="AI2108" s="34" t="s">
        <v>653</v>
      </c>
      <c r="AJ2108" s="34" t="s">
        <v>563</v>
      </c>
      <c r="AK2108" s="34" t="s">
        <v>98</v>
      </c>
      <c r="AL2108" s="34" t="s">
        <v>564</v>
      </c>
      <c r="AM2108" s="34" t="s">
        <v>565</v>
      </c>
      <c r="AN2108" s="34">
        <v>56.147080000000003</v>
      </c>
      <c r="AO2108" s="34" t="s">
        <v>68</v>
      </c>
      <c r="AP2108" s="34"/>
      <c r="AQ2108" s="34"/>
      <c r="AR2108" s="34" t="s">
        <v>68</v>
      </c>
      <c r="AS2108" s="34"/>
      <c r="AT2108" s="34"/>
      <c r="AU2108" s="34" t="s">
        <v>411</v>
      </c>
      <c r="AV2108" s="34" t="s">
        <v>412</v>
      </c>
      <c r="AW2108" s="34">
        <v>104.37867</v>
      </c>
      <c r="AX2108" s="34" t="s">
        <v>526</v>
      </c>
      <c r="AY2108" s="34" t="s">
        <v>527</v>
      </c>
      <c r="AZ2108" s="3">
        <v>1224</v>
      </c>
      <c r="BA2108" s="34" t="s">
        <v>60</v>
      </c>
      <c r="BB2108" s="34">
        <v>1224</v>
      </c>
      <c r="BC2108" s="34" t="s">
        <v>60</v>
      </c>
      <c r="BD2108" s="34" t="s">
        <v>60</v>
      </c>
      <c r="BE2108" s="34" t="s">
        <v>60</v>
      </c>
      <c r="BF2108" s="34" t="str">
        <f>IFERROR(VLOOKUP(Data_Power_app[[#This Row],[PRO ODER]],'Result'!H:J,3,0),"")</f>
        <v>LAMINATION 5</v>
      </c>
      <c r="BG2108" s="11"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c r="BJ2108" s="34" t="str">
        <f>IFERROR(VLOOKUP(Data_Power_app[[#This Row],[PRO ODER]],'Plan Lean DC'!A:C,3,0),"")</f>
        <v/>
      </c>
      <c r="BK2108" s="34" t="str">
        <f>IFERROR(VLOOKUP(Data_Power_app[[#This Row],[PRO ODER]]&amp;"LEAN_IN",'Real Time'!A:D,4,0),"")</f>
        <v>LEANLINE1_2</v>
      </c>
      <c r="BL2108" s="34"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2222</v>
      </c>
      <c r="B2109" s="34" t="s">
        <v>4440</v>
      </c>
      <c r="C2109" s="34" t="s">
        <v>4441</v>
      </c>
      <c r="D2109" s="34" t="s">
        <v>93</v>
      </c>
      <c r="E2109" s="34" t="s">
        <v>94</v>
      </c>
      <c r="F2109" s="34" t="s">
        <v>59</v>
      </c>
      <c r="G2109" s="34">
        <v>924</v>
      </c>
      <c r="H2109" s="4">
        <v>45819</v>
      </c>
      <c r="I2109" s="4">
        <v>45819</v>
      </c>
      <c r="J2109" s="4">
        <v>45819</v>
      </c>
      <c r="K2109" s="4">
        <v>45820</v>
      </c>
      <c r="L2109" s="4">
        <v>45819.199652777781</v>
      </c>
      <c r="M2109" s="4">
        <v>45821</v>
      </c>
      <c r="N2109" s="4">
        <v>45822.399861111109</v>
      </c>
      <c r="O2109" s="4">
        <v>45825</v>
      </c>
      <c r="P2109" s="4" t="s">
        <v>60</v>
      </c>
      <c r="Q2109" s="4">
        <v>45826</v>
      </c>
      <c r="R2109" s="4" t="s">
        <v>60</v>
      </c>
      <c r="S2109" s="4" t="s">
        <v>60</v>
      </c>
      <c r="T2109" s="4">
        <v>45827</v>
      </c>
      <c r="U2109" s="4">
        <v>45826.27002314815</v>
      </c>
      <c r="V2109" s="4">
        <v>45828.765497685185</v>
      </c>
      <c r="W2109" s="4">
        <v>45829</v>
      </c>
      <c r="X2109" s="4">
        <v>45831.27107638889</v>
      </c>
      <c r="Y2109" s="4" t="s">
        <v>77</v>
      </c>
      <c r="Z2109" s="4">
        <v>45831</v>
      </c>
      <c r="AA2109" s="4"/>
      <c r="AB2109" s="4" t="s">
        <v>60</v>
      </c>
      <c r="AC2109" s="4">
        <v>45832</v>
      </c>
      <c r="AD2109" s="4">
        <v>45834</v>
      </c>
      <c r="AE2109" s="4">
        <v>45836</v>
      </c>
      <c r="AF2109" s="4"/>
      <c r="AG2109" s="34" t="s">
        <v>95</v>
      </c>
      <c r="AH2109" s="34" t="s">
        <v>562</v>
      </c>
      <c r="AI2109" s="34" t="s">
        <v>653</v>
      </c>
      <c r="AJ2109" s="34" t="s">
        <v>563</v>
      </c>
      <c r="AK2109" s="34" t="s">
        <v>98</v>
      </c>
      <c r="AL2109" s="34" t="s">
        <v>564</v>
      </c>
      <c r="AM2109" s="34" t="s">
        <v>565</v>
      </c>
      <c r="AN2109" s="34">
        <v>42.927999999999997</v>
      </c>
      <c r="AO2109" s="34" t="s">
        <v>68</v>
      </c>
      <c r="AP2109" s="34"/>
      <c r="AQ2109" s="34"/>
      <c r="AR2109" s="34" t="s">
        <v>68</v>
      </c>
      <c r="AS2109" s="34"/>
      <c r="AT2109" s="34"/>
      <c r="AU2109" s="34" t="s">
        <v>411</v>
      </c>
      <c r="AV2109" s="34" t="s">
        <v>412</v>
      </c>
      <c r="AW2109" s="34">
        <v>79.804050000000004</v>
      </c>
      <c r="AX2109" s="34" t="s">
        <v>526</v>
      </c>
      <c r="AY2109" s="34" t="s">
        <v>527</v>
      </c>
      <c r="AZ2109" s="3">
        <v>924</v>
      </c>
      <c r="BA2109" s="34" t="s">
        <v>60</v>
      </c>
      <c r="BB2109" s="34">
        <v>924</v>
      </c>
      <c r="BC2109" s="34" t="s">
        <v>60</v>
      </c>
      <c r="BD2109" s="34" t="s">
        <v>60</v>
      </c>
      <c r="BE2109" s="34" t="s">
        <v>60</v>
      </c>
      <c r="BF2109" s="34" t="str">
        <f>IFERROR(VLOOKUP(Data_Power_app[[#This Row],[PRO ODER]],'Result'!H:J,3,0),"")</f>
        <v>LAMINATION 5</v>
      </c>
      <c r="BG2109" s="11"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c r="BJ2109" s="34" t="str">
        <f>IFERROR(VLOOKUP(Data_Power_app[[#This Row],[PRO ODER]],'Plan Lean DC'!A:C,3,0),"")</f>
        <v/>
      </c>
      <c r="BK2109" s="34" t="str">
        <f>IFERROR(VLOOKUP(Data_Power_app[[#This Row],[PRO ODER]]&amp;"LEAN_IN",'Real Time'!A:D,4,0),"")</f>
        <v>LEANLINE1_2</v>
      </c>
      <c r="BL2109" s="34"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2223</v>
      </c>
      <c r="B2110" s="34" t="s">
        <v>4442</v>
      </c>
      <c r="C2110" s="34" t="s">
        <v>4443</v>
      </c>
      <c r="D2110" s="34" t="s">
        <v>93</v>
      </c>
      <c r="E2110" s="34" t="s">
        <v>94</v>
      </c>
      <c r="F2110" s="34" t="s">
        <v>59</v>
      </c>
      <c r="G2110" s="34">
        <v>1392</v>
      </c>
      <c r="H2110" s="4">
        <v>45819</v>
      </c>
      <c r="I2110" s="4">
        <v>45819</v>
      </c>
      <c r="J2110" s="4">
        <v>45819</v>
      </c>
      <c r="K2110" s="4">
        <v>45820</v>
      </c>
      <c r="L2110" s="4">
        <v>45819.219351851854</v>
      </c>
      <c r="M2110" s="4">
        <v>45821</v>
      </c>
      <c r="N2110" s="4">
        <v>45821.139814814815</v>
      </c>
      <c r="O2110" s="4">
        <v>45825</v>
      </c>
      <c r="P2110" s="4" t="s">
        <v>60</v>
      </c>
      <c r="Q2110" s="4">
        <v>45826</v>
      </c>
      <c r="R2110" s="4" t="s">
        <v>60</v>
      </c>
      <c r="S2110" s="4" t="s">
        <v>60</v>
      </c>
      <c r="T2110" s="4">
        <v>45827</v>
      </c>
      <c r="U2110" s="4">
        <v>45824.955335648148</v>
      </c>
      <c r="V2110" s="4">
        <v>45827.838773148149</v>
      </c>
      <c r="W2110" s="4">
        <v>45829</v>
      </c>
      <c r="X2110" s="4">
        <v>45827.124224537038</v>
      </c>
      <c r="Y2110" s="4" t="s">
        <v>77</v>
      </c>
      <c r="Z2110" s="4">
        <v>45831</v>
      </c>
      <c r="AA2110" s="4">
        <v>45828.658831018518</v>
      </c>
      <c r="AB2110" s="4" t="s">
        <v>60</v>
      </c>
      <c r="AC2110" s="4">
        <v>45832</v>
      </c>
      <c r="AD2110" s="4">
        <v>45834</v>
      </c>
      <c r="AE2110" s="4">
        <v>45836</v>
      </c>
      <c r="AF2110" s="4">
        <v>45829</v>
      </c>
      <c r="AG2110" s="34" t="s">
        <v>828</v>
      </c>
      <c r="AH2110" s="34" t="s">
        <v>562</v>
      </c>
      <c r="AI2110" s="34" t="s">
        <v>654</v>
      </c>
      <c r="AJ2110" s="34" t="s">
        <v>563</v>
      </c>
      <c r="AK2110" s="34" t="s">
        <v>98</v>
      </c>
      <c r="AL2110" s="34" t="s">
        <v>564</v>
      </c>
      <c r="AM2110" s="34" t="s">
        <v>565</v>
      </c>
      <c r="AN2110" s="34">
        <v>63.992190000000001</v>
      </c>
      <c r="AO2110" s="34" t="s">
        <v>68</v>
      </c>
      <c r="AP2110" s="34"/>
      <c r="AQ2110" s="34"/>
      <c r="AR2110" s="34" t="s">
        <v>68</v>
      </c>
      <c r="AS2110" s="34"/>
      <c r="AT2110" s="34"/>
      <c r="AU2110" s="34" t="s">
        <v>411</v>
      </c>
      <c r="AV2110" s="34" t="s">
        <v>412</v>
      </c>
      <c r="AW2110" s="34">
        <v>118.96265</v>
      </c>
      <c r="AX2110" s="34" t="s">
        <v>655</v>
      </c>
      <c r="AY2110" s="34" t="s">
        <v>656</v>
      </c>
      <c r="AZ2110" s="3">
        <v>1392</v>
      </c>
      <c r="BA2110" s="34" t="s">
        <v>60</v>
      </c>
      <c r="BB2110" s="34">
        <v>0</v>
      </c>
      <c r="BC2110" s="34" t="s">
        <v>60</v>
      </c>
      <c r="BD2110" s="34" t="s">
        <v>60</v>
      </c>
      <c r="BE2110" s="34" t="s">
        <v>60</v>
      </c>
      <c r="BF2110" s="34" t="str">
        <f>IFERROR(VLOOKUP(Data_Power_app[[#This Row],[PRO ODER]],'Result'!H:J,3,0),"")</f>
        <v>LAMINATION 5</v>
      </c>
      <c r="BG2110" s="11"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c r="BJ2110" s="34" t="str">
        <f>IFERROR(VLOOKUP(Data_Power_app[[#This Row],[PRO ODER]],'Plan Lean DC'!A:C,3,0),"")</f>
        <v/>
      </c>
      <c r="BK2110" s="34" t="str">
        <f>IFERROR(VLOOKUP(Data_Power_app[[#This Row],[PRO ODER]]&amp;"LEAN_IN",'Real Time'!A:D,4,0),"")</f>
        <v>LEANLINE1_2</v>
      </c>
      <c r="BL2110" s="34"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2224</v>
      </c>
      <c r="B2111" s="34" t="s">
        <v>4444</v>
      </c>
      <c r="C2111" s="34" t="s">
        <v>4445</v>
      </c>
      <c r="D2111" s="34" t="s">
        <v>93</v>
      </c>
      <c r="E2111" s="34" t="s">
        <v>94</v>
      </c>
      <c r="F2111" s="34" t="s">
        <v>59</v>
      </c>
      <c r="G2111" s="34">
        <v>1392</v>
      </c>
      <c r="H2111" s="4">
        <v>45819</v>
      </c>
      <c r="I2111" s="4">
        <v>45819</v>
      </c>
      <c r="J2111" s="4">
        <v>45819</v>
      </c>
      <c r="K2111" s="4">
        <v>45820</v>
      </c>
      <c r="L2111" s="4">
        <v>45819.219398148147</v>
      </c>
      <c r="M2111" s="4">
        <v>45821</v>
      </c>
      <c r="N2111" s="4">
        <v>45821.139849537038</v>
      </c>
      <c r="O2111" s="4">
        <v>45825</v>
      </c>
      <c r="P2111" s="4" t="s">
        <v>60</v>
      </c>
      <c r="Q2111" s="4">
        <v>45826</v>
      </c>
      <c r="R2111" s="4" t="s">
        <v>60</v>
      </c>
      <c r="S2111" s="4" t="s">
        <v>60</v>
      </c>
      <c r="T2111" s="4">
        <v>45827</v>
      </c>
      <c r="U2111" s="4">
        <v>45824.955381944441</v>
      </c>
      <c r="V2111" s="4">
        <v>45827.838831018518</v>
      </c>
      <c r="W2111" s="4">
        <v>45829</v>
      </c>
      <c r="X2111" s="4">
        <v>45827.123923611114</v>
      </c>
      <c r="Y2111" s="4" t="s">
        <v>77</v>
      </c>
      <c r="Z2111" s="4">
        <v>45831</v>
      </c>
      <c r="AA2111" s="4">
        <v>45828.65892361111</v>
      </c>
      <c r="AB2111" s="4" t="s">
        <v>60</v>
      </c>
      <c r="AC2111" s="4">
        <v>45832</v>
      </c>
      <c r="AD2111" s="4">
        <v>45834</v>
      </c>
      <c r="AE2111" s="4">
        <v>45836</v>
      </c>
      <c r="AF2111" s="4">
        <v>45831</v>
      </c>
      <c r="AG2111" s="34" t="s">
        <v>828</v>
      </c>
      <c r="AH2111" s="34" t="s">
        <v>562</v>
      </c>
      <c r="AI2111" s="34" t="s">
        <v>654</v>
      </c>
      <c r="AJ2111" s="34" t="s">
        <v>563</v>
      </c>
      <c r="AK2111" s="34" t="s">
        <v>98</v>
      </c>
      <c r="AL2111" s="34" t="s">
        <v>564</v>
      </c>
      <c r="AM2111" s="34" t="s">
        <v>565</v>
      </c>
      <c r="AN2111" s="34">
        <v>64.329769999999996</v>
      </c>
      <c r="AO2111" s="34" t="s">
        <v>68</v>
      </c>
      <c r="AP2111" s="34"/>
      <c r="AQ2111" s="34"/>
      <c r="AR2111" s="34" t="s">
        <v>68</v>
      </c>
      <c r="AS2111" s="34"/>
      <c r="AT2111" s="34"/>
      <c r="AU2111" s="34" t="s">
        <v>411</v>
      </c>
      <c r="AV2111" s="34" t="s">
        <v>412</v>
      </c>
      <c r="AW2111" s="34">
        <v>119.59019000000001</v>
      </c>
      <c r="AX2111" s="34" t="s">
        <v>655</v>
      </c>
      <c r="AY2111" s="34" t="s">
        <v>656</v>
      </c>
      <c r="AZ2111" s="3">
        <v>1392</v>
      </c>
      <c r="BA2111" s="34" t="s">
        <v>60</v>
      </c>
      <c r="BB2111" s="34">
        <v>1392</v>
      </c>
      <c r="BC2111" s="34" t="s">
        <v>60</v>
      </c>
      <c r="BD2111" s="34" t="s">
        <v>60</v>
      </c>
      <c r="BE2111" s="34" t="s">
        <v>60</v>
      </c>
      <c r="BF2111" s="34" t="str">
        <f>IFERROR(VLOOKUP(Data_Power_app[[#This Row],[PRO ODER]],'Result'!H:J,3,0),"")</f>
        <v>LAMINATION 5</v>
      </c>
      <c r="BG2111" s="11" t="str">
        <f>IFERROR(VLOOKUP(Data_Power_app[[#This Row],[PRO ODER]]&amp;"LAM",'Real Time'!A:E,4,0),"")</f>
        <v>ML-06</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c r="BJ2111" s="34" t="str">
        <f>IFERROR(VLOOKUP(Data_Power_app[[#This Row],[PRO ODER]],'Plan Lean DC'!A:C,3,0),"")</f>
        <v/>
      </c>
      <c r="BK2111" s="34" t="str">
        <f>IFERROR(VLOOKUP(Data_Power_app[[#This Row],[PRO ODER]]&amp;"LEAN_IN",'Real Time'!A:D,4,0),"")</f>
        <v>LEANLINE1_2</v>
      </c>
      <c r="BL2111" s="34"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2225</v>
      </c>
      <c r="B2112" s="34" t="s">
        <v>7839</v>
      </c>
      <c r="C2112" s="34" t="s">
        <v>7840</v>
      </c>
      <c r="D2112" s="34" t="s">
        <v>93</v>
      </c>
      <c r="E2112" s="34" t="s">
        <v>94</v>
      </c>
      <c r="F2112" s="34" t="s">
        <v>59</v>
      </c>
      <c r="G2112" s="34">
        <v>3600</v>
      </c>
      <c r="H2112" s="4">
        <v>45825</v>
      </c>
      <c r="I2112" s="4">
        <v>45822</v>
      </c>
      <c r="J2112" s="4">
        <v>45822</v>
      </c>
      <c r="K2112" s="4">
        <v>45826</v>
      </c>
      <c r="L2112" s="4">
        <v>45825.77988425926</v>
      </c>
      <c r="M2112" s="4">
        <v>45827</v>
      </c>
      <c r="N2112" s="4">
        <v>45826.775393518517</v>
      </c>
      <c r="O2112" s="4">
        <v>45828</v>
      </c>
      <c r="P2112" s="4" t="s">
        <v>60</v>
      </c>
      <c r="Q2112" s="4">
        <v>45828</v>
      </c>
      <c r="R2112" s="4" t="s">
        <v>60</v>
      </c>
      <c r="S2112" s="4" t="s">
        <v>60</v>
      </c>
      <c r="T2112" s="4">
        <v>45829</v>
      </c>
      <c r="U2112" s="4">
        <v>45826.812418981484</v>
      </c>
      <c r="V2112" s="4">
        <v>45828.517592592594</v>
      </c>
      <c r="W2112" s="4">
        <v>45831</v>
      </c>
      <c r="X2112" s="4"/>
      <c r="Y2112" s="4" t="s">
        <v>60</v>
      </c>
      <c r="Z2112" s="4">
        <v>45832</v>
      </c>
      <c r="AA2112" s="4"/>
      <c r="AB2112" s="4" t="s">
        <v>60</v>
      </c>
      <c r="AC2112" s="4">
        <v>45833</v>
      </c>
      <c r="AD2112" s="4">
        <v>45834</v>
      </c>
      <c r="AE2112" s="4">
        <v>45836</v>
      </c>
      <c r="AF2112" s="4"/>
      <c r="AG2112" s="34" t="s">
        <v>287</v>
      </c>
      <c r="AH2112" s="34" t="s">
        <v>562</v>
      </c>
      <c r="AI2112" s="34" t="s">
        <v>665</v>
      </c>
      <c r="AJ2112" s="34" t="s">
        <v>563</v>
      </c>
      <c r="AK2112" s="34" t="s">
        <v>65</v>
      </c>
      <c r="AL2112" s="34" t="s">
        <v>564</v>
      </c>
      <c r="AM2112" s="34" t="s">
        <v>565</v>
      </c>
      <c r="AN2112" s="34">
        <v>138.96487999999999</v>
      </c>
      <c r="AO2112" s="34" t="s">
        <v>68</v>
      </c>
      <c r="AP2112" s="34"/>
      <c r="AQ2112" s="34"/>
      <c r="AR2112" s="34" t="s">
        <v>68</v>
      </c>
      <c r="AS2112" s="34"/>
      <c r="AT2112" s="34"/>
      <c r="AU2112" s="34" t="s">
        <v>411</v>
      </c>
      <c r="AV2112" s="34" t="s">
        <v>412</v>
      </c>
      <c r="AW2112" s="34">
        <v>258.32961</v>
      </c>
      <c r="AX2112" s="34" t="s">
        <v>501</v>
      </c>
      <c r="AY2112" s="34" t="s">
        <v>502</v>
      </c>
      <c r="AZ2112" s="3">
        <v>3600</v>
      </c>
      <c r="BA2112" s="34" t="s">
        <v>60</v>
      </c>
      <c r="BB2112" s="34">
        <v>3600</v>
      </c>
      <c r="BC2112" s="34" t="s">
        <v>60</v>
      </c>
      <c r="BD2112" s="34" t="s">
        <v>60</v>
      </c>
      <c r="BE2112" s="34" t="s">
        <v>60</v>
      </c>
      <c r="BF2112" s="34" t="str">
        <f>IFERROR(VLOOKUP(Data_Power_app[[#This Row],[PRO ODER]],'Result'!H:J,3,0),"")</f>
        <v>LAMINATION 6</v>
      </c>
      <c r="BG2112" s="11"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c r="BJ2112" s="34" t="str">
        <f>IFERROR(VLOOKUP(Data_Power_app[[#This Row],[PRO ODER]],'Plan Lean DC'!A:C,3,0),"")</f>
        <v/>
      </c>
      <c r="BK2112" s="34" t="str">
        <f>IFERROR(VLOOKUP(Data_Power_app[[#This Row],[PRO ODER]]&amp;"LEAN_IN",'Real Time'!A:D,4,0),"")</f>
        <v/>
      </c>
      <c r="BL2112" s="34"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2226</v>
      </c>
      <c r="B2113" s="34" t="s">
        <v>7864</v>
      </c>
      <c r="C2113" s="34" t="s">
        <v>7865</v>
      </c>
      <c r="D2113" s="34" t="s">
        <v>253</v>
      </c>
      <c r="E2113" s="34" t="s">
        <v>254</v>
      </c>
      <c r="F2113" s="34" t="s">
        <v>59</v>
      </c>
      <c r="G2113" s="34">
        <v>262</v>
      </c>
      <c r="H2113" s="4">
        <v>45822</v>
      </c>
      <c r="I2113" s="4">
        <v>45822</v>
      </c>
      <c r="J2113" s="4">
        <v>45822</v>
      </c>
      <c r="K2113" s="4">
        <v>45825</v>
      </c>
      <c r="L2113" s="4">
        <v>45824.502557870372</v>
      </c>
      <c r="M2113" s="4">
        <v>45826</v>
      </c>
      <c r="N2113" s="4">
        <v>45825.140393518515</v>
      </c>
      <c r="O2113" s="4" t="s">
        <v>60</v>
      </c>
      <c r="P2113" s="4" t="s">
        <v>60</v>
      </c>
      <c r="Q2113" s="4" t="s">
        <v>60</v>
      </c>
      <c r="R2113" s="4" t="s">
        <v>60</v>
      </c>
      <c r="S2113" s="4" t="s">
        <v>60</v>
      </c>
      <c r="T2113" s="4">
        <v>45829</v>
      </c>
      <c r="U2113" s="4">
        <v>45826.311400462961</v>
      </c>
      <c r="V2113" s="4"/>
      <c r="W2113" s="4">
        <v>45831</v>
      </c>
      <c r="X2113" s="4"/>
      <c r="Y2113" s="4" t="s">
        <v>60</v>
      </c>
      <c r="Z2113" s="4">
        <v>45832</v>
      </c>
      <c r="AA2113" s="4"/>
      <c r="AB2113" s="4" t="s">
        <v>60</v>
      </c>
      <c r="AC2113" s="4">
        <v>45833</v>
      </c>
      <c r="AD2113" s="4">
        <v>45834</v>
      </c>
      <c r="AE2113" s="4">
        <v>45836</v>
      </c>
      <c r="AF2113" s="4"/>
      <c r="AG2113" s="34" t="s">
        <v>223</v>
      </c>
      <c r="AH2113" s="34" t="s">
        <v>255</v>
      </c>
      <c r="AI2113" s="34" t="s">
        <v>509</v>
      </c>
      <c r="AJ2113" s="34" t="s">
        <v>256</v>
      </c>
      <c r="AK2113" s="34" t="s">
        <v>65</v>
      </c>
      <c r="AL2113" s="34" t="s">
        <v>257</v>
      </c>
      <c r="AM2113" s="34" t="s">
        <v>258</v>
      </c>
      <c r="AN2113" s="34">
        <v>5.2089299999999996</v>
      </c>
      <c r="AO2113" s="34" t="s">
        <v>68</v>
      </c>
      <c r="AP2113" s="34"/>
      <c r="AQ2113" s="34"/>
      <c r="AR2113" s="34" t="s">
        <v>68</v>
      </c>
      <c r="AS2113" s="34"/>
      <c r="AT2113" s="34"/>
      <c r="AU2113" s="34" t="s">
        <v>259</v>
      </c>
      <c r="AV2113" s="34" t="s">
        <v>260</v>
      </c>
      <c r="AW2113" s="34">
        <v>19.36646</v>
      </c>
      <c r="AX2113" s="34" t="s">
        <v>399</v>
      </c>
      <c r="AY2113" s="34" t="s">
        <v>400</v>
      </c>
      <c r="AZ2113" s="3">
        <v>262</v>
      </c>
      <c r="BA2113" s="34" t="s">
        <v>60</v>
      </c>
      <c r="BB2113" s="34">
        <v>262</v>
      </c>
      <c r="BC2113" s="34" t="s">
        <v>60</v>
      </c>
      <c r="BD2113" s="34" t="s">
        <v>60</v>
      </c>
      <c r="BE2113" s="34" t="s">
        <v>60</v>
      </c>
      <c r="BF2113" s="34" t="str">
        <f>IFERROR(VLOOKUP(Data_Power_app[[#This Row],[PRO ODER]],'Result'!H:J,3,0),"")</f>
        <v>LAMINATION 5</v>
      </c>
      <c r="BG2113" s="11" t="str">
        <f>IFERROR(VLOOKUP(Data_Power_app[[#This Row],[PRO ODER]]&amp;"LAM",'Real Time'!A:E,4,0),"")</f>
        <v>ML-06</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c r="BJ2113" s="34" t="str">
        <f>IFERROR(VLOOKUP(Data_Power_app[[#This Row],[PRO ODER]],'Plan Lean DC'!A:C,3,0),"")</f>
        <v/>
      </c>
      <c r="BK2113" s="34" t="str">
        <f>IFERROR(VLOOKUP(Data_Power_app[[#This Row],[PRO ODER]]&amp;"LEAN_IN",'Real Time'!A:D,4,0),"")</f>
        <v/>
      </c>
      <c r="BL2113" s="34"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2227</v>
      </c>
      <c r="B2114" s="34" t="s">
        <v>7841</v>
      </c>
      <c r="C2114" s="34" t="s">
        <v>7842</v>
      </c>
      <c r="D2114" s="34" t="s">
        <v>93</v>
      </c>
      <c r="E2114" s="34" t="s">
        <v>94</v>
      </c>
      <c r="F2114" s="34" t="s">
        <v>59</v>
      </c>
      <c r="G2114" s="34">
        <v>1800</v>
      </c>
      <c r="H2114" s="4">
        <v>45825</v>
      </c>
      <c r="I2114" s="4">
        <v>45822</v>
      </c>
      <c r="J2114" s="4">
        <v>45822</v>
      </c>
      <c r="K2114" s="4">
        <v>45826</v>
      </c>
      <c r="L2114" s="4">
        <v>45825.779803240737</v>
      </c>
      <c r="M2114" s="4">
        <v>45827</v>
      </c>
      <c r="N2114" s="4">
        <v>45826.557881944442</v>
      </c>
      <c r="O2114" s="4">
        <v>45828</v>
      </c>
      <c r="P2114" s="4" t="s">
        <v>60</v>
      </c>
      <c r="Q2114" s="4">
        <v>45828</v>
      </c>
      <c r="R2114" s="4" t="s">
        <v>60</v>
      </c>
      <c r="S2114" s="4" t="s">
        <v>60</v>
      </c>
      <c r="T2114" s="4">
        <v>45829</v>
      </c>
      <c r="U2114" s="4">
        <v>45828.281469907408</v>
      </c>
      <c r="V2114" s="4"/>
      <c r="W2114" s="4">
        <v>45831</v>
      </c>
      <c r="X2114" s="4"/>
      <c r="Y2114" s="4" t="s">
        <v>60</v>
      </c>
      <c r="Z2114" s="4">
        <v>45832</v>
      </c>
      <c r="AA2114" s="4"/>
      <c r="AB2114" s="4" t="s">
        <v>60</v>
      </c>
      <c r="AC2114" s="4">
        <v>45833</v>
      </c>
      <c r="AD2114" s="4">
        <v>45834</v>
      </c>
      <c r="AE2114" s="4">
        <v>45836</v>
      </c>
      <c r="AF2114" s="4"/>
      <c r="AG2114" s="34" t="s">
        <v>223</v>
      </c>
      <c r="AH2114" s="34" t="s">
        <v>562</v>
      </c>
      <c r="AI2114" s="34" t="s">
        <v>665</v>
      </c>
      <c r="AJ2114" s="34" t="s">
        <v>563</v>
      </c>
      <c r="AK2114" s="34" t="s">
        <v>65</v>
      </c>
      <c r="AL2114" s="34" t="s">
        <v>564</v>
      </c>
      <c r="AM2114" s="34" t="s">
        <v>565</v>
      </c>
      <c r="AN2114" s="34">
        <v>69.996039999999994</v>
      </c>
      <c r="AO2114" s="34" t="s">
        <v>68</v>
      </c>
      <c r="AP2114" s="34"/>
      <c r="AQ2114" s="34"/>
      <c r="AR2114" s="34" t="s">
        <v>68</v>
      </c>
      <c r="AS2114" s="34"/>
      <c r="AT2114" s="34"/>
      <c r="AU2114" s="34" t="s">
        <v>411</v>
      </c>
      <c r="AV2114" s="34" t="s">
        <v>412</v>
      </c>
      <c r="AW2114" s="34">
        <v>130.11902000000001</v>
      </c>
      <c r="AX2114" s="34" t="s">
        <v>501</v>
      </c>
      <c r="AY2114" s="34" t="s">
        <v>502</v>
      </c>
      <c r="AZ2114" s="3">
        <v>1800</v>
      </c>
      <c r="BA2114" s="34" t="s">
        <v>60</v>
      </c>
      <c r="BB2114" s="34">
        <v>1800</v>
      </c>
      <c r="BC2114" s="34" t="s">
        <v>60</v>
      </c>
      <c r="BD2114" s="34" t="s">
        <v>60</v>
      </c>
      <c r="BE2114" s="34" t="s">
        <v>60</v>
      </c>
      <c r="BF2114" s="34" t="str">
        <f>IFERROR(VLOOKUP(Data_Power_app[[#This Row],[PRO ODER]],'Result'!H:J,3,0),"")</f>
        <v>LAMINATION 6</v>
      </c>
      <c r="BG2114" s="11"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c r="BJ2114" s="34" t="str">
        <f>IFERROR(VLOOKUP(Data_Power_app[[#This Row],[PRO ODER]],'Plan Lean DC'!A:C,3,0),"")</f>
        <v/>
      </c>
      <c r="BK2114" s="34" t="str">
        <f>IFERROR(VLOOKUP(Data_Power_app[[#This Row],[PRO ODER]]&amp;"LEAN_IN",'Real Time'!A:D,4,0),"")</f>
        <v/>
      </c>
      <c r="BL2114" s="34"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2228</v>
      </c>
      <c r="B2115" s="34" t="s">
        <v>7843</v>
      </c>
      <c r="C2115" s="34" t="s">
        <v>7844</v>
      </c>
      <c r="D2115" s="34" t="s">
        <v>93</v>
      </c>
      <c r="E2115" s="34" t="s">
        <v>94</v>
      </c>
      <c r="F2115" s="34" t="s">
        <v>59</v>
      </c>
      <c r="G2115" s="34">
        <v>1200</v>
      </c>
      <c r="H2115" s="4">
        <v>45825</v>
      </c>
      <c r="I2115" s="4">
        <v>45822</v>
      </c>
      <c r="J2115" s="4">
        <v>45822</v>
      </c>
      <c r="K2115" s="4">
        <v>45826</v>
      </c>
      <c r="L2115" s="4">
        <v>45825.780023148145</v>
      </c>
      <c r="M2115" s="4">
        <v>45827</v>
      </c>
      <c r="N2115" s="4">
        <v>45826.557905092595</v>
      </c>
      <c r="O2115" s="4">
        <v>45828</v>
      </c>
      <c r="P2115" s="4" t="s">
        <v>60</v>
      </c>
      <c r="Q2115" s="4">
        <v>45828</v>
      </c>
      <c r="R2115" s="4" t="s">
        <v>60</v>
      </c>
      <c r="S2115" s="4" t="s">
        <v>60</v>
      </c>
      <c r="T2115" s="4">
        <v>45829</v>
      </c>
      <c r="U2115" s="4">
        <v>45828.281504629631</v>
      </c>
      <c r="V2115" s="4"/>
      <c r="W2115" s="4">
        <v>45831</v>
      </c>
      <c r="X2115" s="4"/>
      <c r="Y2115" s="4" t="s">
        <v>60</v>
      </c>
      <c r="Z2115" s="4">
        <v>45832</v>
      </c>
      <c r="AA2115" s="4"/>
      <c r="AB2115" s="4" t="s">
        <v>60</v>
      </c>
      <c r="AC2115" s="4">
        <v>45833</v>
      </c>
      <c r="AD2115" s="4">
        <v>45834</v>
      </c>
      <c r="AE2115" s="4">
        <v>45836</v>
      </c>
      <c r="AF2115" s="4"/>
      <c r="AG2115" s="34" t="s">
        <v>223</v>
      </c>
      <c r="AH2115" s="34" t="s">
        <v>562</v>
      </c>
      <c r="AI2115" s="34" t="s">
        <v>665</v>
      </c>
      <c r="AJ2115" s="34" t="s">
        <v>563</v>
      </c>
      <c r="AK2115" s="34" t="s">
        <v>65</v>
      </c>
      <c r="AL2115" s="34" t="s">
        <v>564</v>
      </c>
      <c r="AM2115" s="34" t="s">
        <v>565</v>
      </c>
      <c r="AN2115" s="34">
        <v>46.926430000000003</v>
      </c>
      <c r="AO2115" s="34" t="s">
        <v>68</v>
      </c>
      <c r="AP2115" s="34"/>
      <c r="AQ2115" s="34"/>
      <c r="AR2115" s="34" t="s">
        <v>68</v>
      </c>
      <c r="AS2115" s="34"/>
      <c r="AT2115" s="34"/>
      <c r="AU2115" s="34" t="s">
        <v>411</v>
      </c>
      <c r="AV2115" s="34" t="s">
        <v>412</v>
      </c>
      <c r="AW2115" s="34">
        <v>87.233249999999998</v>
      </c>
      <c r="AX2115" s="34" t="s">
        <v>501</v>
      </c>
      <c r="AY2115" s="34" t="s">
        <v>502</v>
      </c>
      <c r="AZ2115" s="3">
        <v>1200</v>
      </c>
      <c r="BA2115" s="34" t="s">
        <v>60</v>
      </c>
      <c r="BB2115" s="34">
        <v>1200</v>
      </c>
      <c r="BC2115" s="34" t="s">
        <v>60</v>
      </c>
      <c r="BD2115" s="34" t="s">
        <v>60</v>
      </c>
      <c r="BE2115" s="34" t="s">
        <v>60</v>
      </c>
      <c r="BF2115" s="34" t="str">
        <f>IFERROR(VLOOKUP(Data_Power_app[[#This Row],[PRO ODER]],'Result'!H:J,3,0),"")</f>
        <v>LAMINATION 6</v>
      </c>
      <c r="BG2115" s="11"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c r="BJ2115" s="34" t="str">
        <f>IFERROR(VLOOKUP(Data_Power_app[[#This Row],[PRO ODER]],'Plan Lean DC'!A:C,3,0),"")</f>
        <v/>
      </c>
      <c r="BK2115" s="34" t="str">
        <f>IFERROR(VLOOKUP(Data_Power_app[[#This Row],[PRO ODER]]&amp;"LEAN_IN",'Real Time'!A:D,4,0),"")</f>
        <v/>
      </c>
      <c r="BL2115" s="34"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2229</v>
      </c>
      <c r="B2116" s="34" t="s">
        <v>7845</v>
      </c>
      <c r="C2116" s="34" t="s">
        <v>7846</v>
      </c>
      <c r="D2116" s="34" t="s">
        <v>93</v>
      </c>
      <c r="E2116" s="34" t="s">
        <v>94</v>
      </c>
      <c r="F2116" s="34" t="s">
        <v>59</v>
      </c>
      <c r="G2116" s="34">
        <v>684</v>
      </c>
      <c r="H2116" s="4">
        <v>45825</v>
      </c>
      <c r="I2116" s="4">
        <v>45822</v>
      </c>
      <c r="J2116" s="4">
        <v>45822</v>
      </c>
      <c r="K2116" s="4">
        <v>45826</v>
      </c>
      <c r="L2116" s="4">
        <v>45825.78019675926</v>
      </c>
      <c r="M2116" s="4">
        <v>45827</v>
      </c>
      <c r="N2116" s="4">
        <v>45826.775451388887</v>
      </c>
      <c r="O2116" s="4">
        <v>45828</v>
      </c>
      <c r="P2116" s="4" t="s">
        <v>60</v>
      </c>
      <c r="Q2116" s="4">
        <v>45828</v>
      </c>
      <c r="R2116" s="4" t="s">
        <v>60</v>
      </c>
      <c r="S2116" s="4" t="s">
        <v>60</v>
      </c>
      <c r="T2116" s="4">
        <v>45829</v>
      </c>
      <c r="U2116" s="4">
        <v>45828.281539351854</v>
      </c>
      <c r="V2116" s="4"/>
      <c r="W2116" s="4">
        <v>45831</v>
      </c>
      <c r="X2116" s="4"/>
      <c r="Y2116" s="4" t="s">
        <v>60</v>
      </c>
      <c r="Z2116" s="4">
        <v>45832</v>
      </c>
      <c r="AA2116" s="4"/>
      <c r="AB2116" s="4" t="s">
        <v>60</v>
      </c>
      <c r="AC2116" s="4">
        <v>45833</v>
      </c>
      <c r="AD2116" s="4">
        <v>45834</v>
      </c>
      <c r="AE2116" s="4">
        <v>45836</v>
      </c>
      <c r="AF2116" s="4"/>
      <c r="AG2116" s="34" t="s">
        <v>223</v>
      </c>
      <c r="AH2116" s="34" t="s">
        <v>562</v>
      </c>
      <c r="AI2116" s="34" t="s">
        <v>4381</v>
      </c>
      <c r="AJ2116" s="34" t="s">
        <v>563</v>
      </c>
      <c r="AK2116" s="34" t="s">
        <v>65</v>
      </c>
      <c r="AL2116" s="34" t="s">
        <v>564</v>
      </c>
      <c r="AM2116" s="34" t="s">
        <v>565</v>
      </c>
      <c r="AN2116" s="34">
        <v>26.267050000000001</v>
      </c>
      <c r="AO2116" s="34" t="s">
        <v>68</v>
      </c>
      <c r="AP2116" s="34"/>
      <c r="AQ2116" s="34"/>
      <c r="AR2116" s="34" t="s">
        <v>68</v>
      </c>
      <c r="AS2116" s="34"/>
      <c r="AT2116" s="34"/>
      <c r="AU2116" s="34" t="s">
        <v>411</v>
      </c>
      <c r="AV2116" s="34" t="s">
        <v>412</v>
      </c>
      <c r="AW2116" s="34">
        <v>48.830620000000003</v>
      </c>
      <c r="AX2116" s="34" t="s">
        <v>1142</v>
      </c>
      <c r="AY2116" s="34" t="s">
        <v>1143</v>
      </c>
      <c r="AZ2116" s="3">
        <v>684</v>
      </c>
      <c r="BA2116" s="34" t="s">
        <v>60</v>
      </c>
      <c r="BB2116" s="34">
        <v>684</v>
      </c>
      <c r="BC2116" s="34" t="s">
        <v>60</v>
      </c>
      <c r="BD2116" s="34" t="s">
        <v>60</v>
      </c>
      <c r="BE2116" s="34" t="s">
        <v>60</v>
      </c>
      <c r="BF2116" s="34" t="str">
        <f>IFERROR(VLOOKUP(Data_Power_app[[#This Row],[PRO ODER]],'Result'!H:J,3,0),"")</f>
        <v>LAMINATION 6</v>
      </c>
      <c r="BG2116" s="11"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c r="BJ2116" s="34" t="str">
        <f>IFERROR(VLOOKUP(Data_Power_app[[#This Row],[PRO ODER]],'Plan Lean DC'!A:C,3,0),"")</f>
        <v/>
      </c>
      <c r="BK2116" s="34" t="str">
        <f>IFERROR(VLOOKUP(Data_Power_app[[#This Row],[PRO ODER]]&amp;"LEAN_IN",'Real Time'!A:D,4,0),"")</f>
        <v/>
      </c>
      <c r="BL2116" s="34"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2230</v>
      </c>
      <c r="B2117" s="34" t="s">
        <v>7866</v>
      </c>
      <c r="C2117" s="34" t="s">
        <v>7867</v>
      </c>
      <c r="D2117" s="34" t="s">
        <v>253</v>
      </c>
      <c r="E2117" s="34" t="s">
        <v>254</v>
      </c>
      <c r="F2117" s="34" t="s">
        <v>59</v>
      </c>
      <c r="G2117" s="34">
        <v>376</v>
      </c>
      <c r="H2117" s="4">
        <v>45822</v>
      </c>
      <c r="I2117" s="4">
        <v>45822</v>
      </c>
      <c r="J2117" s="4">
        <v>45822</v>
      </c>
      <c r="K2117" s="4">
        <v>45825</v>
      </c>
      <c r="L2117" s="4">
        <v>45824.502627314818</v>
      </c>
      <c r="M2117" s="4">
        <v>45826</v>
      </c>
      <c r="N2117" s="4">
        <v>45825.140289351853</v>
      </c>
      <c r="O2117" s="4" t="s">
        <v>60</v>
      </c>
      <c r="P2117" s="4" t="s">
        <v>60</v>
      </c>
      <c r="Q2117" s="4" t="s">
        <v>60</v>
      </c>
      <c r="R2117" s="4" t="s">
        <v>60</v>
      </c>
      <c r="S2117" s="4" t="s">
        <v>60</v>
      </c>
      <c r="T2117" s="4">
        <v>45829</v>
      </c>
      <c r="U2117" s="4">
        <v>45826.311435185184</v>
      </c>
      <c r="V2117" s="4"/>
      <c r="W2117" s="4">
        <v>45831</v>
      </c>
      <c r="X2117" s="4"/>
      <c r="Y2117" s="4" t="s">
        <v>60</v>
      </c>
      <c r="Z2117" s="4">
        <v>45832</v>
      </c>
      <c r="AA2117" s="4"/>
      <c r="AB2117" s="4" t="s">
        <v>60</v>
      </c>
      <c r="AC2117" s="4">
        <v>45833</v>
      </c>
      <c r="AD2117" s="4">
        <v>45834</v>
      </c>
      <c r="AE2117" s="4">
        <v>45836</v>
      </c>
      <c r="AF2117" s="4"/>
      <c r="AG2117" s="34" t="s">
        <v>223</v>
      </c>
      <c r="AH2117" s="34" t="s">
        <v>255</v>
      </c>
      <c r="AI2117" s="34" t="s">
        <v>509</v>
      </c>
      <c r="AJ2117" s="34" t="s">
        <v>256</v>
      </c>
      <c r="AK2117" s="34" t="s">
        <v>65</v>
      </c>
      <c r="AL2117" s="34" t="s">
        <v>257</v>
      </c>
      <c r="AM2117" s="34" t="s">
        <v>258</v>
      </c>
      <c r="AN2117" s="34">
        <v>7.5345199999999997</v>
      </c>
      <c r="AO2117" s="34" t="s">
        <v>68</v>
      </c>
      <c r="AP2117" s="34"/>
      <c r="AQ2117" s="34"/>
      <c r="AR2117" s="34" t="s">
        <v>68</v>
      </c>
      <c r="AS2117" s="34"/>
      <c r="AT2117" s="34"/>
      <c r="AU2117" s="34" t="s">
        <v>259</v>
      </c>
      <c r="AV2117" s="34" t="s">
        <v>260</v>
      </c>
      <c r="AW2117" s="34">
        <v>28.01304</v>
      </c>
      <c r="AX2117" s="34" t="s">
        <v>399</v>
      </c>
      <c r="AY2117" s="34" t="s">
        <v>400</v>
      </c>
      <c r="AZ2117" s="3">
        <v>376</v>
      </c>
      <c r="BA2117" s="34" t="s">
        <v>60</v>
      </c>
      <c r="BB2117" s="34">
        <v>376</v>
      </c>
      <c r="BC2117" s="34" t="s">
        <v>60</v>
      </c>
      <c r="BD2117" s="34" t="s">
        <v>60</v>
      </c>
      <c r="BE2117" s="34" t="s">
        <v>60</v>
      </c>
      <c r="BF2117" s="34" t="str">
        <f>IFERROR(VLOOKUP(Data_Power_app[[#This Row],[PRO ODER]],'Result'!H:J,3,0),"")</f>
        <v>LAMINATION 5</v>
      </c>
      <c r="BG2117" s="11" t="str">
        <f>IFERROR(VLOOKUP(Data_Power_app[[#This Row],[PRO ODER]]&amp;"LAM",'Real Time'!A:E,4,0),"")</f>
        <v>ML-06</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c r="BJ2117" s="34" t="str">
        <f>IFERROR(VLOOKUP(Data_Power_app[[#This Row],[PRO ODER]],'Plan Lean DC'!A:C,3,0),"")</f>
        <v/>
      </c>
      <c r="BK2117" s="34" t="str">
        <f>IFERROR(VLOOKUP(Data_Power_app[[#This Row],[PRO ODER]]&amp;"LEAN_IN",'Real Time'!A:D,4,0),"")</f>
        <v/>
      </c>
      <c r="BL2117" s="34"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2231</v>
      </c>
      <c r="B2118" s="34" t="s">
        <v>10434</v>
      </c>
      <c r="C2118" s="34" t="s">
        <v>10435</v>
      </c>
      <c r="D2118" s="34" t="s">
        <v>93</v>
      </c>
      <c r="E2118" s="34" t="s">
        <v>94</v>
      </c>
      <c r="F2118" s="34" t="s">
        <v>59</v>
      </c>
      <c r="G2118" s="34">
        <v>1392</v>
      </c>
      <c r="H2118" s="4">
        <v>45826</v>
      </c>
      <c r="I2118" s="4">
        <v>45825</v>
      </c>
      <c r="J2118" s="4">
        <v>45826</v>
      </c>
      <c r="K2118" s="4">
        <v>45827</v>
      </c>
      <c r="L2118" s="4">
        <v>45826.332708333335</v>
      </c>
      <c r="M2118" s="4">
        <v>45828</v>
      </c>
      <c r="N2118" s="4">
        <v>45826.145370370374</v>
      </c>
      <c r="O2118" s="4">
        <v>45828</v>
      </c>
      <c r="P2118" s="4" t="s">
        <v>60</v>
      </c>
      <c r="Q2118" s="4">
        <v>45828</v>
      </c>
      <c r="R2118" s="4" t="s">
        <v>60</v>
      </c>
      <c r="S2118" s="4" t="s">
        <v>60</v>
      </c>
      <c r="T2118" s="4">
        <v>45831</v>
      </c>
      <c r="U2118" s="4">
        <v>45827.193668981483</v>
      </c>
      <c r="V2118" s="4"/>
      <c r="W2118" s="4">
        <v>45832</v>
      </c>
      <c r="X2118" s="4"/>
      <c r="Y2118" s="4" t="s">
        <v>60</v>
      </c>
      <c r="Z2118" s="4">
        <v>45833</v>
      </c>
      <c r="AA2118" s="4"/>
      <c r="AB2118" s="4" t="s">
        <v>60</v>
      </c>
      <c r="AC2118" s="4">
        <v>45834</v>
      </c>
      <c r="AD2118" s="4">
        <v>45834</v>
      </c>
      <c r="AE2118" s="4">
        <v>45836</v>
      </c>
      <c r="AF2118" s="4"/>
      <c r="AG2118" s="34" t="s">
        <v>223</v>
      </c>
      <c r="AH2118" s="34" t="s">
        <v>562</v>
      </c>
      <c r="AI2118" s="34" t="s">
        <v>4381</v>
      </c>
      <c r="AJ2118" s="34" t="s">
        <v>563</v>
      </c>
      <c r="AK2118" s="34" t="s">
        <v>65</v>
      </c>
      <c r="AL2118" s="34" t="s">
        <v>564</v>
      </c>
      <c r="AM2118" s="34" t="s">
        <v>565</v>
      </c>
      <c r="AN2118" s="34">
        <v>54.023310000000002</v>
      </c>
      <c r="AO2118" s="34" t="s">
        <v>68</v>
      </c>
      <c r="AP2118" s="34"/>
      <c r="AQ2118" s="34"/>
      <c r="AR2118" s="34" t="s">
        <v>68</v>
      </c>
      <c r="AS2118" s="34"/>
      <c r="AT2118" s="34"/>
      <c r="AU2118" s="34" t="s">
        <v>411</v>
      </c>
      <c r="AV2118" s="34" t="s">
        <v>412</v>
      </c>
      <c r="AW2118" s="34">
        <v>100.42649</v>
      </c>
      <c r="AX2118" s="34" t="s">
        <v>1142</v>
      </c>
      <c r="AY2118" s="34" t="s">
        <v>1143</v>
      </c>
      <c r="AZ2118" s="3">
        <v>1392</v>
      </c>
      <c r="BA2118" s="34" t="s">
        <v>60</v>
      </c>
      <c r="BB2118" s="34">
        <v>1392</v>
      </c>
      <c r="BC2118" s="34" t="s">
        <v>60</v>
      </c>
      <c r="BD2118" s="34" t="s">
        <v>60</v>
      </c>
      <c r="BE2118" s="34" t="s">
        <v>60</v>
      </c>
      <c r="BF2118" s="34" t="str">
        <f>IFERROR(VLOOKUP(Data_Power_app[[#This Row],[PRO ODER]],'Result'!H:J,3,0),"")</f>
        <v>LAMINATION 6</v>
      </c>
      <c r="BG2118" s="11" t="str">
        <f>IFERROR(VLOOKUP(Data_Power_app[[#This Row],[PRO ODER]]&amp;"LAM",'Real Time'!A:E,4,0),"")</f>
        <v>ML-05</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4" t="str">
        <f>IFERROR(VLOOKUP(Data_Power_app[[#This Row],[PRO ODER]],'Xuất-Delay-SLT'!B:C,2,0),"")</f>
        <v/>
      </c>
      <c r="BJ2118" s="34" t="str">
        <f>IFERROR(VLOOKUP(Data_Power_app[[#This Row],[PRO ODER]],'Plan Lean DC'!A:C,3,0),"")</f>
        <v/>
      </c>
      <c r="BK2118" s="34" t="str">
        <f>IFERROR(VLOOKUP(Data_Power_app[[#This Row],[PRO ODER]]&amp;"LEAN_IN",'Real Time'!A:D,4,0),"")</f>
        <v/>
      </c>
      <c r="BL2118" s="34"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2232</v>
      </c>
      <c r="B2119" s="34" t="s">
        <v>10438</v>
      </c>
      <c r="C2119" s="34" t="s">
        <v>10439</v>
      </c>
      <c r="D2119" s="34" t="s">
        <v>93</v>
      </c>
      <c r="E2119" s="34" t="s">
        <v>94</v>
      </c>
      <c r="F2119" s="34" t="s">
        <v>59</v>
      </c>
      <c r="G2119" s="34">
        <v>1800</v>
      </c>
      <c r="H2119" s="4">
        <v>45826</v>
      </c>
      <c r="I2119" s="4">
        <v>45825</v>
      </c>
      <c r="J2119" s="4">
        <v>45826</v>
      </c>
      <c r="K2119" s="4">
        <v>45827</v>
      </c>
      <c r="L2119" s="4">
        <v>45826.896770833337</v>
      </c>
      <c r="M2119" s="4">
        <v>45828</v>
      </c>
      <c r="N2119" s="4">
        <v>45826.145474537036</v>
      </c>
      <c r="O2119" s="4">
        <v>45828</v>
      </c>
      <c r="P2119" s="4" t="s">
        <v>60</v>
      </c>
      <c r="Q2119" s="4">
        <v>45828</v>
      </c>
      <c r="R2119" s="4" t="s">
        <v>60</v>
      </c>
      <c r="S2119" s="4" t="s">
        <v>60</v>
      </c>
      <c r="T2119" s="4">
        <v>45831</v>
      </c>
      <c r="U2119" s="4">
        <v>45827.193726851852</v>
      </c>
      <c r="V2119" s="4"/>
      <c r="W2119" s="4">
        <v>45832</v>
      </c>
      <c r="X2119" s="4"/>
      <c r="Y2119" s="4" t="s">
        <v>60</v>
      </c>
      <c r="Z2119" s="4">
        <v>45833</v>
      </c>
      <c r="AA2119" s="4"/>
      <c r="AB2119" s="4" t="s">
        <v>60</v>
      </c>
      <c r="AC2119" s="4">
        <v>45834</v>
      </c>
      <c r="AD2119" s="4">
        <v>45834</v>
      </c>
      <c r="AE2119" s="4">
        <v>45836</v>
      </c>
      <c r="AF2119" s="4"/>
      <c r="AG2119" s="34" t="s">
        <v>223</v>
      </c>
      <c r="AH2119" s="34" t="s">
        <v>562</v>
      </c>
      <c r="AI2119" s="34" t="s">
        <v>666</v>
      </c>
      <c r="AJ2119" s="34" t="s">
        <v>563</v>
      </c>
      <c r="AK2119" s="34" t="s">
        <v>65</v>
      </c>
      <c r="AL2119" s="34" t="s">
        <v>564</v>
      </c>
      <c r="AM2119" s="34" t="s">
        <v>565</v>
      </c>
      <c r="AN2119" s="34">
        <v>69.775099999999995</v>
      </c>
      <c r="AO2119" s="34" t="s">
        <v>68</v>
      </c>
      <c r="AP2119" s="34"/>
      <c r="AQ2119" s="34"/>
      <c r="AR2119" s="34" t="s">
        <v>68</v>
      </c>
      <c r="AS2119" s="34"/>
      <c r="AT2119" s="34"/>
      <c r="AU2119" s="34" t="s">
        <v>411</v>
      </c>
      <c r="AV2119" s="34" t="s">
        <v>412</v>
      </c>
      <c r="AW2119" s="34">
        <v>129.70813999999999</v>
      </c>
      <c r="AX2119" s="34" t="s">
        <v>662</v>
      </c>
      <c r="AY2119" s="34" t="s">
        <v>663</v>
      </c>
      <c r="AZ2119" s="3">
        <v>1800</v>
      </c>
      <c r="BA2119" s="34" t="s">
        <v>60</v>
      </c>
      <c r="BB2119" s="34">
        <v>1800</v>
      </c>
      <c r="BC2119" s="34" t="s">
        <v>60</v>
      </c>
      <c r="BD2119" s="34" t="s">
        <v>60</v>
      </c>
      <c r="BE2119" s="34" t="s">
        <v>60</v>
      </c>
      <c r="BF2119" s="34" t="str">
        <f>IFERROR(VLOOKUP(Data_Power_app[[#This Row],[PRO ODER]],'Result'!H:J,3,0),"")</f>
        <v>LAMINATION 6</v>
      </c>
      <c r="BG2119" s="11" t="str">
        <f>IFERROR(VLOOKUP(Data_Power_app[[#This Row],[PRO ODER]]&amp;"LAM",'Real Time'!A:E,4,0),"")</f>
        <v>ML-03</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c r="BJ2119" s="34" t="str">
        <f>IFERROR(VLOOKUP(Data_Power_app[[#This Row],[PRO ODER]],'Plan Lean DC'!A:C,3,0),"")</f>
        <v/>
      </c>
      <c r="BK2119" s="34" t="str">
        <f>IFERROR(VLOOKUP(Data_Power_app[[#This Row],[PRO ODER]]&amp;"LEAN_IN",'Real Time'!A:D,4,0),"")</f>
        <v/>
      </c>
      <c r="BL2119" s="34"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2233</v>
      </c>
      <c r="B2120" s="34" t="s">
        <v>10440</v>
      </c>
      <c r="C2120" s="34" t="s">
        <v>10441</v>
      </c>
      <c r="D2120" s="34" t="s">
        <v>93</v>
      </c>
      <c r="E2120" s="34" t="s">
        <v>94</v>
      </c>
      <c r="F2120" s="34" t="s">
        <v>59</v>
      </c>
      <c r="G2120" s="34">
        <v>1200</v>
      </c>
      <c r="H2120" s="4">
        <v>45826</v>
      </c>
      <c r="I2120" s="4">
        <v>45825</v>
      </c>
      <c r="J2120" s="4">
        <v>45826</v>
      </c>
      <c r="K2120" s="4">
        <v>45827</v>
      </c>
      <c r="L2120" s="4">
        <v>45826.398460648146</v>
      </c>
      <c r="M2120" s="4">
        <v>45828</v>
      </c>
      <c r="N2120" s="4">
        <v>45826.144942129627</v>
      </c>
      <c r="O2120" s="4">
        <v>45828</v>
      </c>
      <c r="P2120" s="4" t="s">
        <v>60</v>
      </c>
      <c r="Q2120" s="4">
        <v>45828</v>
      </c>
      <c r="R2120" s="4" t="s">
        <v>60</v>
      </c>
      <c r="S2120" s="4" t="s">
        <v>60</v>
      </c>
      <c r="T2120" s="4">
        <v>45831</v>
      </c>
      <c r="U2120" s="4">
        <v>45829.515972222223</v>
      </c>
      <c r="V2120" s="4"/>
      <c r="W2120" s="4">
        <v>45832</v>
      </c>
      <c r="X2120" s="4"/>
      <c r="Y2120" s="4" t="s">
        <v>60</v>
      </c>
      <c r="Z2120" s="4">
        <v>45833</v>
      </c>
      <c r="AA2120" s="4"/>
      <c r="AB2120" s="4" t="s">
        <v>60</v>
      </c>
      <c r="AC2120" s="4">
        <v>45834</v>
      </c>
      <c r="AD2120" s="4">
        <v>45834</v>
      </c>
      <c r="AE2120" s="4">
        <v>45836</v>
      </c>
      <c r="AF2120" s="4"/>
      <c r="AG2120" s="34" t="s">
        <v>223</v>
      </c>
      <c r="AH2120" s="34" t="s">
        <v>562</v>
      </c>
      <c r="AI2120" s="34" t="s">
        <v>665</v>
      </c>
      <c r="AJ2120" s="34" t="s">
        <v>563</v>
      </c>
      <c r="AK2120" s="34" t="s">
        <v>65</v>
      </c>
      <c r="AL2120" s="34" t="s">
        <v>564</v>
      </c>
      <c r="AM2120" s="34" t="s">
        <v>565</v>
      </c>
      <c r="AN2120" s="34">
        <v>46.542230000000004</v>
      </c>
      <c r="AO2120" s="34" t="s">
        <v>68</v>
      </c>
      <c r="AP2120" s="34"/>
      <c r="AQ2120" s="34"/>
      <c r="AR2120" s="34" t="s">
        <v>68</v>
      </c>
      <c r="AS2120" s="34"/>
      <c r="AT2120" s="34"/>
      <c r="AU2120" s="34" t="s">
        <v>411</v>
      </c>
      <c r="AV2120" s="34" t="s">
        <v>412</v>
      </c>
      <c r="AW2120" s="34">
        <v>86.519900000000007</v>
      </c>
      <c r="AX2120" s="34" t="s">
        <v>501</v>
      </c>
      <c r="AY2120" s="34" t="s">
        <v>502</v>
      </c>
      <c r="AZ2120" s="3">
        <v>1200</v>
      </c>
      <c r="BA2120" s="34" t="s">
        <v>60</v>
      </c>
      <c r="BB2120" s="34">
        <v>1200</v>
      </c>
      <c r="BC2120" s="34" t="s">
        <v>60</v>
      </c>
      <c r="BD2120" s="34" t="s">
        <v>60</v>
      </c>
      <c r="BE2120" s="34" t="s">
        <v>60</v>
      </c>
      <c r="BF2120" s="34" t="str">
        <f>IFERROR(VLOOKUP(Data_Power_app[[#This Row],[PRO ODER]],'Result'!H:J,3,0),"")</f>
        <v>LAMINATION 6</v>
      </c>
      <c r="BG2120" s="11" t="str">
        <f>IFERROR(VLOOKUP(Data_Power_app[[#This Row],[PRO ODER]]&amp;"LAM",'Real Time'!A:E,4,0),"")</f>
        <v>ML-05</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c r="BJ2120" s="34" t="str">
        <f>IFERROR(VLOOKUP(Data_Power_app[[#This Row],[PRO ODER]],'Plan Lean DC'!A:C,3,0),"")</f>
        <v/>
      </c>
      <c r="BK2120" s="34" t="str">
        <f>IFERROR(VLOOKUP(Data_Power_app[[#This Row],[PRO ODER]]&amp;"LEAN_IN",'Real Time'!A:D,4,0),"")</f>
        <v/>
      </c>
      <c r="BL2120" s="34"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2234</v>
      </c>
      <c r="B2121" s="34" t="s">
        <v>10442</v>
      </c>
      <c r="C2121" s="34" t="s">
        <v>10443</v>
      </c>
      <c r="D2121" s="34" t="s">
        <v>93</v>
      </c>
      <c r="E2121" s="34" t="s">
        <v>94</v>
      </c>
      <c r="F2121" s="34" t="s">
        <v>59</v>
      </c>
      <c r="G2121" s="34">
        <v>1200</v>
      </c>
      <c r="H2121" s="4">
        <v>45826</v>
      </c>
      <c r="I2121" s="4">
        <v>45825</v>
      </c>
      <c r="J2121" s="4">
        <v>45826</v>
      </c>
      <c r="K2121" s="4">
        <v>45827</v>
      </c>
      <c r="L2121" s="4">
        <v>45826.487199074072</v>
      </c>
      <c r="M2121" s="4">
        <v>45828</v>
      </c>
      <c r="N2121" s="4">
        <v>45826.77584490741</v>
      </c>
      <c r="O2121" s="4">
        <v>45828</v>
      </c>
      <c r="P2121" s="4" t="s">
        <v>60</v>
      </c>
      <c r="Q2121" s="4">
        <v>45828</v>
      </c>
      <c r="R2121" s="4" t="s">
        <v>60</v>
      </c>
      <c r="S2121" s="4" t="s">
        <v>60</v>
      </c>
      <c r="T2121" s="4">
        <v>45831</v>
      </c>
      <c r="U2121" s="4">
        <v>45827.307430555556</v>
      </c>
      <c r="V2121" s="4">
        <v>45829.527141203704</v>
      </c>
      <c r="W2121" s="4">
        <v>45832</v>
      </c>
      <c r="X2121" s="4"/>
      <c r="Y2121" s="4" t="s">
        <v>60</v>
      </c>
      <c r="Z2121" s="4">
        <v>45833</v>
      </c>
      <c r="AA2121" s="4"/>
      <c r="AB2121" s="4" t="s">
        <v>60</v>
      </c>
      <c r="AC2121" s="4">
        <v>45834</v>
      </c>
      <c r="AD2121" s="4">
        <v>45834</v>
      </c>
      <c r="AE2121" s="4">
        <v>45836</v>
      </c>
      <c r="AF2121" s="4"/>
      <c r="AG2121" s="34" t="s">
        <v>287</v>
      </c>
      <c r="AH2121" s="34" t="s">
        <v>562</v>
      </c>
      <c r="AI2121" s="34" t="s">
        <v>666</v>
      </c>
      <c r="AJ2121" s="34" t="s">
        <v>563</v>
      </c>
      <c r="AK2121" s="34" t="s">
        <v>65</v>
      </c>
      <c r="AL2121" s="34" t="s">
        <v>564</v>
      </c>
      <c r="AM2121" s="34" t="s">
        <v>565</v>
      </c>
      <c r="AN2121" s="34">
        <v>46.795580000000001</v>
      </c>
      <c r="AO2121" s="34" t="s">
        <v>68</v>
      </c>
      <c r="AP2121" s="34"/>
      <c r="AQ2121" s="34"/>
      <c r="AR2121" s="34" t="s">
        <v>68</v>
      </c>
      <c r="AS2121" s="34"/>
      <c r="AT2121" s="34"/>
      <c r="AU2121" s="34" t="s">
        <v>411</v>
      </c>
      <c r="AV2121" s="34" t="s">
        <v>412</v>
      </c>
      <c r="AW2121" s="34">
        <v>86.990160000000003</v>
      </c>
      <c r="AX2121" s="34" t="s">
        <v>662</v>
      </c>
      <c r="AY2121" s="34" t="s">
        <v>663</v>
      </c>
      <c r="AZ2121" s="3">
        <v>1200</v>
      </c>
      <c r="BA2121" s="34" t="s">
        <v>60</v>
      </c>
      <c r="BB2121" s="34">
        <v>1200</v>
      </c>
      <c r="BC2121" s="34" t="s">
        <v>60</v>
      </c>
      <c r="BD2121" s="34" t="s">
        <v>60</v>
      </c>
      <c r="BE2121" s="34" t="s">
        <v>60</v>
      </c>
      <c r="BF2121" s="34" t="str">
        <f>IFERROR(VLOOKUP(Data_Power_app[[#This Row],[PRO ODER]],'Result'!H:J,3,0),"")</f>
        <v>LAMINATION 6</v>
      </c>
      <c r="BG2121" s="11" t="str">
        <f>IFERROR(VLOOKUP(Data_Power_app[[#This Row],[PRO ODER]]&amp;"LAM",'Real Time'!A:E,4,0),"")</f>
        <v>ML-05</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
      </c>
      <c r="BL2121" s="34"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2235</v>
      </c>
      <c r="B2122" s="34" t="s">
        <v>10444</v>
      </c>
      <c r="C2122" s="34" t="s">
        <v>10445</v>
      </c>
      <c r="D2122" s="34" t="s">
        <v>93</v>
      </c>
      <c r="E2122" s="34" t="s">
        <v>94</v>
      </c>
      <c r="F2122" s="34" t="s">
        <v>59</v>
      </c>
      <c r="G2122" s="34">
        <v>1200</v>
      </c>
      <c r="H2122" s="4">
        <v>45826</v>
      </c>
      <c r="I2122" s="4">
        <v>45825</v>
      </c>
      <c r="J2122" s="4">
        <v>45826</v>
      </c>
      <c r="K2122" s="4">
        <v>45827</v>
      </c>
      <c r="L2122" s="4">
        <v>45825.151053240741</v>
      </c>
      <c r="M2122" s="4">
        <v>45828</v>
      </c>
      <c r="N2122" s="4">
        <v>45826.775555555556</v>
      </c>
      <c r="O2122" s="4">
        <v>45828</v>
      </c>
      <c r="P2122" s="4" t="s">
        <v>60</v>
      </c>
      <c r="Q2122" s="4">
        <v>45828</v>
      </c>
      <c r="R2122" s="4" t="s">
        <v>60</v>
      </c>
      <c r="S2122" s="4" t="s">
        <v>60</v>
      </c>
      <c r="T2122" s="4">
        <v>45831</v>
      </c>
      <c r="U2122" s="4">
        <v>45827.307314814818</v>
      </c>
      <c r="V2122" s="4">
        <v>45829.526956018519</v>
      </c>
      <c r="W2122" s="4">
        <v>45832</v>
      </c>
      <c r="X2122" s="4"/>
      <c r="Y2122" s="4" t="s">
        <v>60</v>
      </c>
      <c r="Z2122" s="4">
        <v>45833</v>
      </c>
      <c r="AA2122" s="4"/>
      <c r="AB2122" s="4" t="s">
        <v>60</v>
      </c>
      <c r="AC2122" s="4">
        <v>45834</v>
      </c>
      <c r="AD2122" s="4">
        <v>45834</v>
      </c>
      <c r="AE2122" s="4">
        <v>45836</v>
      </c>
      <c r="AF2122" s="4"/>
      <c r="AG2122" s="34" t="s">
        <v>287</v>
      </c>
      <c r="AH2122" s="34" t="s">
        <v>562</v>
      </c>
      <c r="AI2122" s="34" t="s">
        <v>666</v>
      </c>
      <c r="AJ2122" s="34" t="s">
        <v>563</v>
      </c>
      <c r="AK2122" s="34" t="s">
        <v>65</v>
      </c>
      <c r="AL2122" s="34" t="s">
        <v>564</v>
      </c>
      <c r="AM2122" s="34" t="s">
        <v>565</v>
      </c>
      <c r="AN2122" s="34">
        <v>46.926430000000003</v>
      </c>
      <c r="AO2122" s="34" t="s">
        <v>68</v>
      </c>
      <c r="AP2122" s="34"/>
      <c r="AQ2122" s="34"/>
      <c r="AR2122" s="34" t="s">
        <v>68</v>
      </c>
      <c r="AS2122" s="34"/>
      <c r="AT2122" s="34"/>
      <c r="AU2122" s="34" t="s">
        <v>411</v>
      </c>
      <c r="AV2122" s="34" t="s">
        <v>412</v>
      </c>
      <c r="AW2122" s="34">
        <v>87.233260000000001</v>
      </c>
      <c r="AX2122" s="34" t="s">
        <v>662</v>
      </c>
      <c r="AY2122" s="34" t="s">
        <v>663</v>
      </c>
      <c r="AZ2122" s="3">
        <v>1200</v>
      </c>
      <c r="BA2122" s="34" t="s">
        <v>60</v>
      </c>
      <c r="BB2122" s="34">
        <v>1200</v>
      </c>
      <c r="BC2122" s="34" t="s">
        <v>60</v>
      </c>
      <c r="BD2122" s="34" t="s">
        <v>60</v>
      </c>
      <c r="BE2122" s="34" t="s">
        <v>60</v>
      </c>
      <c r="BF2122" s="34" t="str">
        <f>IFERROR(VLOOKUP(Data_Power_app[[#This Row],[PRO ODER]],'Result'!H:J,3,0),"")</f>
        <v>LAMINATION 6</v>
      </c>
      <c r="BG2122" s="11"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
      </c>
      <c r="BL2122" s="34"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2236</v>
      </c>
      <c r="B2123" s="34" t="s">
        <v>10446</v>
      </c>
      <c r="C2123" s="34" t="s">
        <v>10447</v>
      </c>
      <c r="D2123" s="34" t="s">
        <v>93</v>
      </c>
      <c r="E2123" s="34" t="s">
        <v>94</v>
      </c>
      <c r="F2123" s="34" t="s">
        <v>59</v>
      </c>
      <c r="G2123" s="34">
        <v>2592</v>
      </c>
      <c r="H2123" s="4">
        <v>45826</v>
      </c>
      <c r="I2123" s="4">
        <v>45825</v>
      </c>
      <c r="J2123" s="4">
        <v>45826</v>
      </c>
      <c r="K2123" s="4">
        <v>45827</v>
      </c>
      <c r="L2123" s="4">
        <v>45825.151087962964</v>
      </c>
      <c r="M2123" s="4">
        <v>45828</v>
      </c>
      <c r="N2123" s="4">
        <v>45826.617476851854</v>
      </c>
      <c r="O2123" s="4">
        <v>45828</v>
      </c>
      <c r="P2123" s="4" t="s">
        <v>60</v>
      </c>
      <c r="Q2123" s="4">
        <v>45828</v>
      </c>
      <c r="R2123" s="4" t="s">
        <v>60</v>
      </c>
      <c r="S2123" s="4" t="s">
        <v>60</v>
      </c>
      <c r="T2123" s="4">
        <v>45832</v>
      </c>
      <c r="U2123" s="4">
        <v>45826.82916666667</v>
      </c>
      <c r="V2123" s="4">
        <v>45829.393182870372</v>
      </c>
      <c r="W2123" s="4">
        <v>45833</v>
      </c>
      <c r="X2123" s="4"/>
      <c r="Y2123" s="4" t="s">
        <v>60</v>
      </c>
      <c r="Z2123" s="4">
        <v>45833</v>
      </c>
      <c r="AA2123" s="4"/>
      <c r="AB2123" s="4" t="s">
        <v>60</v>
      </c>
      <c r="AC2123" s="4">
        <v>45834</v>
      </c>
      <c r="AD2123" s="4">
        <v>45834</v>
      </c>
      <c r="AE2123" s="4">
        <v>45836</v>
      </c>
      <c r="AF2123" s="4"/>
      <c r="AG2123" s="34" t="s">
        <v>287</v>
      </c>
      <c r="AH2123" s="34" t="s">
        <v>562</v>
      </c>
      <c r="AI2123" s="34" t="s">
        <v>654</v>
      </c>
      <c r="AJ2123" s="34" t="s">
        <v>563</v>
      </c>
      <c r="AK2123" s="34" t="s">
        <v>98</v>
      </c>
      <c r="AL2123" s="34" t="s">
        <v>564</v>
      </c>
      <c r="AM2123" s="34" t="s">
        <v>565</v>
      </c>
      <c r="AN2123" s="34">
        <v>119.66289</v>
      </c>
      <c r="AO2123" s="34" t="s">
        <v>68</v>
      </c>
      <c r="AP2123" s="34"/>
      <c r="AQ2123" s="34"/>
      <c r="AR2123" s="34" t="s">
        <v>68</v>
      </c>
      <c r="AS2123" s="34"/>
      <c r="AT2123" s="34"/>
      <c r="AU2123" s="34" t="s">
        <v>411</v>
      </c>
      <c r="AV2123" s="34" t="s">
        <v>412</v>
      </c>
      <c r="AW2123" s="34">
        <v>222.45147</v>
      </c>
      <c r="AX2123" s="34" t="s">
        <v>655</v>
      </c>
      <c r="AY2123" s="34" t="s">
        <v>656</v>
      </c>
      <c r="AZ2123" s="3">
        <v>2592</v>
      </c>
      <c r="BA2123" s="34" t="s">
        <v>60</v>
      </c>
      <c r="BB2123" s="34">
        <v>2592</v>
      </c>
      <c r="BC2123" s="34" t="s">
        <v>60</v>
      </c>
      <c r="BD2123" s="34" t="s">
        <v>60</v>
      </c>
      <c r="BE2123" s="34" t="s">
        <v>60</v>
      </c>
      <c r="BF2123" s="34" t="str">
        <f>IFERROR(VLOOKUP(Data_Power_app[[#This Row],[PRO ODER]],'Result'!H:J,3,0),"")</f>
        <v>LAMINATION 6</v>
      </c>
      <c r="BG2123" s="11"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2237</v>
      </c>
      <c r="B2124" s="34" t="s">
        <v>10448</v>
      </c>
      <c r="C2124" s="34" t="s">
        <v>10449</v>
      </c>
      <c r="D2124" s="34" t="s">
        <v>93</v>
      </c>
      <c r="E2124" s="34" t="s">
        <v>94</v>
      </c>
      <c r="F2124" s="34" t="s">
        <v>59</v>
      </c>
      <c r="G2124" s="34">
        <v>1092</v>
      </c>
      <c r="H2124" s="4">
        <v>45826</v>
      </c>
      <c r="I2124" s="4">
        <v>45825</v>
      </c>
      <c r="J2124" s="4">
        <v>45826</v>
      </c>
      <c r="K2124" s="4">
        <v>45827</v>
      </c>
      <c r="L2124" s="4">
        <v>45825.15111111111</v>
      </c>
      <c r="M2124" s="4">
        <v>45828</v>
      </c>
      <c r="N2124" s="4">
        <v>45826.570520833331</v>
      </c>
      <c r="O2124" s="4">
        <v>45828</v>
      </c>
      <c r="P2124" s="4" t="s">
        <v>60</v>
      </c>
      <c r="Q2124" s="4">
        <v>45828</v>
      </c>
      <c r="R2124" s="4" t="s">
        <v>60</v>
      </c>
      <c r="S2124" s="4" t="s">
        <v>60</v>
      </c>
      <c r="T2124" s="4">
        <v>45832</v>
      </c>
      <c r="U2124" s="4">
        <v>45826.828981481478</v>
      </c>
      <c r="V2124" s="4"/>
      <c r="W2124" s="4">
        <v>45833</v>
      </c>
      <c r="X2124" s="4"/>
      <c r="Y2124" s="4" t="s">
        <v>60</v>
      </c>
      <c r="Z2124" s="4">
        <v>45833</v>
      </c>
      <c r="AA2124" s="4"/>
      <c r="AB2124" s="4" t="s">
        <v>60</v>
      </c>
      <c r="AC2124" s="4">
        <v>45834</v>
      </c>
      <c r="AD2124" s="4">
        <v>45834</v>
      </c>
      <c r="AE2124" s="4">
        <v>45836</v>
      </c>
      <c r="AF2124" s="4"/>
      <c r="AG2124" s="34" t="s">
        <v>223</v>
      </c>
      <c r="AH2124" s="34" t="s">
        <v>562</v>
      </c>
      <c r="AI2124" s="34" t="s">
        <v>653</v>
      </c>
      <c r="AJ2124" s="34" t="s">
        <v>563</v>
      </c>
      <c r="AK2124" s="34" t="s">
        <v>98</v>
      </c>
      <c r="AL2124" s="34" t="s">
        <v>564</v>
      </c>
      <c r="AM2124" s="34" t="s">
        <v>565</v>
      </c>
      <c r="AN2124" s="34">
        <v>50.209960000000002</v>
      </c>
      <c r="AO2124" s="34" t="s">
        <v>68</v>
      </c>
      <c r="AP2124" s="34"/>
      <c r="AQ2124" s="34"/>
      <c r="AR2124" s="34" t="s">
        <v>68</v>
      </c>
      <c r="AS2124" s="34"/>
      <c r="AT2124" s="34"/>
      <c r="AU2124" s="34" t="s">
        <v>411</v>
      </c>
      <c r="AV2124" s="34" t="s">
        <v>412</v>
      </c>
      <c r="AW2124" s="34">
        <v>93.340999999999994</v>
      </c>
      <c r="AX2124" s="34" t="s">
        <v>526</v>
      </c>
      <c r="AY2124" s="34" t="s">
        <v>527</v>
      </c>
      <c r="AZ2124" s="3">
        <v>1092</v>
      </c>
      <c r="BA2124" s="34" t="s">
        <v>60</v>
      </c>
      <c r="BB2124" s="34">
        <v>1092</v>
      </c>
      <c r="BC2124" s="34" t="s">
        <v>60</v>
      </c>
      <c r="BD2124" s="34" t="s">
        <v>60</v>
      </c>
      <c r="BE2124" s="34" t="s">
        <v>60</v>
      </c>
      <c r="BF2124" s="34" t="str">
        <f>IFERROR(VLOOKUP(Data_Power_app[[#This Row],[PRO ODER]],'Result'!H:J,3,0),"")</f>
        <v>LAMINATION 6</v>
      </c>
      <c r="BG2124" s="11"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2238</v>
      </c>
      <c r="B2125" s="34" t="s">
        <v>5701</v>
      </c>
      <c r="C2125" s="34" t="s">
        <v>5702</v>
      </c>
      <c r="D2125" s="34" t="s">
        <v>253</v>
      </c>
      <c r="E2125" s="34" t="s">
        <v>254</v>
      </c>
      <c r="F2125" s="34" t="s">
        <v>59</v>
      </c>
      <c r="G2125" s="34">
        <v>1622</v>
      </c>
      <c r="H2125" s="4">
        <v>45822</v>
      </c>
      <c r="I2125" s="4">
        <v>45821</v>
      </c>
      <c r="J2125" s="4">
        <v>45821</v>
      </c>
      <c r="K2125" s="4">
        <v>45826</v>
      </c>
      <c r="L2125" s="4">
        <v>45822.331655092596</v>
      </c>
      <c r="M2125" s="4">
        <v>45827</v>
      </c>
      <c r="N2125" s="4">
        <v>45824.90079861111</v>
      </c>
      <c r="O2125" s="4" t="s">
        <v>60</v>
      </c>
      <c r="P2125" s="4" t="s">
        <v>60</v>
      </c>
      <c r="Q2125" s="4" t="s">
        <v>60</v>
      </c>
      <c r="R2125" s="4" t="s">
        <v>60</v>
      </c>
      <c r="S2125" s="4" t="s">
        <v>60</v>
      </c>
      <c r="T2125" s="4">
        <v>45829</v>
      </c>
      <c r="U2125" s="4">
        <v>45826.782858796294</v>
      </c>
      <c r="V2125" s="4">
        <v>45829.283935185187</v>
      </c>
      <c r="W2125" s="4">
        <v>45831</v>
      </c>
      <c r="X2125" s="4"/>
      <c r="Y2125" s="4" t="s">
        <v>60</v>
      </c>
      <c r="Z2125" s="4">
        <v>45832</v>
      </c>
      <c r="AA2125" s="4"/>
      <c r="AB2125" s="4" t="s">
        <v>60</v>
      </c>
      <c r="AC2125" s="4">
        <v>45833</v>
      </c>
      <c r="AD2125" s="4">
        <v>45834</v>
      </c>
      <c r="AE2125" s="4">
        <v>45836</v>
      </c>
      <c r="AF2125" s="4"/>
      <c r="AG2125" s="34" t="s">
        <v>287</v>
      </c>
      <c r="AH2125" s="34" t="s">
        <v>255</v>
      </c>
      <c r="AI2125" s="34" t="s">
        <v>480</v>
      </c>
      <c r="AJ2125" s="34" t="s">
        <v>256</v>
      </c>
      <c r="AK2125" s="34" t="s">
        <v>98</v>
      </c>
      <c r="AL2125" s="34" t="s">
        <v>257</v>
      </c>
      <c r="AM2125" s="34" t="s">
        <v>258</v>
      </c>
      <c r="AN2125" s="34">
        <v>37.693069999999999</v>
      </c>
      <c r="AO2125" s="34" t="s">
        <v>68</v>
      </c>
      <c r="AP2125" s="34"/>
      <c r="AQ2125" s="34"/>
      <c r="AR2125" s="34" t="s">
        <v>68</v>
      </c>
      <c r="AS2125" s="34"/>
      <c r="AT2125" s="34"/>
      <c r="AU2125" s="34" t="s">
        <v>316</v>
      </c>
      <c r="AV2125" s="34" t="s">
        <v>317</v>
      </c>
      <c r="AW2125" s="34">
        <v>140.15107</v>
      </c>
      <c r="AX2125" s="34" t="s">
        <v>481</v>
      </c>
      <c r="AY2125" s="34" t="s">
        <v>482</v>
      </c>
      <c r="AZ2125" s="3">
        <v>1622</v>
      </c>
      <c r="BA2125" s="34" t="s">
        <v>60</v>
      </c>
      <c r="BB2125" s="34">
        <v>1622</v>
      </c>
      <c r="BC2125" s="34" t="s">
        <v>60</v>
      </c>
      <c r="BD2125" s="34" t="s">
        <v>60</v>
      </c>
      <c r="BE2125" s="34" t="s">
        <v>60</v>
      </c>
      <c r="BF2125" s="34" t="str">
        <f>IFERROR(VLOOKUP(Data_Power_app[[#This Row],[PRO ODER]],'Result'!H:J,3,0),"")</f>
        <v/>
      </c>
      <c r="BG2125" s="11" t="str">
        <f>IFERROR(VLOOKUP(Data_Power_app[[#This Row],[PRO ODER]]&amp;"LAM",'Real Time'!A:E,4,0),"")</f>
        <v>ML-06</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2239</v>
      </c>
      <c r="B2126" s="34" t="s">
        <v>10450</v>
      </c>
      <c r="C2126" s="34" t="s">
        <v>10451</v>
      </c>
      <c r="D2126" s="34" t="s">
        <v>93</v>
      </c>
      <c r="E2126" s="34" t="s">
        <v>94</v>
      </c>
      <c r="F2126" s="34" t="s">
        <v>59</v>
      </c>
      <c r="G2126" s="34">
        <v>1092</v>
      </c>
      <c r="H2126" s="4">
        <v>45826</v>
      </c>
      <c r="I2126" s="4">
        <v>45825</v>
      </c>
      <c r="J2126" s="4">
        <v>45826</v>
      </c>
      <c r="K2126" s="4">
        <v>45827</v>
      </c>
      <c r="L2126" s="4">
        <v>45826.398217592592</v>
      </c>
      <c r="M2126" s="4">
        <v>45828</v>
      </c>
      <c r="N2126" s="4">
        <v>45826.145277777781</v>
      </c>
      <c r="O2126" s="4">
        <v>45828</v>
      </c>
      <c r="P2126" s="4" t="s">
        <v>60</v>
      </c>
      <c r="Q2126" s="4">
        <v>45828</v>
      </c>
      <c r="R2126" s="4" t="s">
        <v>60</v>
      </c>
      <c r="S2126" s="4" t="s">
        <v>60</v>
      </c>
      <c r="T2126" s="4">
        <v>45832</v>
      </c>
      <c r="U2126" s="4">
        <v>45827.193599537037</v>
      </c>
      <c r="V2126" s="4"/>
      <c r="W2126" s="4">
        <v>45833</v>
      </c>
      <c r="X2126" s="4"/>
      <c r="Y2126" s="4" t="s">
        <v>60</v>
      </c>
      <c r="Z2126" s="4">
        <v>45833</v>
      </c>
      <c r="AA2126" s="4"/>
      <c r="AB2126" s="4" t="s">
        <v>60</v>
      </c>
      <c r="AC2126" s="4">
        <v>45834</v>
      </c>
      <c r="AD2126" s="4">
        <v>45834</v>
      </c>
      <c r="AE2126" s="4">
        <v>45836</v>
      </c>
      <c r="AF2126" s="4"/>
      <c r="AG2126" s="34" t="s">
        <v>223</v>
      </c>
      <c r="AH2126" s="34" t="s">
        <v>562</v>
      </c>
      <c r="AI2126" s="34" t="s">
        <v>653</v>
      </c>
      <c r="AJ2126" s="34" t="s">
        <v>563</v>
      </c>
      <c r="AK2126" s="34" t="s">
        <v>98</v>
      </c>
      <c r="AL2126" s="34" t="s">
        <v>564</v>
      </c>
      <c r="AM2126" s="34" t="s">
        <v>565</v>
      </c>
      <c r="AN2126" s="34">
        <v>49.75291</v>
      </c>
      <c r="AO2126" s="34" t="s">
        <v>68</v>
      </c>
      <c r="AP2126" s="34"/>
      <c r="AQ2126" s="34"/>
      <c r="AR2126" s="34" t="s">
        <v>68</v>
      </c>
      <c r="AS2126" s="34"/>
      <c r="AT2126" s="34"/>
      <c r="AU2126" s="34" t="s">
        <v>411</v>
      </c>
      <c r="AV2126" s="34" t="s">
        <v>412</v>
      </c>
      <c r="AW2126" s="34">
        <v>92.490939999999995</v>
      </c>
      <c r="AX2126" s="34" t="s">
        <v>526</v>
      </c>
      <c r="AY2126" s="34" t="s">
        <v>527</v>
      </c>
      <c r="AZ2126" s="3">
        <v>1092</v>
      </c>
      <c r="BA2126" s="34" t="s">
        <v>60</v>
      </c>
      <c r="BB2126" s="34">
        <v>1092</v>
      </c>
      <c r="BC2126" s="34" t="s">
        <v>60</v>
      </c>
      <c r="BD2126" s="34" t="s">
        <v>60</v>
      </c>
      <c r="BE2126" s="34" t="s">
        <v>60</v>
      </c>
      <c r="BF2126" s="34" t="str">
        <f>IFERROR(VLOOKUP(Data_Power_app[[#This Row],[PRO ODER]],'Result'!H:J,3,0),"")</f>
        <v>LAMINATION 6</v>
      </c>
      <c r="BG2126" s="11" t="str">
        <f>IFERROR(VLOOKUP(Data_Power_app[[#This Row],[PRO ODER]]&amp;"LAM",'Real Time'!A:E,4,0),"")</f>
        <v>ML-05</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2240</v>
      </c>
      <c r="B2127" s="34" t="s">
        <v>10452</v>
      </c>
      <c r="C2127" s="34" t="s">
        <v>10453</v>
      </c>
      <c r="D2127" s="34" t="s">
        <v>93</v>
      </c>
      <c r="E2127" s="34" t="s">
        <v>94</v>
      </c>
      <c r="F2127" s="34" t="s">
        <v>59</v>
      </c>
      <c r="G2127" s="34">
        <v>1392</v>
      </c>
      <c r="H2127" s="4">
        <v>45826</v>
      </c>
      <c r="I2127" s="4">
        <v>45825</v>
      </c>
      <c r="J2127" s="4">
        <v>45826</v>
      </c>
      <c r="K2127" s="4">
        <v>45827</v>
      </c>
      <c r="L2127" s="4">
        <v>45826.398136574076</v>
      </c>
      <c r="M2127" s="4">
        <v>45828</v>
      </c>
      <c r="N2127" s="4">
        <v>45826.618090277778</v>
      </c>
      <c r="O2127" s="4">
        <v>45828</v>
      </c>
      <c r="P2127" s="4" t="s">
        <v>60</v>
      </c>
      <c r="Q2127" s="4">
        <v>45828</v>
      </c>
      <c r="R2127" s="4" t="s">
        <v>60</v>
      </c>
      <c r="S2127" s="4" t="s">
        <v>60</v>
      </c>
      <c r="T2127" s="4">
        <v>45832</v>
      </c>
      <c r="U2127" s="4">
        <v>45826.829247685186</v>
      </c>
      <c r="V2127" s="4">
        <v>45829.39335648148</v>
      </c>
      <c r="W2127" s="4">
        <v>45833</v>
      </c>
      <c r="X2127" s="4"/>
      <c r="Y2127" s="4" t="s">
        <v>60</v>
      </c>
      <c r="Z2127" s="4">
        <v>45833</v>
      </c>
      <c r="AA2127" s="4"/>
      <c r="AB2127" s="4" t="s">
        <v>60</v>
      </c>
      <c r="AC2127" s="4">
        <v>45834</v>
      </c>
      <c r="AD2127" s="4">
        <v>45834</v>
      </c>
      <c r="AE2127" s="4">
        <v>45836</v>
      </c>
      <c r="AF2127" s="4"/>
      <c r="AG2127" s="34" t="s">
        <v>287</v>
      </c>
      <c r="AH2127" s="34" t="s">
        <v>562</v>
      </c>
      <c r="AI2127" s="34" t="s">
        <v>654</v>
      </c>
      <c r="AJ2127" s="34" t="s">
        <v>563</v>
      </c>
      <c r="AK2127" s="34" t="s">
        <v>98</v>
      </c>
      <c r="AL2127" s="34" t="s">
        <v>564</v>
      </c>
      <c r="AM2127" s="34" t="s">
        <v>565</v>
      </c>
      <c r="AN2127" s="34">
        <v>63.9223</v>
      </c>
      <c r="AO2127" s="34" t="s">
        <v>68</v>
      </c>
      <c r="AP2127" s="34"/>
      <c r="AQ2127" s="34"/>
      <c r="AR2127" s="34" t="s">
        <v>68</v>
      </c>
      <c r="AS2127" s="34"/>
      <c r="AT2127" s="34"/>
      <c r="AU2127" s="34" t="s">
        <v>411</v>
      </c>
      <c r="AV2127" s="34" t="s">
        <v>412</v>
      </c>
      <c r="AW2127" s="34">
        <v>118.83275999999999</v>
      </c>
      <c r="AX2127" s="34" t="s">
        <v>655</v>
      </c>
      <c r="AY2127" s="34" t="s">
        <v>656</v>
      </c>
      <c r="AZ2127" s="3">
        <v>1392</v>
      </c>
      <c r="BA2127" s="34" t="s">
        <v>60</v>
      </c>
      <c r="BB2127" s="34">
        <v>1392</v>
      </c>
      <c r="BC2127" s="34" t="s">
        <v>60</v>
      </c>
      <c r="BD2127" s="34" t="s">
        <v>60</v>
      </c>
      <c r="BE2127" s="34" t="s">
        <v>60</v>
      </c>
      <c r="BF2127" s="34" t="str">
        <f>IFERROR(VLOOKUP(Data_Power_app[[#This Row],[PRO ODER]],'Result'!H:J,3,0),"")</f>
        <v>LAMINATION 6</v>
      </c>
      <c r="BG2127" s="11" t="str">
        <f>IFERROR(VLOOKUP(Data_Power_app[[#This Row],[PRO ODER]]&amp;"LAM",'Real Time'!A:E,4,0),"")</f>
        <v>ML-05</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2241</v>
      </c>
      <c r="B2128" s="34" t="s">
        <v>10454</v>
      </c>
      <c r="C2128" s="34" t="s">
        <v>10455</v>
      </c>
      <c r="D2128" s="34" t="s">
        <v>93</v>
      </c>
      <c r="E2128" s="34" t="s">
        <v>94</v>
      </c>
      <c r="F2128" s="34" t="s">
        <v>59</v>
      </c>
      <c r="G2128" s="34">
        <v>1392</v>
      </c>
      <c r="H2128" s="4">
        <v>45826</v>
      </c>
      <c r="I2128" s="4">
        <v>45825</v>
      </c>
      <c r="J2128" s="4">
        <v>45826</v>
      </c>
      <c r="K2128" s="4">
        <v>45827</v>
      </c>
      <c r="L2128" s="4">
        <v>45826.332858796297</v>
      </c>
      <c r="M2128" s="4">
        <v>45828</v>
      </c>
      <c r="N2128" s="4">
        <v>45826.617997685185</v>
      </c>
      <c r="O2128" s="4">
        <v>45828</v>
      </c>
      <c r="P2128" s="4" t="s">
        <v>60</v>
      </c>
      <c r="Q2128" s="4">
        <v>45828</v>
      </c>
      <c r="R2128" s="4" t="s">
        <v>60</v>
      </c>
      <c r="S2128" s="4" t="s">
        <v>60</v>
      </c>
      <c r="T2128" s="4">
        <v>45832</v>
      </c>
      <c r="U2128" s="4">
        <v>45826.829212962963</v>
      </c>
      <c r="V2128" s="4">
        <v>45829.393321759257</v>
      </c>
      <c r="W2128" s="4">
        <v>45833</v>
      </c>
      <c r="X2128" s="4"/>
      <c r="Y2128" s="4" t="s">
        <v>60</v>
      </c>
      <c r="Z2128" s="4">
        <v>45833</v>
      </c>
      <c r="AA2128" s="4"/>
      <c r="AB2128" s="4" t="s">
        <v>60</v>
      </c>
      <c r="AC2128" s="4">
        <v>45834</v>
      </c>
      <c r="AD2128" s="4">
        <v>45834</v>
      </c>
      <c r="AE2128" s="4">
        <v>45836</v>
      </c>
      <c r="AF2128" s="4"/>
      <c r="AG2128" s="34" t="s">
        <v>287</v>
      </c>
      <c r="AH2128" s="34" t="s">
        <v>562</v>
      </c>
      <c r="AI2128" s="34" t="s">
        <v>654</v>
      </c>
      <c r="AJ2128" s="34" t="s">
        <v>563</v>
      </c>
      <c r="AK2128" s="34" t="s">
        <v>98</v>
      </c>
      <c r="AL2128" s="34" t="s">
        <v>564</v>
      </c>
      <c r="AM2128" s="34" t="s">
        <v>565</v>
      </c>
      <c r="AN2128" s="34">
        <v>63.392800000000001</v>
      </c>
      <c r="AO2128" s="34" t="s">
        <v>68</v>
      </c>
      <c r="AP2128" s="34"/>
      <c r="AQ2128" s="34"/>
      <c r="AR2128" s="34" t="s">
        <v>68</v>
      </c>
      <c r="AS2128" s="34"/>
      <c r="AT2128" s="34"/>
      <c r="AU2128" s="34" t="s">
        <v>411</v>
      </c>
      <c r="AV2128" s="34" t="s">
        <v>412</v>
      </c>
      <c r="AW2128" s="34">
        <v>117.84818</v>
      </c>
      <c r="AX2128" s="34" t="s">
        <v>655</v>
      </c>
      <c r="AY2128" s="34" t="s">
        <v>656</v>
      </c>
      <c r="AZ2128" s="3">
        <v>1392</v>
      </c>
      <c r="BA2128" s="34" t="s">
        <v>60</v>
      </c>
      <c r="BB2128" s="34">
        <v>1392</v>
      </c>
      <c r="BC2128" s="34" t="s">
        <v>60</v>
      </c>
      <c r="BD2128" s="34" t="s">
        <v>60</v>
      </c>
      <c r="BE2128" s="34" t="s">
        <v>60</v>
      </c>
      <c r="BF2128" s="34" t="str">
        <f>IFERROR(VLOOKUP(Data_Power_app[[#This Row],[PRO ODER]],'Result'!H:J,3,0),"")</f>
        <v>LAMINATION 6</v>
      </c>
      <c r="BG2128" s="11" t="str">
        <f>IFERROR(VLOOKUP(Data_Power_app[[#This Row],[PRO ODER]]&amp;"LAM",'Real Time'!A:E,4,0),"")</f>
        <v>ML-05</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2242</v>
      </c>
      <c r="B2129" s="34" t="s">
        <v>10456</v>
      </c>
      <c r="C2129" s="34" t="s">
        <v>10457</v>
      </c>
      <c r="D2129" s="34" t="s">
        <v>93</v>
      </c>
      <c r="E2129" s="34" t="s">
        <v>94</v>
      </c>
      <c r="F2129" s="34" t="s">
        <v>59</v>
      </c>
      <c r="G2129" s="34">
        <v>1200</v>
      </c>
      <c r="H2129" s="4">
        <v>45826</v>
      </c>
      <c r="I2129" s="4">
        <v>45825</v>
      </c>
      <c r="J2129" s="4">
        <v>45826</v>
      </c>
      <c r="K2129" s="4">
        <v>45827</v>
      </c>
      <c r="L2129" s="4">
        <v>45826.332812499997</v>
      </c>
      <c r="M2129" s="4">
        <v>45828</v>
      </c>
      <c r="N2129" s="4">
        <v>45826.145162037035</v>
      </c>
      <c r="O2129" s="4">
        <v>45828</v>
      </c>
      <c r="P2129" s="4" t="s">
        <v>60</v>
      </c>
      <c r="Q2129" s="4">
        <v>45828</v>
      </c>
      <c r="R2129" s="4" t="s">
        <v>60</v>
      </c>
      <c r="S2129" s="4" t="s">
        <v>60</v>
      </c>
      <c r="T2129" s="4">
        <v>45832</v>
      </c>
      <c r="U2129" s="4">
        <v>45829.516064814816</v>
      </c>
      <c r="V2129" s="4"/>
      <c r="W2129" s="4">
        <v>45833</v>
      </c>
      <c r="X2129" s="4"/>
      <c r="Y2129" s="4" t="s">
        <v>60</v>
      </c>
      <c r="Z2129" s="4">
        <v>45833</v>
      </c>
      <c r="AA2129" s="4"/>
      <c r="AB2129" s="4" t="s">
        <v>60</v>
      </c>
      <c r="AC2129" s="4">
        <v>45834</v>
      </c>
      <c r="AD2129" s="4">
        <v>45834</v>
      </c>
      <c r="AE2129" s="4">
        <v>45836</v>
      </c>
      <c r="AF2129" s="4"/>
      <c r="AG2129" s="34" t="s">
        <v>223</v>
      </c>
      <c r="AH2129" s="34" t="s">
        <v>562</v>
      </c>
      <c r="AI2129" s="34" t="s">
        <v>665</v>
      </c>
      <c r="AJ2129" s="34" t="s">
        <v>563</v>
      </c>
      <c r="AK2129" s="34" t="s">
        <v>65</v>
      </c>
      <c r="AL2129" s="34" t="s">
        <v>564</v>
      </c>
      <c r="AM2129" s="34" t="s">
        <v>565</v>
      </c>
      <c r="AN2129" s="34">
        <v>46.820929999999997</v>
      </c>
      <c r="AO2129" s="34" t="s">
        <v>68</v>
      </c>
      <c r="AP2129" s="34"/>
      <c r="AQ2129" s="34"/>
      <c r="AR2129" s="34" t="s">
        <v>68</v>
      </c>
      <c r="AS2129" s="34"/>
      <c r="AT2129" s="34"/>
      <c r="AU2129" s="34" t="s">
        <v>411</v>
      </c>
      <c r="AV2129" s="34" t="s">
        <v>412</v>
      </c>
      <c r="AW2129" s="34">
        <v>87.03716</v>
      </c>
      <c r="AX2129" s="34" t="s">
        <v>501</v>
      </c>
      <c r="AY2129" s="34" t="s">
        <v>502</v>
      </c>
      <c r="AZ2129" s="3">
        <v>1200</v>
      </c>
      <c r="BA2129" s="34" t="s">
        <v>60</v>
      </c>
      <c r="BB2129" s="34">
        <v>1200</v>
      </c>
      <c r="BC2129" s="34" t="s">
        <v>60</v>
      </c>
      <c r="BD2129" s="34" t="s">
        <v>60</v>
      </c>
      <c r="BE2129" s="34" t="s">
        <v>60</v>
      </c>
      <c r="BF2129" s="34" t="str">
        <f>IFERROR(VLOOKUP(Data_Power_app[[#This Row],[PRO ODER]],'Result'!H:J,3,0),"")</f>
        <v>LAMINATION 6</v>
      </c>
      <c r="BG2129" s="11" t="str">
        <f>IFERROR(VLOOKUP(Data_Power_app[[#This Row],[PRO ODER]]&amp;"LAM",'Real Time'!A:E,4,0),"")</f>
        <v>ML-05</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2243</v>
      </c>
      <c r="B2130" s="34" t="s">
        <v>10458</v>
      </c>
      <c r="C2130" s="34" t="s">
        <v>10459</v>
      </c>
      <c r="D2130" s="34" t="s">
        <v>93</v>
      </c>
      <c r="E2130" s="34" t="s">
        <v>94</v>
      </c>
      <c r="F2130" s="34" t="s">
        <v>59</v>
      </c>
      <c r="G2130" s="34">
        <v>1596</v>
      </c>
      <c r="H2130" s="4">
        <v>45826</v>
      </c>
      <c r="I2130" s="4">
        <v>45825</v>
      </c>
      <c r="J2130" s="4">
        <v>45826</v>
      </c>
      <c r="K2130" s="4">
        <v>45827</v>
      </c>
      <c r="L2130" s="4">
        <v>45826.398298611108</v>
      </c>
      <c r="M2130" s="4">
        <v>45828</v>
      </c>
      <c r="N2130" s="4">
        <v>45826.145069444443</v>
      </c>
      <c r="O2130" s="4">
        <v>45828</v>
      </c>
      <c r="P2130" s="4" t="s">
        <v>60</v>
      </c>
      <c r="Q2130" s="4">
        <v>45828</v>
      </c>
      <c r="R2130" s="4" t="s">
        <v>60</v>
      </c>
      <c r="S2130" s="4" t="s">
        <v>60</v>
      </c>
      <c r="T2130" s="4">
        <v>45832</v>
      </c>
      <c r="U2130" s="4">
        <v>45829.516018518516</v>
      </c>
      <c r="V2130" s="4"/>
      <c r="W2130" s="4">
        <v>45833</v>
      </c>
      <c r="X2130" s="4"/>
      <c r="Y2130" s="4" t="s">
        <v>60</v>
      </c>
      <c r="Z2130" s="4">
        <v>45833</v>
      </c>
      <c r="AA2130" s="4"/>
      <c r="AB2130" s="4" t="s">
        <v>60</v>
      </c>
      <c r="AC2130" s="4">
        <v>45834</v>
      </c>
      <c r="AD2130" s="4">
        <v>45834</v>
      </c>
      <c r="AE2130" s="4">
        <v>45836</v>
      </c>
      <c r="AF2130" s="4"/>
      <c r="AG2130" s="34" t="s">
        <v>223</v>
      </c>
      <c r="AH2130" s="34" t="s">
        <v>562</v>
      </c>
      <c r="AI2130" s="34" t="s">
        <v>665</v>
      </c>
      <c r="AJ2130" s="34" t="s">
        <v>563</v>
      </c>
      <c r="AK2130" s="34" t="s">
        <v>65</v>
      </c>
      <c r="AL2130" s="34" t="s">
        <v>564</v>
      </c>
      <c r="AM2130" s="34" t="s">
        <v>565</v>
      </c>
      <c r="AN2130" s="34">
        <v>61.908209999999997</v>
      </c>
      <c r="AO2130" s="34" t="s">
        <v>68</v>
      </c>
      <c r="AP2130" s="34"/>
      <c r="AQ2130" s="34"/>
      <c r="AR2130" s="34" t="s">
        <v>68</v>
      </c>
      <c r="AS2130" s="34"/>
      <c r="AT2130" s="34"/>
      <c r="AU2130" s="34" t="s">
        <v>411</v>
      </c>
      <c r="AV2130" s="34" t="s">
        <v>412</v>
      </c>
      <c r="AW2130" s="34">
        <v>115.08391</v>
      </c>
      <c r="AX2130" s="34" t="s">
        <v>501</v>
      </c>
      <c r="AY2130" s="34" t="s">
        <v>502</v>
      </c>
      <c r="AZ2130" s="3">
        <v>1596</v>
      </c>
      <c r="BA2130" s="34" t="s">
        <v>60</v>
      </c>
      <c r="BB2130" s="34">
        <v>1596</v>
      </c>
      <c r="BC2130" s="34" t="s">
        <v>60</v>
      </c>
      <c r="BD2130" s="34" t="s">
        <v>60</v>
      </c>
      <c r="BE2130" s="34" t="s">
        <v>60</v>
      </c>
      <c r="BF2130" s="34" t="str">
        <f>IFERROR(VLOOKUP(Data_Power_app[[#This Row],[PRO ODER]],'Result'!H:J,3,0),"")</f>
        <v>LAMINATION 6</v>
      </c>
      <c r="BG2130" s="11" t="str">
        <f>IFERROR(VLOOKUP(Data_Power_app[[#This Row],[PRO ODER]]&amp;"LAM",'Real Time'!A:E,4,0),"")</f>
        <v>ML-05</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2244</v>
      </c>
      <c r="B2131" s="34" t="s">
        <v>10460</v>
      </c>
      <c r="C2131" s="34" t="s">
        <v>10461</v>
      </c>
      <c r="D2131" s="34" t="s">
        <v>93</v>
      </c>
      <c r="E2131" s="34" t="s">
        <v>94</v>
      </c>
      <c r="F2131" s="34" t="s">
        <v>59</v>
      </c>
      <c r="G2131" s="34">
        <v>300</v>
      </c>
      <c r="H2131" s="4">
        <v>45826</v>
      </c>
      <c r="I2131" s="4">
        <v>45825</v>
      </c>
      <c r="J2131" s="4">
        <v>45826</v>
      </c>
      <c r="K2131" s="4">
        <v>45827</v>
      </c>
      <c r="L2131" s="4">
        <v>45826.773946759262</v>
      </c>
      <c r="M2131" s="4">
        <v>45828</v>
      </c>
      <c r="N2131" s="4">
        <v>45826.775983796295</v>
      </c>
      <c r="O2131" s="4">
        <v>45828</v>
      </c>
      <c r="P2131" s="4" t="s">
        <v>60</v>
      </c>
      <c r="Q2131" s="4">
        <v>45828</v>
      </c>
      <c r="R2131" s="4" t="s">
        <v>60</v>
      </c>
      <c r="S2131" s="4" t="s">
        <v>60</v>
      </c>
      <c r="T2131" s="4">
        <v>45832</v>
      </c>
      <c r="U2131" s="4">
        <v>45827.307500000003</v>
      </c>
      <c r="V2131" s="4">
        <v>45829.527268518519</v>
      </c>
      <c r="W2131" s="4">
        <v>45833</v>
      </c>
      <c r="X2131" s="4"/>
      <c r="Y2131" s="4" t="s">
        <v>60</v>
      </c>
      <c r="Z2131" s="4">
        <v>45833</v>
      </c>
      <c r="AA2131" s="4"/>
      <c r="AB2131" s="4" t="s">
        <v>60</v>
      </c>
      <c r="AC2131" s="4">
        <v>45834</v>
      </c>
      <c r="AD2131" s="4">
        <v>45834</v>
      </c>
      <c r="AE2131" s="4">
        <v>45836</v>
      </c>
      <c r="AF2131" s="4"/>
      <c r="AG2131" s="34" t="s">
        <v>287</v>
      </c>
      <c r="AH2131" s="34" t="s">
        <v>562</v>
      </c>
      <c r="AI2131" s="34" t="s">
        <v>666</v>
      </c>
      <c r="AJ2131" s="34" t="s">
        <v>563</v>
      </c>
      <c r="AK2131" s="34" t="s">
        <v>65</v>
      </c>
      <c r="AL2131" s="34" t="s">
        <v>564</v>
      </c>
      <c r="AM2131" s="34" t="s">
        <v>565</v>
      </c>
      <c r="AN2131" s="34">
        <v>11.857379999999999</v>
      </c>
      <c r="AO2131" s="34" t="s">
        <v>68</v>
      </c>
      <c r="AP2131" s="34"/>
      <c r="AQ2131" s="34"/>
      <c r="AR2131" s="34" t="s">
        <v>68</v>
      </c>
      <c r="AS2131" s="34"/>
      <c r="AT2131" s="34"/>
      <c r="AU2131" s="34" t="s">
        <v>411</v>
      </c>
      <c r="AV2131" s="34" t="s">
        <v>412</v>
      </c>
      <c r="AW2131" s="34">
        <v>22.04203</v>
      </c>
      <c r="AX2131" s="34" t="s">
        <v>662</v>
      </c>
      <c r="AY2131" s="34" t="s">
        <v>663</v>
      </c>
      <c r="AZ2131" s="3">
        <v>300</v>
      </c>
      <c r="BA2131" s="34" t="s">
        <v>60</v>
      </c>
      <c r="BB2131" s="34">
        <v>300</v>
      </c>
      <c r="BC2131" s="34" t="s">
        <v>60</v>
      </c>
      <c r="BD2131" s="34" t="s">
        <v>60</v>
      </c>
      <c r="BE2131" s="34" t="s">
        <v>60</v>
      </c>
      <c r="BF2131" s="34" t="str">
        <f>IFERROR(VLOOKUP(Data_Power_app[[#This Row],[PRO ODER]],'Result'!H:J,3,0),"")</f>
        <v>LAMINATION 6</v>
      </c>
      <c r="BG2131" s="11" t="str">
        <f>IFERROR(VLOOKUP(Data_Power_app[[#This Row],[PRO ODER]]&amp;"LAM",'Real Time'!A:E,4,0),"")</f>
        <v>ML-06</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2245</v>
      </c>
      <c r="B2132" s="34" t="s">
        <v>10462</v>
      </c>
      <c r="C2132" s="34" t="s">
        <v>10463</v>
      </c>
      <c r="D2132" s="34" t="s">
        <v>93</v>
      </c>
      <c r="E2132" s="34" t="s">
        <v>94</v>
      </c>
      <c r="F2132" s="34" t="s">
        <v>59</v>
      </c>
      <c r="G2132" s="34">
        <v>300</v>
      </c>
      <c r="H2132" s="4">
        <v>45826</v>
      </c>
      <c r="I2132" s="4">
        <v>45825</v>
      </c>
      <c r="J2132" s="4">
        <v>45826</v>
      </c>
      <c r="K2132" s="4">
        <v>45827</v>
      </c>
      <c r="L2132" s="4">
        <v>45826.774236111109</v>
      </c>
      <c r="M2132" s="4">
        <v>45828</v>
      </c>
      <c r="N2132" s="4">
        <v>45826.77611111111</v>
      </c>
      <c r="O2132" s="4">
        <v>45828</v>
      </c>
      <c r="P2132" s="4" t="s">
        <v>60</v>
      </c>
      <c r="Q2132" s="4">
        <v>45828</v>
      </c>
      <c r="R2132" s="4" t="s">
        <v>60</v>
      </c>
      <c r="S2132" s="4" t="s">
        <v>60</v>
      </c>
      <c r="T2132" s="4">
        <v>45832</v>
      </c>
      <c r="U2132" s="4">
        <v>45829.52925925926</v>
      </c>
      <c r="V2132" s="4">
        <v>45829.529629629629</v>
      </c>
      <c r="W2132" s="4">
        <v>45833</v>
      </c>
      <c r="X2132" s="4"/>
      <c r="Y2132" s="4" t="s">
        <v>60</v>
      </c>
      <c r="Z2132" s="4">
        <v>45833</v>
      </c>
      <c r="AA2132" s="4"/>
      <c r="AB2132" s="4" t="s">
        <v>60</v>
      </c>
      <c r="AC2132" s="4">
        <v>45834</v>
      </c>
      <c r="AD2132" s="4">
        <v>45834</v>
      </c>
      <c r="AE2132" s="4">
        <v>45836</v>
      </c>
      <c r="AF2132" s="4"/>
      <c r="AG2132" s="34" t="s">
        <v>287</v>
      </c>
      <c r="AH2132" s="34" t="s">
        <v>562</v>
      </c>
      <c r="AI2132" s="34" t="s">
        <v>666</v>
      </c>
      <c r="AJ2132" s="34" t="s">
        <v>563</v>
      </c>
      <c r="AK2132" s="34" t="s">
        <v>65</v>
      </c>
      <c r="AL2132" s="34" t="s">
        <v>564</v>
      </c>
      <c r="AM2132" s="34" t="s">
        <v>565</v>
      </c>
      <c r="AN2132" s="34">
        <v>11.64317</v>
      </c>
      <c r="AO2132" s="34" t="s">
        <v>68</v>
      </c>
      <c r="AP2132" s="34"/>
      <c r="AQ2132" s="34"/>
      <c r="AR2132" s="34" t="s">
        <v>68</v>
      </c>
      <c r="AS2132" s="34"/>
      <c r="AT2132" s="34"/>
      <c r="AU2132" s="34" t="s">
        <v>411</v>
      </c>
      <c r="AV2132" s="34" t="s">
        <v>412</v>
      </c>
      <c r="AW2132" s="34">
        <v>21.64387</v>
      </c>
      <c r="AX2132" s="34" t="s">
        <v>662</v>
      </c>
      <c r="AY2132" s="34" t="s">
        <v>663</v>
      </c>
      <c r="AZ2132" s="3">
        <v>300</v>
      </c>
      <c r="BA2132" s="34" t="s">
        <v>60</v>
      </c>
      <c r="BB2132" s="34">
        <v>300</v>
      </c>
      <c r="BC2132" s="34" t="s">
        <v>60</v>
      </c>
      <c r="BD2132" s="34" t="s">
        <v>60</v>
      </c>
      <c r="BE2132" s="34" t="s">
        <v>60</v>
      </c>
      <c r="BF2132" s="34" t="str">
        <f>IFERROR(VLOOKUP(Data_Power_app[[#This Row],[PRO ODER]],'Result'!H:J,3,0),"")</f>
        <v>LAMINATION 6</v>
      </c>
      <c r="BG2132" s="11"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2246</v>
      </c>
      <c r="B2133" s="34" t="s">
        <v>10464</v>
      </c>
      <c r="C2133" s="34" t="s">
        <v>10465</v>
      </c>
      <c r="D2133" s="34" t="s">
        <v>93</v>
      </c>
      <c r="E2133" s="34" t="s">
        <v>94</v>
      </c>
      <c r="F2133" s="34" t="s">
        <v>59</v>
      </c>
      <c r="G2133" s="34">
        <v>1200</v>
      </c>
      <c r="H2133" s="4">
        <v>45826</v>
      </c>
      <c r="I2133" s="4">
        <v>45825</v>
      </c>
      <c r="J2133" s="4">
        <v>45826</v>
      </c>
      <c r="K2133" s="4">
        <v>45827</v>
      </c>
      <c r="L2133" s="4">
        <v>45826.398356481484</v>
      </c>
      <c r="M2133" s="4">
        <v>45828</v>
      </c>
      <c r="N2133" s="4">
        <v>45826.775613425925</v>
      </c>
      <c r="O2133" s="4">
        <v>45828</v>
      </c>
      <c r="P2133" s="4" t="s">
        <v>60</v>
      </c>
      <c r="Q2133" s="4">
        <v>45828</v>
      </c>
      <c r="R2133" s="4" t="s">
        <v>60</v>
      </c>
      <c r="S2133" s="4" t="s">
        <v>60</v>
      </c>
      <c r="T2133" s="4">
        <v>45832</v>
      </c>
      <c r="U2133" s="4">
        <v>45827.30736111111</v>
      </c>
      <c r="V2133" s="4">
        <v>45829.527071759258</v>
      </c>
      <c r="W2133" s="4">
        <v>45833</v>
      </c>
      <c r="X2133" s="4"/>
      <c r="Y2133" s="4" t="s">
        <v>60</v>
      </c>
      <c r="Z2133" s="4">
        <v>45833</v>
      </c>
      <c r="AA2133" s="4"/>
      <c r="AB2133" s="4" t="s">
        <v>60</v>
      </c>
      <c r="AC2133" s="4">
        <v>45834</v>
      </c>
      <c r="AD2133" s="4">
        <v>45834</v>
      </c>
      <c r="AE2133" s="4">
        <v>45836</v>
      </c>
      <c r="AF2133" s="4"/>
      <c r="AG2133" s="34" t="s">
        <v>287</v>
      </c>
      <c r="AH2133" s="34" t="s">
        <v>562</v>
      </c>
      <c r="AI2133" s="34" t="s">
        <v>666</v>
      </c>
      <c r="AJ2133" s="34" t="s">
        <v>563</v>
      </c>
      <c r="AK2133" s="34" t="s">
        <v>65</v>
      </c>
      <c r="AL2133" s="34" t="s">
        <v>564</v>
      </c>
      <c r="AM2133" s="34" t="s">
        <v>565</v>
      </c>
      <c r="AN2133" s="34">
        <v>46.994729999999997</v>
      </c>
      <c r="AO2133" s="34" t="s">
        <v>68</v>
      </c>
      <c r="AP2133" s="34"/>
      <c r="AQ2133" s="34"/>
      <c r="AR2133" s="34" t="s">
        <v>68</v>
      </c>
      <c r="AS2133" s="34"/>
      <c r="AT2133" s="34"/>
      <c r="AU2133" s="34" t="s">
        <v>411</v>
      </c>
      <c r="AV2133" s="34" t="s">
        <v>412</v>
      </c>
      <c r="AW2133" s="34">
        <v>87.360420000000005</v>
      </c>
      <c r="AX2133" s="34" t="s">
        <v>662</v>
      </c>
      <c r="AY2133" s="34" t="s">
        <v>663</v>
      </c>
      <c r="AZ2133" s="3">
        <v>1200</v>
      </c>
      <c r="BA2133" s="34" t="s">
        <v>60</v>
      </c>
      <c r="BB2133" s="34">
        <v>1200</v>
      </c>
      <c r="BC2133" s="34" t="s">
        <v>60</v>
      </c>
      <c r="BD2133" s="34" t="s">
        <v>60</v>
      </c>
      <c r="BE2133" s="34" t="s">
        <v>60</v>
      </c>
      <c r="BF2133" s="34" t="str">
        <f>IFERROR(VLOOKUP(Data_Power_app[[#This Row],[PRO ODER]],'Result'!H:J,3,0),"")</f>
        <v>LAMINATION 6</v>
      </c>
      <c r="BG2133" s="11" t="str">
        <f>IFERROR(VLOOKUP(Data_Power_app[[#This Row],[PRO ODER]]&amp;"LAM",'Real Time'!A:E,4,0),"")</f>
        <v>ML-05</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2247</v>
      </c>
      <c r="B2134" s="34" t="s">
        <v>10466</v>
      </c>
      <c r="C2134" s="34" t="s">
        <v>10467</v>
      </c>
      <c r="D2134" s="34" t="s">
        <v>93</v>
      </c>
      <c r="E2134" s="34" t="s">
        <v>94</v>
      </c>
      <c r="F2134" s="34" t="s">
        <v>59</v>
      </c>
      <c r="G2134" s="34">
        <v>1596</v>
      </c>
      <c r="H2134" s="4">
        <v>45826</v>
      </c>
      <c r="I2134" s="4">
        <v>45825</v>
      </c>
      <c r="J2134" s="4">
        <v>45826</v>
      </c>
      <c r="K2134" s="4">
        <v>45827</v>
      </c>
      <c r="L2134" s="4">
        <v>45826.48709490741</v>
      </c>
      <c r="M2134" s="4">
        <v>45828</v>
      </c>
      <c r="N2134" s="4">
        <v>45826.775694444441</v>
      </c>
      <c r="O2134" s="4">
        <v>45828</v>
      </c>
      <c r="P2134" s="4" t="s">
        <v>60</v>
      </c>
      <c r="Q2134" s="4">
        <v>45828</v>
      </c>
      <c r="R2134" s="4" t="s">
        <v>60</v>
      </c>
      <c r="S2134" s="4" t="s">
        <v>60</v>
      </c>
      <c r="T2134" s="4">
        <v>45832</v>
      </c>
      <c r="U2134" s="4">
        <v>45827.307453703703</v>
      </c>
      <c r="V2134" s="4">
        <v>45829.527199074073</v>
      </c>
      <c r="W2134" s="4">
        <v>45833</v>
      </c>
      <c r="X2134" s="4"/>
      <c r="Y2134" s="4" t="s">
        <v>60</v>
      </c>
      <c r="Z2134" s="4">
        <v>45833</v>
      </c>
      <c r="AA2134" s="4"/>
      <c r="AB2134" s="4" t="s">
        <v>60</v>
      </c>
      <c r="AC2134" s="4">
        <v>45834</v>
      </c>
      <c r="AD2134" s="4">
        <v>45834</v>
      </c>
      <c r="AE2134" s="4">
        <v>45836</v>
      </c>
      <c r="AF2134" s="4"/>
      <c r="AG2134" s="34" t="s">
        <v>287</v>
      </c>
      <c r="AH2134" s="34" t="s">
        <v>562</v>
      </c>
      <c r="AI2134" s="34" t="s">
        <v>666</v>
      </c>
      <c r="AJ2134" s="34" t="s">
        <v>563</v>
      </c>
      <c r="AK2134" s="34" t="s">
        <v>65</v>
      </c>
      <c r="AL2134" s="34" t="s">
        <v>564</v>
      </c>
      <c r="AM2134" s="34" t="s">
        <v>565</v>
      </c>
      <c r="AN2134" s="34">
        <v>62.141500000000001</v>
      </c>
      <c r="AO2134" s="34" t="s">
        <v>68</v>
      </c>
      <c r="AP2134" s="34"/>
      <c r="AQ2134" s="34"/>
      <c r="AR2134" s="34" t="s">
        <v>68</v>
      </c>
      <c r="AS2134" s="34"/>
      <c r="AT2134" s="34"/>
      <c r="AU2134" s="34" t="s">
        <v>411</v>
      </c>
      <c r="AV2134" s="34" t="s">
        <v>412</v>
      </c>
      <c r="AW2134" s="34">
        <v>115.51745</v>
      </c>
      <c r="AX2134" s="34" t="s">
        <v>662</v>
      </c>
      <c r="AY2134" s="34" t="s">
        <v>663</v>
      </c>
      <c r="AZ2134" s="3">
        <v>1596</v>
      </c>
      <c r="BA2134" s="34" t="s">
        <v>60</v>
      </c>
      <c r="BB2134" s="34">
        <v>1596</v>
      </c>
      <c r="BC2134" s="34" t="s">
        <v>60</v>
      </c>
      <c r="BD2134" s="34" t="s">
        <v>60</v>
      </c>
      <c r="BE2134" s="34" t="s">
        <v>60</v>
      </c>
      <c r="BF2134" s="34" t="str">
        <f>IFERROR(VLOOKUP(Data_Power_app[[#This Row],[PRO ODER]],'Result'!H:J,3,0),"")</f>
        <v>LAMINATION 6</v>
      </c>
      <c r="BG2134" s="11" t="str">
        <f>IFERROR(VLOOKUP(Data_Power_app[[#This Row],[PRO ODER]]&amp;"LAM",'Real Time'!A:E,4,0),"")</f>
        <v>ML-05</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2248</v>
      </c>
      <c r="B2135" s="34" t="s">
        <v>7847</v>
      </c>
      <c r="C2135" s="34" t="s">
        <v>7848</v>
      </c>
      <c r="D2135" s="34" t="s">
        <v>93</v>
      </c>
      <c r="E2135" s="34" t="s">
        <v>94</v>
      </c>
      <c r="F2135" s="34" t="s">
        <v>59</v>
      </c>
      <c r="G2135" s="34">
        <v>300</v>
      </c>
      <c r="H2135" s="4">
        <v>45822</v>
      </c>
      <c r="I2135" s="4">
        <v>45822</v>
      </c>
      <c r="J2135" s="4">
        <v>45822</v>
      </c>
      <c r="K2135" s="4">
        <v>45826</v>
      </c>
      <c r="L2135" s="4">
        <v>45825.778321759259</v>
      </c>
      <c r="M2135" s="4">
        <v>45827</v>
      </c>
      <c r="N2135" s="4">
        <v>45826.573206018518</v>
      </c>
      <c r="O2135" s="4" t="s">
        <v>60</v>
      </c>
      <c r="P2135" s="4" t="s">
        <v>60</v>
      </c>
      <c r="Q2135" s="4" t="s">
        <v>60</v>
      </c>
      <c r="R2135" s="4" t="s">
        <v>60</v>
      </c>
      <c r="S2135" s="4" t="s">
        <v>60</v>
      </c>
      <c r="T2135" s="4">
        <v>45831</v>
      </c>
      <c r="U2135" s="4">
        <v>45827.699143518519</v>
      </c>
      <c r="V2135" s="4">
        <v>45829.279814814814</v>
      </c>
      <c r="W2135" s="4">
        <v>45832</v>
      </c>
      <c r="X2135" s="4"/>
      <c r="Y2135" s="4" t="s">
        <v>60</v>
      </c>
      <c r="Z2135" s="4">
        <v>45832</v>
      </c>
      <c r="AA2135" s="4"/>
      <c r="AB2135" s="4" t="s">
        <v>60</v>
      </c>
      <c r="AC2135" s="4">
        <v>45833</v>
      </c>
      <c r="AD2135" s="4">
        <v>45834</v>
      </c>
      <c r="AE2135" s="4">
        <v>45836</v>
      </c>
      <c r="AF2135" s="4"/>
      <c r="AG2135" s="34" t="s">
        <v>287</v>
      </c>
      <c r="AH2135" s="34" t="s">
        <v>1483</v>
      </c>
      <c r="AI2135" s="34" t="s">
        <v>7849</v>
      </c>
      <c r="AJ2135" s="34" t="s">
        <v>1485</v>
      </c>
      <c r="AK2135" s="34" t="s">
        <v>65</v>
      </c>
      <c r="AL2135" s="34" t="s">
        <v>564</v>
      </c>
      <c r="AM2135" s="34" t="s">
        <v>565</v>
      </c>
      <c r="AN2135" s="34">
        <v>12.881869999999999</v>
      </c>
      <c r="AO2135" s="34" t="s">
        <v>68</v>
      </c>
      <c r="AP2135" s="34"/>
      <c r="AQ2135" s="34"/>
      <c r="AR2135" s="34" t="s">
        <v>68</v>
      </c>
      <c r="AS2135" s="34"/>
      <c r="AT2135" s="34"/>
      <c r="AU2135" s="34" t="s">
        <v>411</v>
      </c>
      <c r="AV2135" s="34" t="s">
        <v>412</v>
      </c>
      <c r="AW2135" s="34">
        <v>23.946580000000001</v>
      </c>
      <c r="AX2135" s="34" t="s">
        <v>526</v>
      </c>
      <c r="AY2135" s="34" t="s">
        <v>527</v>
      </c>
      <c r="AZ2135" s="3">
        <v>300</v>
      </c>
      <c r="BA2135" s="34" t="s">
        <v>60</v>
      </c>
      <c r="BB2135" s="34">
        <v>300</v>
      </c>
      <c r="BC2135" s="34" t="s">
        <v>60</v>
      </c>
      <c r="BD2135" s="34" t="s">
        <v>60</v>
      </c>
      <c r="BE2135" s="34" t="s">
        <v>60</v>
      </c>
      <c r="BF2135" s="34" t="str">
        <f>IFERROR(VLOOKUP(Data_Power_app[[#This Row],[PRO ODER]],'Result'!H:J,3,0),"")</f>
        <v>LAMINATION 6</v>
      </c>
      <c r="BG2135" s="11" t="str">
        <f>IFERROR(VLOOKUP(Data_Power_app[[#This Row],[PRO ODER]]&amp;"LAM",'Real Time'!A:E,4,0),"")</f>
        <v>ML-03</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2249</v>
      </c>
      <c r="B2136" s="34" t="s">
        <v>7850</v>
      </c>
      <c r="C2136" s="34" t="s">
        <v>7851</v>
      </c>
      <c r="D2136" s="34" t="s">
        <v>93</v>
      </c>
      <c r="E2136" s="34" t="s">
        <v>94</v>
      </c>
      <c r="F2136" s="34" t="s">
        <v>59</v>
      </c>
      <c r="G2136" s="34">
        <v>300</v>
      </c>
      <c r="H2136" s="4">
        <v>45822</v>
      </c>
      <c r="I2136" s="4">
        <v>45822</v>
      </c>
      <c r="J2136" s="4">
        <v>45822</v>
      </c>
      <c r="K2136" s="4">
        <v>45826</v>
      </c>
      <c r="L2136" s="4">
        <v>45825.778368055559</v>
      </c>
      <c r="M2136" s="4">
        <v>45827</v>
      </c>
      <c r="N2136" s="4">
        <v>45826.572696759256</v>
      </c>
      <c r="O2136" s="4" t="s">
        <v>60</v>
      </c>
      <c r="P2136" s="4" t="s">
        <v>60</v>
      </c>
      <c r="Q2136" s="4" t="s">
        <v>60</v>
      </c>
      <c r="R2136" s="4" t="s">
        <v>60</v>
      </c>
      <c r="S2136" s="4" t="s">
        <v>60</v>
      </c>
      <c r="T2136" s="4">
        <v>45831</v>
      </c>
      <c r="U2136" s="4">
        <v>45826.952627314815</v>
      </c>
      <c r="V2136" s="4">
        <v>45828.494143518517</v>
      </c>
      <c r="W2136" s="4">
        <v>45832</v>
      </c>
      <c r="X2136" s="4">
        <v>45828.528877314813</v>
      </c>
      <c r="Y2136" s="4" t="s">
        <v>77</v>
      </c>
      <c r="Z2136" s="4">
        <v>45832</v>
      </c>
      <c r="AA2136" s="4"/>
      <c r="AB2136" s="4" t="s">
        <v>60</v>
      </c>
      <c r="AC2136" s="4">
        <v>45833</v>
      </c>
      <c r="AD2136" s="4">
        <v>45834</v>
      </c>
      <c r="AE2136" s="4">
        <v>45836</v>
      </c>
      <c r="AF2136" s="4"/>
      <c r="AG2136" s="34" t="s">
        <v>95</v>
      </c>
      <c r="AH2136" s="34" t="s">
        <v>1483</v>
      </c>
      <c r="AI2136" s="34" t="s">
        <v>7849</v>
      </c>
      <c r="AJ2136" s="34" t="s">
        <v>1485</v>
      </c>
      <c r="AK2136" s="34" t="s">
        <v>65</v>
      </c>
      <c r="AL2136" s="34" t="s">
        <v>564</v>
      </c>
      <c r="AM2136" s="34" t="s">
        <v>565</v>
      </c>
      <c r="AN2136" s="34">
        <v>12.7476</v>
      </c>
      <c r="AO2136" s="34" t="s">
        <v>68</v>
      </c>
      <c r="AP2136" s="34"/>
      <c r="AQ2136" s="34"/>
      <c r="AR2136" s="34" t="s">
        <v>68</v>
      </c>
      <c r="AS2136" s="34"/>
      <c r="AT2136" s="34"/>
      <c r="AU2136" s="34" t="s">
        <v>411</v>
      </c>
      <c r="AV2136" s="34" t="s">
        <v>412</v>
      </c>
      <c r="AW2136" s="34">
        <v>23.696999999999999</v>
      </c>
      <c r="AX2136" s="34" t="s">
        <v>526</v>
      </c>
      <c r="AY2136" s="34" t="s">
        <v>527</v>
      </c>
      <c r="AZ2136" s="3">
        <v>300</v>
      </c>
      <c r="BA2136" s="34" t="s">
        <v>60</v>
      </c>
      <c r="BB2136" s="34">
        <v>300</v>
      </c>
      <c r="BC2136" s="34" t="s">
        <v>60</v>
      </c>
      <c r="BD2136" s="34" t="s">
        <v>60</v>
      </c>
      <c r="BE2136" s="34" t="s">
        <v>60</v>
      </c>
      <c r="BF2136" s="34" t="str">
        <f>IFERROR(VLOOKUP(Data_Power_app[[#This Row],[PRO ODER]],'Result'!H:J,3,0),"")</f>
        <v>LAMINATION 6</v>
      </c>
      <c r="BG2136" s="11" t="str">
        <f>IFERROR(VLOOKUP(Data_Power_app[[#This Row],[PRO ODER]]&amp;"LAM",'Real Time'!A:E,4,0),"")</f>
        <v>ML-03</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c r="BJ2136" s="34" t="str">
        <f>IFERROR(VLOOKUP(Data_Power_app[[#This Row],[PRO ODER]],'Plan Lean DC'!A:C,3,0),"")</f>
        <v/>
      </c>
      <c r="BK2136" s="34" t="str">
        <f>IFERROR(VLOOKUP(Data_Power_app[[#This Row],[PRO ODER]]&amp;"LEAN_IN",'Real Time'!A:D,4,0),"")</f>
        <v>LEANLINE1_2</v>
      </c>
      <c r="BL2136" s="34"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2250</v>
      </c>
      <c r="B2137" s="34" t="s">
        <v>20290</v>
      </c>
      <c r="C2137" s="34" t="s">
        <v>19126</v>
      </c>
      <c r="D2137" s="34" t="s">
        <v>84</v>
      </c>
      <c r="E2137" s="34" t="s">
        <v>155</v>
      </c>
      <c r="F2137" s="34" t="s">
        <v>72</v>
      </c>
      <c r="G2137" s="34">
        <v>2436</v>
      </c>
      <c r="H2137" s="4">
        <v>45829</v>
      </c>
      <c r="I2137" s="4">
        <v>45828</v>
      </c>
      <c r="J2137" s="4" t="s">
        <v>60</v>
      </c>
      <c r="K2137" s="4">
        <v>45831</v>
      </c>
      <c r="L2137" s="4">
        <v>45829.348437499997</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992</v>
      </c>
      <c r="AH2137" s="34" t="s">
        <v>288</v>
      </c>
      <c r="AI2137" s="34" t="s">
        <v>1241</v>
      </c>
      <c r="AJ2137" s="34" t="s">
        <v>74</v>
      </c>
      <c r="AK2137" s="34" t="s">
        <v>65</v>
      </c>
      <c r="AL2137" s="34" t="s">
        <v>229</v>
      </c>
      <c r="AM2137" s="34" t="s">
        <v>230</v>
      </c>
      <c r="AN2137" s="34">
        <v>58.178980000000003</v>
      </c>
      <c r="AO2137" s="34" t="s">
        <v>68</v>
      </c>
      <c r="AP2137" s="34"/>
      <c r="AQ2137" s="34"/>
      <c r="AR2137" s="34" t="s">
        <v>68</v>
      </c>
      <c r="AS2137" s="34"/>
      <c r="AT2137" s="34"/>
      <c r="AU2137" s="34" t="s">
        <v>1242</v>
      </c>
      <c r="AV2137" s="34" t="s">
        <v>1243</v>
      </c>
      <c r="AW2137" s="34">
        <v>127.23342</v>
      </c>
      <c r="AX2137" s="34" t="s">
        <v>1244</v>
      </c>
      <c r="AY2137" s="34" t="s">
        <v>1245</v>
      </c>
      <c r="AZ2137" s="3">
        <v>2436</v>
      </c>
      <c r="BA2137" s="34" t="s">
        <v>194</v>
      </c>
      <c r="BB2137" s="34">
        <v>2436</v>
      </c>
      <c r="BC2137" s="34" t="s">
        <v>60</v>
      </c>
      <c r="BD2137" s="34" t="s">
        <v>60</v>
      </c>
      <c r="BE2137" s="34" t="s">
        <v>270</v>
      </c>
      <c r="BF2137" s="34" t="str">
        <f>IFERROR(VLOOKUP(Data_Power_app[[#This Row],[PRO ODER]],'Result'!H:J,3,0),"")</f>
        <v/>
      </c>
      <c r="BG2137" s="11" t="str">
        <f>IFERROR(VLOOKUP(Data_Power_app[[#This Row],[PRO ODER]]&amp;"LAM",'Real Time'!A:E,4,0),"")</f>
        <v>ML-04</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2251</v>
      </c>
      <c r="B2138" s="34" t="s">
        <v>20291</v>
      </c>
      <c r="C2138" s="34" t="s">
        <v>19227</v>
      </c>
      <c r="D2138" s="34" t="s">
        <v>84</v>
      </c>
      <c r="E2138" s="34" t="s">
        <v>155</v>
      </c>
      <c r="F2138" s="34" t="s">
        <v>72</v>
      </c>
      <c r="G2138" s="34">
        <v>4038</v>
      </c>
      <c r="H2138" s="4">
        <v>45828</v>
      </c>
      <c r="I2138" s="4">
        <v>45828</v>
      </c>
      <c r="J2138" s="4" t="s">
        <v>68</v>
      </c>
      <c r="K2138" s="4">
        <v>45829</v>
      </c>
      <c r="L2138" s="4">
        <v>45829.499421296299</v>
      </c>
      <c r="M2138" s="4" t="s">
        <v>60</v>
      </c>
      <c r="N2138" s="4"/>
      <c r="O2138" s="4" t="s">
        <v>60</v>
      </c>
      <c r="P2138" s="4" t="s">
        <v>60</v>
      </c>
      <c r="Q2138" s="4" t="s">
        <v>60</v>
      </c>
      <c r="R2138" s="4" t="s">
        <v>60</v>
      </c>
      <c r="S2138" s="4" t="s">
        <v>60</v>
      </c>
      <c r="T2138" s="4" t="s">
        <v>60</v>
      </c>
      <c r="U2138" s="4"/>
      <c r="V2138" s="4"/>
      <c r="W2138" s="4"/>
      <c r="X2138" s="4">
        <v>45829.93478009259</v>
      </c>
      <c r="Y2138" s="4" t="s">
        <v>237</v>
      </c>
      <c r="Z2138" s="4" t="s">
        <v>60</v>
      </c>
      <c r="AA2138" s="4">
        <v>45829.050798611112</v>
      </c>
      <c r="AB2138" s="4" t="s">
        <v>60</v>
      </c>
      <c r="AC2138" s="4" t="s">
        <v>60</v>
      </c>
      <c r="AD2138" s="4">
        <v>45834</v>
      </c>
      <c r="AE2138" s="4">
        <v>45836</v>
      </c>
      <c r="AF2138" s="4">
        <v>45831</v>
      </c>
      <c r="AG2138" s="34" t="s">
        <v>828</v>
      </c>
      <c r="AH2138" s="34" t="s">
        <v>172</v>
      </c>
      <c r="AI2138" s="34" t="s">
        <v>11679</v>
      </c>
      <c r="AJ2138" s="34" t="s">
        <v>74</v>
      </c>
      <c r="AK2138" s="34" t="s">
        <v>98</v>
      </c>
      <c r="AL2138" s="34" t="s">
        <v>173</v>
      </c>
      <c r="AM2138" s="34" t="s">
        <v>174</v>
      </c>
      <c r="AN2138" s="34">
        <v>132.52227999999999</v>
      </c>
      <c r="AO2138" s="34" t="s">
        <v>91</v>
      </c>
      <c r="AP2138" s="34" t="s">
        <v>92</v>
      </c>
      <c r="AQ2138" s="34">
        <v>132.52227999999999</v>
      </c>
      <c r="AR2138" s="34" t="s">
        <v>68</v>
      </c>
      <c r="AS2138" s="34"/>
      <c r="AT2138" s="34"/>
      <c r="AU2138" s="34" t="s">
        <v>11680</v>
      </c>
      <c r="AV2138" s="34" t="s">
        <v>11681</v>
      </c>
      <c r="AW2138" s="34">
        <v>246.34578999999999</v>
      </c>
      <c r="AX2138" s="34" t="s">
        <v>68</v>
      </c>
      <c r="AY2138" s="34" t="s">
        <v>68</v>
      </c>
      <c r="AZ2138" s="3" t="s">
        <v>68</v>
      </c>
      <c r="BA2138" s="34" t="s">
        <v>60</v>
      </c>
      <c r="BB2138" s="34">
        <v>4038</v>
      </c>
      <c r="BC2138" s="34" t="s">
        <v>60</v>
      </c>
      <c r="BD2138" s="34" t="s">
        <v>60</v>
      </c>
      <c r="BE2138" s="34" t="s">
        <v>60</v>
      </c>
      <c r="BF2138" s="34" t="str">
        <f>IFERROR(VLOOKUP(Data_Power_app[[#This Row],[PRO ODER]],'Result'!H:J,3,0),"")</f>
        <v/>
      </c>
      <c r="BG2138" s="11" t="str">
        <f>IFERROR(VLOOKUP(Data_Power_app[[#This Row],[PRO ODER]]&amp;"LAM",'Real Time'!A:E,4,0),"")</f>
        <v>ML-01</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LEAN-05</v>
      </c>
      <c r="BL2138" s="34"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2253</v>
      </c>
      <c r="B2139" s="34" t="s">
        <v>7904</v>
      </c>
      <c r="C2139" s="34" t="s">
        <v>7905</v>
      </c>
      <c r="D2139" s="34" t="s">
        <v>253</v>
      </c>
      <c r="E2139" s="34" t="s">
        <v>313</v>
      </c>
      <c r="F2139" s="34" t="s">
        <v>59</v>
      </c>
      <c r="G2139" s="34">
        <v>518</v>
      </c>
      <c r="H2139" s="4">
        <v>45822</v>
      </c>
      <c r="I2139" s="4">
        <v>45822</v>
      </c>
      <c r="J2139" s="4">
        <v>45822</v>
      </c>
      <c r="K2139" s="4">
        <v>45825</v>
      </c>
      <c r="L2139" s="4">
        <v>45825.571412037039</v>
      </c>
      <c r="M2139" s="4">
        <v>45826</v>
      </c>
      <c r="N2139" s="4">
        <v>45825.131620370368</v>
      </c>
      <c r="O2139" s="4" t="s">
        <v>60</v>
      </c>
      <c r="P2139" s="4" t="s">
        <v>60</v>
      </c>
      <c r="Q2139" s="4" t="s">
        <v>60</v>
      </c>
      <c r="R2139" s="4" t="s">
        <v>60</v>
      </c>
      <c r="S2139" s="4" t="s">
        <v>60</v>
      </c>
      <c r="T2139" s="4">
        <v>45828</v>
      </c>
      <c r="U2139" s="4">
        <v>45828.212638888886</v>
      </c>
      <c r="V2139" s="4">
        <v>45831.316145833334</v>
      </c>
      <c r="W2139" s="4">
        <v>45831</v>
      </c>
      <c r="X2139" s="4"/>
      <c r="Y2139" s="4" t="s">
        <v>60</v>
      </c>
      <c r="Z2139" s="4">
        <v>45833</v>
      </c>
      <c r="AA2139" s="4"/>
      <c r="AB2139" s="4" t="s">
        <v>60</v>
      </c>
      <c r="AC2139" s="4">
        <v>45834</v>
      </c>
      <c r="AD2139" s="4">
        <v>45834</v>
      </c>
      <c r="AE2139" s="4">
        <v>45836</v>
      </c>
      <c r="AF2139" s="4"/>
      <c r="AG2139" s="34" t="s">
        <v>287</v>
      </c>
      <c r="AH2139" s="34" t="s">
        <v>255</v>
      </c>
      <c r="AI2139" s="34" t="s">
        <v>6599</v>
      </c>
      <c r="AJ2139" s="34" t="s">
        <v>256</v>
      </c>
      <c r="AK2139" s="34" t="s">
        <v>65</v>
      </c>
      <c r="AL2139" s="34" t="s">
        <v>319</v>
      </c>
      <c r="AM2139" s="34" t="s">
        <v>320</v>
      </c>
      <c r="AN2139" s="34">
        <v>8.3609100000000005</v>
      </c>
      <c r="AO2139" s="34" t="s">
        <v>68</v>
      </c>
      <c r="AP2139" s="34"/>
      <c r="AQ2139" s="34"/>
      <c r="AR2139" s="34" t="s">
        <v>68</v>
      </c>
      <c r="AS2139" s="34"/>
      <c r="AT2139" s="34"/>
      <c r="AU2139" s="34" t="s">
        <v>321</v>
      </c>
      <c r="AV2139" s="34" t="s">
        <v>322</v>
      </c>
      <c r="AW2139" s="34">
        <v>36.564190000000004</v>
      </c>
      <c r="AX2139" s="34" t="s">
        <v>699</v>
      </c>
      <c r="AY2139" s="34" t="s">
        <v>323</v>
      </c>
      <c r="AZ2139" s="3">
        <v>518</v>
      </c>
      <c r="BA2139" s="34" t="s">
        <v>60</v>
      </c>
      <c r="BB2139" s="34">
        <v>518</v>
      </c>
      <c r="BC2139" s="34" t="s">
        <v>60</v>
      </c>
      <c r="BD2139" s="34" t="s">
        <v>60</v>
      </c>
      <c r="BE2139" s="34" t="s">
        <v>60</v>
      </c>
      <c r="BF2139" s="34" t="str">
        <f>IFERROR(VLOOKUP(Data_Power_app[[#This Row],[PRO ODER]],'Result'!H:J,3,0),"")</f>
        <v>LAMINATION 6</v>
      </c>
      <c r="BG2139" s="11" t="str">
        <f>IFERROR(VLOOKUP(Data_Power_app[[#This Row],[PRO ODER]]&amp;"LAM",'Real Time'!A:E,4,0),"")</f>
        <v>ML-04</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2254</v>
      </c>
      <c r="B2140" s="34" t="s">
        <v>7868</v>
      </c>
      <c r="C2140" s="34" t="s">
        <v>7869</v>
      </c>
      <c r="D2140" s="34" t="s">
        <v>253</v>
      </c>
      <c r="E2140" s="34" t="s">
        <v>313</v>
      </c>
      <c r="F2140" s="34" t="s">
        <v>59</v>
      </c>
      <c r="G2140" s="34">
        <v>530</v>
      </c>
      <c r="H2140" s="4">
        <v>45822</v>
      </c>
      <c r="I2140" s="4">
        <v>45822</v>
      </c>
      <c r="J2140" s="4">
        <v>45822</v>
      </c>
      <c r="K2140" s="4">
        <v>45825</v>
      </c>
      <c r="L2140" s="4">
        <v>45825.571377314816</v>
      </c>
      <c r="M2140" s="4">
        <v>45826</v>
      </c>
      <c r="N2140" s="4">
        <v>45825.131736111114</v>
      </c>
      <c r="O2140" s="4" t="s">
        <v>60</v>
      </c>
      <c r="P2140" s="4" t="s">
        <v>60</v>
      </c>
      <c r="Q2140" s="4" t="s">
        <v>60</v>
      </c>
      <c r="R2140" s="4" t="s">
        <v>60</v>
      </c>
      <c r="S2140" s="4" t="s">
        <v>60</v>
      </c>
      <c r="T2140" s="4">
        <v>45829</v>
      </c>
      <c r="U2140" s="4">
        <v>45828.86446759259</v>
      </c>
      <c r="V2140" s="4"/>
      <c r="W2140" s="4">
        <v>45831</v>
      </c>
      <c r="X2140" s="4"/>
      <c r="Y2140" s="4" t="s">
        <v>60</v>
      </c>
      <c r="Z2140" s="4">
        <v>45832</v>
      </c>
      <c r="AA2140" s="4"/>
      <c r="AB2140" s="4" t="s">
        <v>60</v>
      </c>
      <c r="AC2140" s="4">
        <v>45833</v>
      </c>
      <c r="AD2140" s="4">
        <v>45834</v>
      </c>
      <c r="AE2140" s="4">
        <v>45836</v>
      </c>
      <c r="AF2140" s="4"/>
      <c r="AG2140" s="34" t="s">
        <v>223</v>
      </c>
      <c r="AH2140" s="34" t="s">
        <v>255</v>
      </c>
      <c r="AI2140" s="34" t="s">
        <v>622</v>
      </c>
      <c r="AJ2140" s="34" t="s">
        <v>256</v>
      </c>
      <c r="AK2140" s="34" t="s">
        <v>98</v>
      </c>
      <c r="AL2140" s="34" t="s">
        <v>319</v>
      </c>
      <c r="AM2140" s="34" t="s">
        <v>320</v>
      </c>
      <c r="AN2140" s="34">
        <v>10.581250000000001</v>
      </c>
      <c r="AO2140" s="34" t="s">
        <v>68</v>
      </c>
      <c r="AP2140" s="34"/>
      <c r="AQ2140" s="34"/>
      <c r="AR2140" s="34" t="s">
        <v>68</v>
      </c>
      <c r="AS2140" s="34"/>
      <c r="AT2140" s="34"/>
      <c r="AU2140" s="34" t="s">
        <v>321</v>
      </c>
      <c r="AV2140" s="34" t="s">
        <v>322</v>
      </c>
      <c r="AW2140" s="34">
        <v>46.279620000000001</v>
      </c>
      <c r="AX2140" s="34" t="s">
        <v>621</v>
      </c>
      <c r="AY2140" s="34" t="s">
        <v>590</v>
      </c>
      <c r="AZ2140" s="3">
        <v>530</v>
      </c>
      <c r="BA2140" s="34" t="s">
        <v>60</v>
      </c>
      <c r="BB2140" s="34">
        <v>530</v>
      </c>
      <c r="BC2140" s="34" t="s">
        <v>60</v>
      </c>
      <c r="BD2140" s="34" t="s">
        <v>60</v>
      </c>
      <c r="BE2140" s="34" t="s">
        <v>60</v>
      </c>
      <c r="BF2140" s="34" t="str">
        <f>IFERROR(VLOOKUP(Data_Power_app[[#This Row],[PRO ODER]],'Result'!H:J,3,0),"")</f>
        <v>LAMINATION 6</v>
      </c>
      <c r="BG2140" s="11"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2255</v>
      </c>
      <c r="B2141" s="34" t="s">
        <v>7852</v>
      </c>
      <c r="C2141" s="34" t="s">
        <v>7853</v>
      </c>
      <c r="D2141" s="34" t="s">
        <v>253</v>
      </c>
      <c r="E2141" s="34" t="s">
        <v>254</v>
      </c>
      <c r="F2141" s="34" t="s">
        <v>59</v>
      </c>
      <c r="G2141" s="34">
        <v>2624</v>
      </c>
      <c r="H2141" s="4">
        <v>45822</v>
      </c>
      <c r="I2141" s="4">
        <v>45822</v>
      </c>
      <c r="J2141" s="4">
        <v>45822</v>
      </c>
      <c r="K2141" s="4">
        <v>45826</v>
      </c>
      <c r="L2141" s="4">
        <v>45822.214155092595</v>
      </c>
      <c r="M2141" s="4">
        <v>45827</v>
      </c>
      <c r="N2141" s="4">
        <v>45825.451111111113</v>
      </c>
      <c r="O2141" s="4" t="s">
        <v>60</v>
      </c>
      <c r="P2141" s="4" t="s">
        <v>60</v>
      </c>
      <c r="Q2141" s="4" t="s">
        <v>60</v>
      </c>
      <c r="R2141" s="4" t="s">
        <v>60</v>
      </c>
      <c r="S2141" s="4" t="s">
        <v>60</v>
      </c>
      <c r="T2141" s="4">
        <v>45828</v>
      </c>
      <c r="U2141" s="4">
        <v>45825.825543981482</v>
      </c>
      <c r="V2141" s="4">
        <v>45827.616064814814</v>
      </c>
      <c r="W2141" s="4">
        <v>45829</v>
      </c>
      <c r="X2141" s="4"/>
      <c r="Y2141" s="4" t="s">
        <v>60</v>
      </c>
      <c r="Z2141" s="4">
        <v>45832</v>
      </c>
      <c r="AA2141" s="4"/>
      <c r="AB2141" s="4" t="s">
        <v>60</v>
      </c>
      <c r="AC2141" s="4">
        <v>45833</v>
      </c>
      <c r="AD2141" s="4">
        <v>45834</v>
      </c>
      <c r="AE2141" s="4">
        <v>45836</v>
      </c>
      <c r="AF2141" s="4"/>
      <c r="AG2141" s="34" t="s">
        <v>287</v>
      </c>
      <c r="AH2141" s="34" t="s">
        <v>255</v>
      </c>
      <c r="AI2141" s="34" t="s">
        <v>480</v>
      </c>
      <c r="AJ2141" s="34" t="s">
        <v>256</v>
      </c>
      <c r="AK2141" s="34" t="s">
        <v>98</v>
      </c>
      <c r="AL2141" s="34" t="s">
        <v>257</v>
      </c>
      <c r="AM2141" s="34" t="s">
        <v>258</v>
      </c>
      <c r="AN2141" s="34">
        <v>62.162410000000001</v>
      </c>
      <c r="AO2141" s="34" t="s">
        <v>68</v>
      </c>
      <c r="AP2141" s="34"/>
      <c r="AQ2141" s="34"/>
      <c r="AR2141" s="34" t="s">
        <v>68</v>
      </c>
      <c r="AS2141" s="34"/>
      <c r="AT2141" s="34"/>
      <c r="AU2141" s="34" t="s">
        <v>316</v>
      </c>
      <c r="AV2141" s="34" t="s">
        <v>317</v>
      </c>
      <c r="AW2141" s="34">
        <v>231.13197</v>
      </c>
      <c r="AX2141" s="34" t="s">
        <v>481</v>
      </c>
      <c r="AY2141" s="34" t="s">
        <v>482</v>
      </c>
      <c r="AZ2141" s="3">
        <v>2624</v>
      </c>
      <c r="BA2141" s="34" t="s">
        <v>60</v>
      </c>
      <c r="BB2141" s="34">
        <v>2624</v>
      </c>
      <c r="BC2141" s="34" t="s">
        <v>60</v>
      </c>
      <c r="BD2141" s="34" t="s">
        <v>60</v>
      </c>
      <c r="BE2141" s="34" t="s">
        <v>60</v>
      </c>
      <c r="BF2141" s="34" t="str">
        <f>IFERROR(VLOOKUP(Data_Power_app[[#This Row],[PRO ODER]],'Result'!H:J,3,0),"")</f>
        <v>LAMINATION 5</v>
      </c>
      <c r="BG2141" s="11" t="str">
        <f>IFERROR(VLOOKUP(Data_Power_app[[#This Row],[PRO ODER]]&amp;"LAM",'Real Time'!A:E,4,0),"")</f>
        <v>ML-05</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2256</v>
      </c>
      <c r="B2142" s="34" t="s">
        <v>20292</v>
      </c>
      <c r="C2142" s="34" t="s">
        <v>19211</v>
      </c>
      <c r="D2142" s="34" t="s">
        <v>84</v>
      </c>
      <c r="E2142" s="34" t="s">
        <v>155</v>
      </c>
      <c r="F2142" s="34" t="s">
        <v>72</v>
      </c>
      <c r="G2142" s="34">
        <v>455</v>
      </c>
      <c r="H2142" s="4">
        <v>45828</v>
      </c>
      <c r="I2142" s="4">
        <v>45828</v>
      </c>
      <c r="J2142" s="4">
        <v>45828</v>
      </c>
      <c r="K2142" s="4">
        <v>45829</v>
      </c>
      <c r="L2142" s="4">
        <v>45829.48574074074</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138</v>
      </c>
      <c r="AH2142" s="34" t="s">
        <v>494</v>
      </c>
      <c r="AI2142" s="34" t="s">
        <v>20293</v>
      </c>
      <c r="AJ2142" s="34" t="s">
        <v>74</v>
      </c>
      <c r="AK2142" s="34" t="s">
        <v>65</v>
      </c>
      <c r="AL2142" s="34" t="s">
        <v>229</v>
      </c>
      <c r="AM2142" s="34" t="s">
        <v>230</v>
      </c>
      <c r="AN2142" s="34">
        <v>9.8360699999999994</v>
      </c>
      <c r="AO2142" s="34" t="s">
        <v>68</v>
      </c>
      <c r="AP2142" s="34"/>
      <c r="AQ2142" s="34"/>
      <c r="AR2142" s="34" t="s">
        <v>68</v>
      </c>
      <c r="AS2142" s="34"/>
      <c r="AT2142" s="34"/>
      <c r="AU2142" s="34" t="s">
        <v>289</v>
      </c>
      <c r="AV2142" s="34" t="s">
        <v>290</v>
      </c>
      <c r="AW2142" s="34">
        <v>21.50928</v>
      </c>
      <c r="AX2142" s="34" t="s">
        <v>20294</v>
      </c>
      <c r="AY2142" s="34" t="s">
        <v>20295</v>
      </c>
      <c r="AZ2142" s="3">
        <v>455</v>
      </c>
      <c r="BA2142" s="34" t="s">
        <v>60</v>
      </c>
      <c r="BB2142" s="34">
        <v>455</v>
      </c>
      <c r="BC2142" s="34" t="s">
        <v>60</v>
      </c>
      <c r="BD2142" s="34" t="s">
        <v>60</v>
      </c>
      <c r="BE2142" s="34" t="s">
        <v>60</v>
      </c>
      <c r="BF2142" s="34" t="str">
        <f>IFERROR(VLOOKUP(Data_Power_app[[#This Row],[PRO ODER]],'Result'!H:J,3,0),"")</f>
        <v/>
      </c>
      <c r="BG2142" s="11" t="str">
        <f>IFERROR(VLOOKUP(Data_Power_app[[#This Row],[PRO ODER]]&amp;"LAM",'Real Time'!A:E,4,0),"")</f>
        <v>ML-04</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2257</v>
      </c>
      <c r="B2143" s="34" t="s">
        <v>20296</v>
      </c>
      <c r="C2143" s="34" t="s">
        <v>17355</v>
      </c>
      <c r="D2143" s="34" t="s">
        <v>84</v>
      </c>
      <c r="E2143" s="34" t="s">
        <v>155</v>
      </c>
      <c r="F2143" s="34" t="s">
        <v>72</v>
      </c>
      <c r="G2143" s="34">
        <v>3798</v>
      </c>
      <c r="H2143" s="4">
        <v>45828</v>
      </c>
      <c r="I2143" s="4">
        <v>45828</v>
      </c>
      <c r="J2143" s="4" t="s">
        <v>68</v>
      </c>
      <c r="K2143" s="4">
        <v>45829</v>
      </c>
      <c r="L2143" s="4">
        <v>45829.967037037037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138</v>
      </c>
      <c r="AH2143" s="34" t="s">
        <v>172</v>
      </c>
      <c r="AI2143" s="34" t="s">
        <v>6097</v>
      </c>
      <c r="AJ2143" s="34" t="s">
        <v>74</v>
      </c>
      <c r="AK2143" s="34" t="s">
        <v>65</v>
      </c>
      <c r="AL2143" s="34" t="s">
        <v>173</v>
      </c>
      <c r="AM2143" s="34" t="s">
        <v>174</v>
      </c>
      <c r="AN2143" s="34">
        <v>103.91736</v>
      </c>
      <c r="AO2143" s="34" t="s">
        <v>91</v>
      </c>
      <c r="AP2143" s="34" t="s">
        <v>92</v>
      </c>
      <c r="AQ2143" s="34">
        <v>103.91736</v>
      </c>
      <c r="AR2143" s="34" t="s">
        <v>68</v>
      </c>
      <c r="AS2143" s="34"/>
      <c r="AT2143" s="34"/>
      <c r="AU2143" s="34" t="s">
        <v>6098</v>
      </c>
      <c r="AV2143" s="34" t="s">
        <v>6099</v>
      </c>
      <c r="AW2143" s="34">
        <v>193.16526999999999</v>
      </c>
      <c r="AX2143" s="34" t="s">
        <v>68</v>
      </c>
      <c r="AY2143" s="34" t="s">
        <v>68</v>
      </c>
      <c r="AZ2143" s="3" t="s">
        <v>68</v>
      </c>
      <c r="BA2143" s="34" t="s">
        <v>60</v>
      </c>
      <c r="BB2143" s="34">
        <v>3798</v>
      </c>
      <c r="BC2143" s="34" t="s">
        <v>60</v>
      </c>
      <c r="BD2143" s="34" t="s">
        <v>60</v>
      </c>
      <c r="BE2143" s="34" t="s">
        <v>60</v>
      </c>
      <c r="BF2143" s="34" t="str">
        <f>IFERROR(VLOOKUP(Data_Power_app[[#This Row],[PRO ODER]],'Result'!H:J,3,0),"")</f>
        <v>LAMINATION 1</v>
      </c>
      <c r="BG2143" s="11" t="str">
        <f>IFERROR(VLOOKUP(Data_Power_app[[#This Row],[PRO ODER]]&amp;"LAM",'Real Time'!A:E,4,0),"")</f>
        <v>ML-01</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2258</v>
      </c>
      <c r="B2144" s="34" t="s">
        <v>20297</v>
      </c>
      <c r="C2144" s="34" t="s">
        <v>17429</v>
      </c>
      <c r="D2144" s="34" t="s">
        <v>84</v>
      </c>
      <c r="E2144" s="34" t="s">
        <v>216</v>
      </c>
      <c r="F2144" s="34" t="s">
        <v>72</v>
      </c>
      <c r="G2144" s="34">
        <v>12</v>
      </c>
      <c r="H2144" s="4">
        <v>45829</v>
      </c>
      <c r="I2144" s="4">
        <v>45829</v>
      </c>
      <c r="J2144" s="4">
        <v>45829</v>
      </c>
      <c r="K2144" s="4">
        <v>45831</v>
      </c>
      <c r="L2144" s="4">
        <v>45829.070636574077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138</v>
      </c>
      <c r="AH2144" s="34" t="s">
        <v>217</v>
      </c>
      <c r="AI2144" s="34" t="s">
        <v>5203</v>
      </c>
      <c r="AJ2144" s="34" t="s">
        <v>74</v>
      </c>
      <c r="AK2144" s="34" t="s">
        <v>65</v>
      </c>
      <c r="AL2144" s="34" t="s">
        <v>218</v>
      </c>
      <c r="AM2144" s="34" t="s">
        <v>219</v>
      </c>
      <c r="AN2144" s="34">
        <v>0.35313</v>
      </c>
      <c r="AO2144" s="34" t="s">
        <v>68</v>
      </c>
      <c r="AP2144" s="34"/>
      <c r="AQ2144" s="34"/>
      <c r="AR2144" s="34" t="s">
        <v>68</v>
      </c>
      <c r="AS2144" s="34"/>
      <c r="AT2144" s="34"/>
      <c r="AU2144" s="34" t="s">
        <v>5204</v>
      </c>
      <c r="AV2144" s="34" t="s">
        <v>5205</v>
      </c>
      <c r="AW2144" s="34">
        <v>0.77237999999999996</v>
      </c>
      <c r="AX2144" s="34" t="s">
        <v>5206</v>
      </c>
      <c r="AY2144" s="34" t="s">
        <v>5207</v>
      </c>
      <c r="AZ2144" s="3">
        <v>12</v>
      </c>
      <c r="BA2144" s="34" t="s">
        <v>194</v>
      </c>
      <c r="BB2144" s="34">
        <v>12</v>
      </c>
      <c r="BC2144" s="34" t="s">
        <v>60</v>
      </c>
      <c r="BD2144" s="34" t="s">
        <v>60</v>
      </c>
      <c r="BE2144" s="34" t="s">
        <v>220</v>
      </c>
      <c r="BF2144" s="34" t="str">
        <f>IFERROR(VLOOKUP(Data_Power_app[[#This Row],[PRO ODER]],'Result'!H:J,3,0),"")</f>
        <v>LAMINATION 1</v>
      </c>
      <c r="BG2144" s="11" t="str">
        <f>IFERROR(VLOOKUP(Data_Power_app[[#This Row],[PRO ODER]]&amp;"LAM",'Real Time'!A:E,4,0),"")</f>
        <v>ML-02</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2259</v>
      </c>
      <c r="B2145" s="34" t="s">
        <v>20298</v>
      </c>
      <c r="C2145" s="34" t="s">
        <v>17430</v>
      </c>
      <c r="D2145" s="34" t="s">
        <v>84</v>
      </c>
      <c r="E2145" s="34" t="s">
        <v>216</v>
      </c>
      <c r="F2145" s="34" t="s">
        <v>72</v>
      </c>
      <c r="G2145" s="34">
        <v>36</v>
      </c>
      <c r="H2145" s="4">
        <v>45829</v>
      </c>
      <c r="I2145" s="4">
        <v>45829</v>
      </c>
      <c r="J2145" s="4">
        <v>45829</v>
      </c>
      <c r="K2145" s="4">
        <v>45831</v>
      </c>
      <c r="L2145" s="4">
        <v>45829.070810185185</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138</v>
      </c>
      <c r="AH2145" s="34" t="s">
        <v>217</v>
      </c>
      <c r="AI2145" s="34" t="s">
        <v>5203</v>
      </c>
      <c r="AJ2145" s="34" t="s">
        <v>74</v>
      </c>
      <c r="AK2145" s="34" t="s">
        <v>65</v>
      </c>
      <c r="AL2145" s="34" t="s">
        <v>218</v>
      </c>
      <c r="AM2145" s="34" t="s">
        <v>219</v>
      </c>
      <c r="AN2145" s="34">
        <v>1.05938</v>
      </c>
      <c r="AO2145" s="34" t="s">
        <v>68</v>
      </c>
      <c r="AP2145" s="34"/>
      <c r="AQ2145" s="34"/>
      <c r="AR2145" s="34" t="s">
        <v>68</v>
      </c>
      <c r="AS2145" s="34"/>
      <c r="AT2145" s="34"/>
      <c r="AU2145" s="34" t="s">
        <v>5204</v>
      </c>
      <c r="AV2145" s="34" t="s">
        <v>5205</v>
      </c>
      <c r="AW2145" s="34">
        <v>2.3171300000000001</v>
      </c>
      <c r="AX2145" s="34" t="s">
        <v>5206</v>
      </c>
      <c r="AY2145" s="34" t="s">
        <v>5207</v>
      </c>
      <c r="AZ2145" s="3">
        <v>36</v>
      </c>
      <c r="BA2145" s="34" t="s">
        <v>194</v>
      </c>
      <c r="BB2145" s="34">
        <v>36</v>
      </c>
      <c r="BC2145" s="34" t="s">
        <v>60</v>
      </c>
      <c r="BD2145" s="34" t="s">
        <v>60</v>
      </c>
      <c r="BE2145" s="34" t="s">
        <v>220</v>
      </c>
      <c r="BF2145" s="34" t="str">
        <f>IFERROR(VLOOKUP(Data_Power_app[[#This Row],[PRO ODER]],'Result'!H:J,3,0),"")</f>
        <v>LAMINATION 1</v>
      </c>
      <c r="BG2145" s="11" t="str">
        <f>IFERROR(VLOOKUP(Data_Power_app[[#This Row],[PRO ODER]]&amp;"LAM",'Real Time'!A:E,4,0),"")</f>
        <v>ML-02</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2260</v>
      </c>
      <c r="B2146" s="34" t="s">
        <v>20299</v>
      </c>
      <c r="C2146" s="34" t="s">
        <v>17431</v>
      </c>
      <c r="D2146" s="34" t="s">
        <v>84</v>
      </c>
      <c r="E2146" s="34" t="s">
        <v>216</v>
      </c>
      <c r="F2146" s="34" t="s">
        <v>72</v>
      </c>
      <c r="G2146" s="34">
        <v>37</v>
      </c>
      <c r="H2146" s="4">
        <v>45829</v>
      </c>
      <c r="I2146" s="4">
        <v>45829</v>
      </c>
      <c r="J2146" s="4">
        <v>45829</v>
      </c>
      <c r="K2146" s="4">
        <v>45831</v>
      </c>
      <c r="L2146" s="4">
        <v>45829.070949074077</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138</v>
      </c>
      <c r="AH2146" s="34" t="s">
        <v>217</v>
      </c>
      <c r="AI2146" s="34" t="s">
        <v>5203</v>
      </c>
      <c r="AJ2146" s="34" t="s">
        <v>74</v>
      </c>
      <c r="AK2146" s="34" t="s">
        <v>65</v>
      </c>
      <c r="AL2146" s="34" t="s">
        <v>218</v>
      </c>
      <c r="AM2146" s="34" t="s">
        <v>219</v>
      </c>
      <c r="AN2146" s="34">
        <v>1.0888</v>
      </c>
      <c r="AO2146" s="34" t="s">
        <v>68</v>
      </c>
      <c r="AP2146" s="34"/>
      <c r="AQ2146" s="34"/>
      <c r="AR2146" s="34" t="s">
        <v>68</v>
      </c>
      <c r="AS2146" s="34"/>
      <c r="AT2146" s="34"/>
      <c r="AU2146" s="34" t="s">
        <v>5204</v>
      </c>
      <c r="AV2146" s="34" t="s">
        <v>5205</v>
      </c>
      <c r="AW2146" s="34">
        <v>2.3814899999999999</v>
      </c>
      <c r="AX2146" s="34" t="s">
        <v>5206</v>
      </c>
      <c r="AY2146" s="34" t="s">
        <v>5207</v>
      </c>
      <c r="AZ2146" s="3">
        <v>37</v>
      </c>
      <c r="BA2146" s="34" t="s">
        <v>194</v>
      </c>
      <c r="BB2146" s="34">
        <v>37</v>
      </c>
      <c r="BC2146" s="34" t="s">
        <v>60</v>
      </c>
      <c r="BD2146" s="34" t="s">
        <v>60</v>
      </c>
      <c r="BE2146" s="34" t="s">
        <v>220</v>
      </c>
      <c r="BF2146" s="34" t="str">
        <f>IFERROR(VLOOKUP(Data_Power_app[[#This Row],[PRO ODER]],'Result'!H:J,3,0),"")</f>
        <v>LAMINATION 1</v>
      </c>
      <c r="BG2146" s="11" t="str">
        <f>IFERROR(VLOOKUP(Data_Power_app[[#This Row],[PRO ODER]]&amp;"LAM",'Real Time'!A:E,4,0),"")</f>
        <v>ML-02</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2261</v>
      </c>
      <c r="B2147" s="34" t="s">
        <v>20300</v>
      </c>
      <c r="C2147" s="34" t="s">
        <v>17432</v>
      </c>
      <c r="D2147" s="34" t="s">
        <v>84</v>
      </c>
      <c r="E2147" s="34" t="s">
        <v>216</v>
      </c>
      <c r="F2147" s="34" t="s">
        <v>72</v>
      </c>
      <c r="G2147" s="34">
        <v>98</v>
      </c>
      <c r="H2147" s="4">
        <v>45829</v>
      </c>
      <c r="I2147" s="4">
        <v>45829</v>
      </c>
      <c r="J2147" s="4">
        <v>45829</v>
      </c>
      <c r="K2147" s="4">
        <v>45831</v>
      </c>
      <c r="L2147" s="4">
        <v>45829.070972222224</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138</v>
      </c>
      <c r="AH2147" s="34" t="s">
        <v>217</v>
      </c>
      <c r="AI2147" s="34" t="s">
        <v>5203</v>
      </c>
      <c r="AJ2147" s="34" t="s">
        <v>74</v>
      </c>
      <c r="AK2147" s="34" t="s">
        <v>65</v>
      </c>
      <c r="AL2147" s="34" t="s">
        <v>218</v>
      </c>
      <c r="AM2147" s="34" t="s">
        <v>219</v>
      </c>
      <c r="AN2147" s="34">
        <v>2.62141</v>
      </c>
      <c r="AO2147" s="34" t="s">
        <v>68</v>
      </c>
      <c r="AP2147" s="34"/>
      <c r="AQ2147" s="34"/>
      <c r="AR2147" s="34" t="s">
        <v>68</v>
      </c>
      <c r="AS2147" s="34"/>
      <c r="AT2147" s="34"/>
      <c r="AU2147" s="34" t="s">
        <v>5204</v>
      </c>
      <c r="AV2147" s="34" t="s">
        <v>5205</v>
      </c>
      <c r="AW2147" s="34">
        <v>5.7343999999999999</v>
      </c>
      <c r="AX2147" s="34" t="s">
        <v>5206</v>
      </c>
      <c r="AY2147" s="34" t="s">
        <v>5207</v>
      </c>
      <c r="AZ2147" s="3">
        <v>98</v>
      </c>
      <c r="BA2147" s="34" t="s">
        <v>194</v>
      </c>
      <c r="BB2147" s="34">
        <v>98</v>
      </c>
      <c r="BC2147" s="34" t="s">
        <v>60</v>
      </c>
      <c r="BD2147" s="34" t="s">
        <v>60</v>
      </c>
      <c r="BE2147" s="34" t="s">
        <v>220</v>
      </c>
      <c r="BF2147" s="34" t="str">
        <f>IFERROR(VLOOKUP(Data_Power_app[[#This Row],[PRO ODER]],'Result'!H:J,3,0),"")</f>
        <v>LAMINATION 1</v>
      </c>
      <c r="BG2147" s="11" t="str">
        <f>IFERROR(VLOOKUP(Data_Power_app[[#This Row],[PRO ODER]]&amp;"LAM",'Real Time'!A:E,4,0),"")</f>
        <v>ML-02</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2262</v>
      </c>
      <c r="B2148" s="34" t="s">
        <v>20301</v>
      </c>
      <c r="C2148" s="34" t="s">
        <v>17433</v>
      </c>
      <c r="D2148" s="34" t="s">
        <v>84</v>
      </c>
      <c r="E2148" s="34" t="s">
        <v>216</v>
      </c>
      <c r="F2148" s="34" t="s">
        <v>72</v>
      </c>
      <c r="G2148" s="34">
        <v>136</v>
      </c>
      <c r="H2148" s="4">
        <v>45829</v>
      </c>
      <c r="I2148" s="4">
        <v>45829</v>
      </c>
      <c r="J2148" s="4">
        <v>45829</v>
      </c>
      <c r="K2148" s="4">
        <v>45831</v>
      </c>
      <c r="L2148" s="4">
        <v>45829.071122685185</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138</v>
      </c>
      <c r="AH2148" s="34" t="s">
        <v>217</v>
      </c>
      <c r="AI2148" s="34" t="s">
        <v>5203</v>
      </c>
      <c r="AJ2148" s="34" t="s">
        <v>74</v>
      </c>
      <c r="AK2148" s="34" t="s">
        <v>65</v>
      </c>
      <c r="AL2148" s="34" t="s">
        <v>218</v>
      </c>
      <c r="AM2148" s="34" t="s">
        <v>219</v>
      </c>
      <c r="AN2148" s="34">
        <v>3.63788</v>
      </c>
      <c r="AO2148" s="34" t="s">
        <v>68</v>
      </c>
      <c r="AP2148" s="34"/>
      <c r="AQ2148" s="34"/>
      <c r="AR2148" s="34" t="s">
        <v>68</v>
      </c>
      <c r="AS2148" s="34"/>
      <c r="AT2148" s="34"/>
      <c r="AU2148" s="34" t="s">
        <v>5204</v>
      </c>
      <c r="AV2148" s="34" t="s">
        <v>5205</v>
      </c>
      <c r="AW2148" s="34">
        <v>7.9579399999999998</v>
      </c>
      <c r="AX2148" s="34" t="s">
        <v>5206</v>
      </c>
      <c r="AY2148" s="34" t="s">
        <v>5207</v>
      </c>
      <c r="AZ2148" s="3">
        <v>136</v>
      </c>
      <c r="BA2148" s="34" t="s">
        <v>194</v>
      </c>
      <c r="BB2148" s="34">
        <v>136</v>
      </c>
      <c r="BC2148" s="34" t="s">
        <v>60</v>
      </c>
      <c r="BD2148" s="34" t="s">
        <v>60</v>
      </c>
      <c r="BE2148" s="34" t="s">
        <v>220</v>
      </c>
      <c r="BF2148" s="34" t="str">
        <f>IFERROR(VLOOKUP(Data_Power_app[[#This Row],[PRO ODER]],'Result'!H:J,3,0),"")</f>
        <v>LAMINATION 1</v>
      </c>
      <c r="BG2148" s="11" t="str">
        <f>IFERROR(VLOOKUP(Data_Power_app[[#This Row],[PRO ODER]]&amp;"LAM",'Real Time'!A:E,4,0),"")</f>
        <v>ML-02</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2263</v>
      </c>
      <c r="B2149" s="34" t="s">
        <v>20302</v>
      </c>
      <c r="C2149" s="34" t="s">
        <v>17434</v>
      </c>
      <c r="D2149" s="34" t="s">
        <v>84</v>
      </c>
      <c r="E2149" s="34" t="s">
        <v>216</v>
      </c>
      <c r="F2149" s="34" t="s">
        <v>72</v>
      </c>
      <c r="G2149" s="34">
        <v>162</v>
      </c>
      <c r="H2149" s="4">
        <v>45829</v>
      </c>
      <c r="I2149" s="4">
        <v>45829</v>
      </c>
      <c r="J2149" s="4">
        <v>45829</v>
      </c>
      <c r="K2149" s="4">
        <v>45831</v>
      </c>
      <c r="L2149" s="4">
        <v>45829.071145833332</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138</v>
      </c>
      <c r="AH2149" s="34" t="s">
        <v>217</v>
      </c>
      <c r="AI2149" s="34" t="s">
        <v>5203</v>
      </c>
      <c r="AJ2149" s="34" t="s">
        <v>74</v>
      </c>
      <c r="AK2149" s="34" t="s">
        <v>65</v>
      </c>
      <c r="AL2149" s="34" t="s">
        <v>218</v>
      </c>
      <c r="AM2149" s="34" t="s">
        <v>219</v>
      </c>
      <c r="AN2149" s="34">
        <v>4.3333500000000003</v>
      </c>
      <c r="AO2149" s="34" t="s">
        <v>68</v>
      </c>
      <c r="AP2149" s="34"/>
      <c r="AQ2149" s="34"/>
      <c r="AR2149" s="34" t="s">
        <v>68</v>
      </c>
      <c r="AS2149" s="34"/>
      <c r="AT2149" s="34"/>
      <c r="AU2149" s="34" t="s">
        <v>5204</v>
      </c>
      <c r="AV2149" s="34" t="s">
        <v>5205</v>
      </c>
      <c r="AW2149" s="34">
        <v>9.4793199999999995</v>
      </c>
      <c r="AX2149" s="34" t="s">
        <v>5206</v>
      </c>
      <c r="AY2149" s="34" t="s">
        <v>5207</v>
      </c>
      <c r="AZ2149" s="3">
        <v>162</v>
      </c>
      <c r="BA2149" s="34" t="s">
        <v>194</v>
      </c>
      <c r="BB2149" s="34">
        <v>162</v>
      </c>
      <c r="BC2149" s="34" t="s">
        <v>60</v>
      </c>
      <c r="BD2149" s="34" t="s">
        <v>60</v>
      </c>
      <c r="BE2149" s="34" t="s">
        <v>220</v>
      </c>
      <c r="BF2149" s="34" t="str">
        <f>IFERROR(VLOOKUP(Data_Power_app[[#This Row],[PRO ODER]],'Result'!H:J,3,0),"")</f>
        <v>LAMINATION 1</v>
      </c>
      <c r="BG2149" s="11" t="str">
        <f>IFERROR(VLOOKUP(Data_Power_app[[#This Row],[PRO ODER]]&amp;"LAM",'Real Time'!A:E,4,0),"")</f>
        <v>ML-02</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2264</v>
      </c>
      <c r="B2150" s="34" t="s">
        <v>20303</v>
      </c>
      <c r="C2150" s="34" t="s">
        <v>17435</v>
      </c>
      <c r="D2150" s="34" t="s">
        <v>84</v>
      </c>
      <c r="E2150" s="34" t="s">
        <v>216</v>
      </c>
      <c r="F2150" s="34" t="s">
        <v>72</v>
      </c>
      <c r="G2150" s="34">
        <v>91</v>
      </c>
      <c r="H2150" s="4">
        <v>45829</v>
      </c>
      <c r="I2150" s="4">
        <v>45829</v>
      </c>
      <c r="J2150" s="4">
        <v>45829</v>
      </c>
      <c r="K2150" s="4">
        <v>45831</v>
      </c>
      <c r="L2150" s="4">
        <v>45829.071250000001</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217</v>
      </c>
      <c r="AI2150" s="34" t="s">
        <v>5203</v>
      </c>
      <c r="AJ2150" s="34" t="s">
        <v>74</v>
      </c>
      <c r="AK2150" s="34" t="s">
        <v>65</v>
      </c>
      <c r="AL2150" s="34" t="s">
        <v>218</v>
      </c>
      <c r="AM2150" s="34" t="s">
        <v>219</v>
      </c>
      <c r="AN2150" s="34">
        <v>2.1304799999999999</v>
      </c>
      <c r="AO2150" s="34" t="s">
        <v>68</v>
      </c>
      <c r="AP2150" s="34"/>
      <c r="AQ2150" s="34"/>
      <c r="AR2150" s="34" t="s">
        <v>68</v>
      </c>
      <c r="AS2150" s="34"/>
      <c r="AT2150" s="34"/>
      <c r="AU2150" s="34" t="s">
        <v>5204</v>
      </c>
      <c r="AV2150" s="34" t="s">
        <v>5205</v>
      </c>
      <c r="AW2150" s="34">
        <v>4.6583800000000002</v>
      </c>
      <c r="AX2150" s="34" t="s">
        <v>5206</v>
      </c>
      <c r="AY2150" s="34" t="s">
        <v>5207</v>
      </c>
      <c r="AZ2150" s="3">
        <v>91</v>
      </c>
      <c r="BA2150" s="34" t="s">
        <v>194</v>
      </c>
      <c r="BB2150" s="34">
        <v>91</v>
      </c>
      <c r="BC2150" s="34" t="s">
        <v>60</v>
      </c>
      <c r="BD2150" s="34" t="s">
        <v>60</v>
      </c>
      <c r="BE2150" s="34" t="s">
        <v>220</v>
      </c>
      <c r="BF2150" s="34" t="str">
        <f>IFERROR(VLOOKUP(Data_Power_app[[#This Row],[PRO ODER]],'Result'!H:J,3,0),"")</f>
        <v>LAMINATION 1</v>
      </c>
      <c r="BG2150" s="11" t="str">
        <f>IFERROR(VLOOKUP(Data_Power_app[[#This Row],[PRO ODER]]&amp;"LAM",'Real Time'!A:E,4,0),"")</f>
        <v>ML-02</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2265</v>
      </c>
      <c r="B2151" s="34" t="s">
        <v>20304</v>
      </c>
      <c r="C2151" s="34" t="s">
        <v>17436</v>
      </c>
      <c r="D2151" s="34" t="s">
        <v>84</v>
      </c>
      <c r="E2151" s="34" t="s">
        <v>216</v>
      </c>
      <c r="F2151" s="34" t="s">
        <v>72</v>
      </c>
      <c r="G2151" s="34">
        <v>74</v>
      </c>
      <c r="H2151" s="4">
        <v>45829</v>
      </c>
      <c r="I2151" s="4">
        <v>45829</v>
      </c>
      <c r="J2151" s="4">
        <v>45829</v>
      </c>
      <c r="K2151" s="4">
        <v>45831</v>
      </c>
      <c r="L2151" s="4">
        <v>45829.071261574078</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217</v>
      </c>
      <c r="AI2151" s="34" t="s">
        <v>5203</v>
      </c>
      <c r="AJ2151" s="34" t="s">
        <v>74</v>
      </c>
      <c r="AK2151" s="34" t="s">
        <v>65</v>
      </c>
      <c r="AL2151" s="34" t="s">
        <v>218</v>
      </c>
      <c r="AM2151" s="34" t="s">
        <v>219</v>
      </c>
      <c r="AN2151" s="34">
        <v>1.73248</v>
      </c>
      <c r="AO2151" s="34" t="s">
        <v>68</v>
      </c>
      <c r="AP2151" s="34"/>
      <c r="AQ2151" s="34"/>
      <c r="AR2151" s="34" t="s">
        <v>68</v>
      </c>
      <c r="AS2151" s="34"/>
      <c r="AT2151" s="34"/>
      <c r="AU2151" s="34" t="s">
        <v>5204</v>
      </c>
      <c r="AV2151" s="34" t="s">
        <v>5205</v>
      </c>
      <c r="AW2151" s="34">
        <v>3.7881300000000002</v>
      </c>
      <c r="AX2151" s="34" t="s">
        <v>5206</v>
      </c>
      <c r="AY2151" s="34" t="s">
        <v>5207</v>
      </c>
      <c r="AZ2151" s="3">
        <v>74</v>
      </c>
      <c r="BA2151" s="34" t="s">
        <v>194</v>
      </c>
      <c r="BB2151" s="34">
        <v>74</v>
      </c>
      <c r="BC2151" s="34" t="s">
        <v>60</v>
      </c>
      <c r="BD2151" s="34" t="s">
        <v>60</v>
      </c>
      <c r="BE2151" s="34" t="s">
        <v>220</v>
      </c>
      <c r="BF2151" s="34" t="str">
        <f>IFERROR(VLOOKUP(Data_Power_app[[#This Row],[PRO ODER]],'Result'!H:J,3,0),"")</f>
        <v>LAMINATION 1</v>
      </c>
      <c r="BG2151" s="11" t="str">
        <f>IFERROR(VLOOKUP(Data_Power_app[[#This Row],[PRO ODER]]&amp;"LAM",'Real Time'!A:E,4,0),"")</f>
        <v>ML-02</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2266</v>
      </c>
      <c r="B2152" s="34" t="s">
        <v>20305</v>
      </c>
      <c r="C2152" s="34" t="s">
        <v>17437</v>
      </c>
      <c r="D2152" s="34" t="s">
        <v>84</v>
      </c>
      <c r="E2152" s="34" t="s">
        <v>216</v>
      </c>
      <c r="F2152" s="34" t="s">
        <v>72</v>
      </c>
      <c r="G2152" s="34">
        <v>38</v>
      </c>
      <c r="H2152" s="4">
        <v>45829</v>
      </c>
      <c r="I2152" s="4">
        <v>45829</v>
      </c>
      <c r="J2152" s="4">
        <v>45829</v>
      </c>
      <c r="K2152" s="4">
        <v>45831</v>
      </c>
      <c r="L2152" s="4">
        <v>45829.071388888886</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4" t="s">
        <v>138</v>
      </c>
      <c r="AH2152" s="34" t="s">
        <v>217</v>
      </c>
      <c r="AI2152" s="34" t="s">
        <v>5203</v>
      </c>
      <c r="AJ2152" s="34" t="s">
        <v>74</v>
      </c>
      <c r="AK2152" s="34" t="s">
        <v>65</v>
      </c>
      <c r="AL2152" s="34" t="s">
        <v>218</v>
      </c>
      <c r="AM2152" s="34" t="s">
        <v>219</v>
      </c>
      <c r="AN2152" s="34">
        <v>0.81528999999999996</v>
      </c>
      <c r="AO2152" s="34" t="s">
        <v>68</v>
      </c>
      <c r="AP2152" s="34"/>
      <c r="AQ2152" s="34"/>
      <c r="AR2152" s="34" t="s">
        <v>68</v>
      </c>
      <c r="AS2152" s="34"/>
      <c r="AT2152" s="34"/>
      <c r="AU2152" s="34" t="s">
        <v>5204</v>
      </c>
      <c r="AV2152" s="34" t="s">
        <v>5205</v>
      </c>
      <c r="AW2152" s="34">
        <v>1.78322</v>
      </c>
      <c r="AX2152" s="34" t="s">
        <v>5206</v>
      </c>
      <c r="AY2152" s="34" t="s">
        <v>5207</v>
      </c>
      <c r="AZ2152" s="3">
        <v>38</v>
      </c>
      <c r="BA2152" s="34" t="s">
        <v>194</v>
      </c>
      <c r="BB2152" s="34">
        <v>38</v>
      </c>
      <c r="BC2152" s="34" t="s">
        <v>60</v>
      </c>
      <c r="BD2152" s="34" t="s">
        <v>60</v>
      </c>
      <c r="BE2152" s="34" t="s">
        <v>220</v>
      </c>
      <c r="BF2152" s="34" t="str">
        <f>IFERROR(VLOOKUP(Data_Power_app[[#This Row],[PRO ODER]],'Result'!H:J,3,0),"")</f>
        <v>LAMINATION 1</v>
      </c>
      <c r="BG2152" s="11" t="str">
        <f>IFERROR(VLOOKUP(Data_Power_app[[#This Row],[PRO ODER]]&amp;"LAM",'Real Time'!A:E,4,0),"")</f>
        <v>ML-02</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
      </c>
      <c r="BL2152" s="34"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2267</v>
      </c>
      <c r="B2153" s="34" t="s">
        <v>20306</v>
      </c>
      <c r="C2153" s="34" t="s">
        <v>17438</v>
      </c>
      <c r="D2153" s="34" t="s">
        <v>84</v>
      </c>
      <c r="E2153" s="34" t="s">
        <v>216</v>
      </c>
      <c r="F2153" s="34" t="s">
        <v>72</v>
      </c>
      <c r="G2153" s="34">
        <v>63</v>
      </c>
      <c r="H2153" s="4">
        <v>45829</v>
      </c>
      <c r="I2153" s="4">
        <v>45829</v>
      </c>
      <c r="J2153" s="4">
        <v>45829</v>
      </c>
      <c r="K2153" s="4">
        <v>45831</v>
      </c>
      <c r="L2153" s="4">
        <v>45829.071412037039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4" t="s">
        <v>138</v>
      </c>
      <c r="AH2153" s="34" t="s">
        <v>217</v>
      </c>
      <c r="AI2153" s="34" t="s">
        <v>5203</v>
      </c>
      <c r="AJ2153" s="34" t="s">
        <v>74</v>
      </c>
      <c r="AK2153" s="34" t="s">
        <v>65</v>
      </c>
      <c r="AL2153" s="34" t="s">
        <v>218</v>
      </c>
      <c r="AM2153" s="34" t="s">
        <v>219</v>
      </c>
      <c r="AN2153" s="34">
        <v>1.68519</v>
      </c>
      <c r="AO2153" s="34" t="s">
        <v>68</v>
      </c>
      <c r="AP2153" s="34"/>
      <c r="AQ2153" s="34"/>
      <c r="AR2153" s="34" t="s">
        <v>68</v>
      </c>
      <c r="AS2153" s="34"/>
      <c r="AT2153" s="34"/>
      <c r="AU2153" s="34" t="s">
        <v>5204</v>
      </c>
      <c r="AV2153" s="34" t="s">
        <v>5205</v>
      </c>
      <c r="AW2153" s="34">
        <v>3.6863999999999999</v>
      </c>
      <c r="AX2153" s="34" t="s">
        <v>5206</v>
      </c>
      <c r="AY2153" s="34" t="s">
        <v>5207</v>
      </c>
      <c r="AZ2153" s="3">
        <v>63</v>
      </c>
      <c r="BA2153" s="34" t="s">
        <v>194</v>
      </c>
      <c r="BB2153" s="34">
        <v>63</v>
      </c>
      <c r="BC2153" s="34" t="s">
        <v>60</v>
      </c>
      <c r="BD2153" s="34" t="s">
        <v>60</v>
      </c>
      <c r="BE2153" s="34" t="s">
        <v>220</v>
      </c>
      <c r="BF2153" s="34" t="str">
        <f>IFERROR(VLOOKUP(Data_Power_app[[#This Row],[PRO ODER]],'Result'!H:J,3,0),"")</f>
        <v>LAMINATION 1</v>
      </c>
      <c r="BG2153" s="11" t="str">
        <f>IFERROR(VLOOKUP(Data_Power_app[[#This Row],[PRO ODER]]&amp;"LAM",'Real Time'!A:E,4,0),"")</f>
        <v>ML-02</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2268</v>
      </c>
      <c r="B2154" s="34" t="s">
        <v>20307</v>
      </c>
      <c r="C2154" s="34" t="s">
        <v>17439</v>
      </c>
      <c r="D2154" s="34" t="s">
        <v>84</v>
      </c>
      <c r="E2154" s="34" t="s">
        <v>216</v>
      </c>
      <c r="F2154" s="34" t="s">
        <v>72</v>
      </c>
      <c r="G2154" s="34">
        <v>114</v>
      </c>
      <c r="H2154" s="4">
        <v>45829</v>
      </c>
      <c r="I2154" s="4">
        <v>45829</v>
      </c>
      <c r="J2154" s="4">
        <v>45829</v>
      </c>
      <c r="K2154" s="4">
        <v>45831</v>
      </c>
      <c r="L2154" s="4">
        <v>45829.071469907409</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4" t="s">
        <v>138</v>
      </c>
      <c r="AH2154" s="34" t="s">
        <v>217</v>
      </c>
      <c r="AI2154" s="34" t="s">
        <v>5203</v>
      </c>
      <c r="AJ2154" s="34" t="s">
        <v>74</v>
      </c>
      <c r="AK2154" s="34" t="s">
        <v>65</v>
      </c>
      <c r="AL2154" s="34" t="s">
        <v>218</v>
      </c>
      <c r="AM2154" s="34" t="s">
        <v>219</v>
      </c>
      <c r="AN2154" s="34">
        <v>2.6689600000000002</v>
      </c>
      <c r="AO2154" s="34" t="s">
        <v>68</v>
      </c>
      <c r="AP2154" s="34"/>
      <c r="AQ2154" s="34"/>
      <c r="AR2154" s="34" t="s">
        <v>68</v>
      </c>
      <c r="AS2154" s="34"/>
      <c r="AT2154" s="34"/>
      <c r="AU2154" s="34" t="s">
        <v>5204</v>
      </c>
      <c r="AV2154" s="34" t="s">
        <v>5205</v>
      </c>
      <c r="AW2154" s="34">
        <v>5.8357700000000001</v>
      </c>
      <c r="AX2154" s="34" t="s">
        <v>5206</v>
      </c>
      <c r="AY2154" s="34" t="s">
        <v>5207</v>
      </c>
      <c r="AZ2154" s="3">
        <v>114</v>
      </c>
      <c r="BA2154" s="34" t="s">
        <v>194</v>
      </c>
      <c r="BB2154" s="34">
        <v>114</v>
      </c>
      <c r="BC2154" s="34" t="s">
        <v>60</v>
      </c>
      <c r="BD2154" s="34" t="s">
        <v>60</v>
      </c>
      <c r="BE2154" s="34" t="s">
        <v>220</v>
      </c>
      <c r="BF2154" s="34" t="str">
        <f>IFERROR(VLOOKUP(Data_Power_app[[#This Row],[PRO ODER]],'Result'!H:J,3,0),"")</f>
        <v>LAMINATION 1</v>
      </c>
      <c r="BG2154" s="11" t="str">
        <f>IFERROR(VLOOKUP(Data_Power_app[[#This Row],[PRO ODER]]&amp;"LAM",'Real Time'!A:E,4,0),"")</f>
        <v>ML-02</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2269</v>
      </c>
      <c r="B2155" s="34" t="s">
        <v>20308</v>
      </c>
      <c r="C2155" s="34" t="s">
        <v>17440</v>
      </c>
      <c r="D2155" s="34" t="s">
        <v>84</v>
      </c>
      <c r="E2155" s="34" t="s">
        <v>216</v>
      </c>
      <c r="F2155" s="34" t="s">
        <v>72</v>
      </c>
      <c r="G2155" s="34">
        <v>1</v>
      </c>
      <c r="H2155" s="4">
        <v>45829</v>
      </c>
      <c r="I2155" s="4">
        <v>45829</v>
      </c>
      <c r="J2155" s="4">
        <v>45829</v>
      </c>
      <c r="K2155" s="4">
        <v>45831</v>
      </c>
      <c r="L2155" s="4">
        <v>45829.071516203701</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4" t="s">
        <v>138</v>
      </c>
      <c r="AH2155" s="34" t="s">
        <v>217</v>
      </c>
      <c r="AI2155" s="34" t="s">
        <v>5203</v>
      </c>
      <c r="AJ2155" s="34" t="s">
        <v>74</v>
      </c>
      <c r="AK2155" s="34" t="s">
        <v>65</v>
      </c>
      <c r="AL2155" s="34" t="s">
        <v>218</v>
      </c>
      <c r="AM2155" s="34" t="s">
        <v>219</v>
      </c>
      <c r="AN2155" s="34">
        <v>2.145E-2</v>
      </c>
      <c r="AO2155" s="34" t="s">
        <v>68</v>
      </c>
      <c r="AP2155" s="34"/>
      <c r="AQ2155" s="34"/>
      <c r="AR2155" s="34" t="s">
        <v>68</v>
      </c>
      <c r="AS2155" s="34"/>
      <c r="AT2155" s="34"/>
      <c r="AU2155" s="34" t="s">
        <v>5204</v>
      </c>
      <c r="AV2155" s="34" t="s">
        <v>5205</v>
      </c>
      <c r="AW2155" s="34">
        <v>4.6929999999999999E-2</v>
      </c>
      <c r="AX2155" s="34" t="s">
        <v>5206</v>
      </c>
      <c r="AY2155" s="34" t="s">
        <v>5207</v>
      </c>
      <c r="AZ2155" s="3">
        <v>1</v>
      </c>
      <c r="BA2155" s="34" t="s">
        <v>194</v>
      </c>
      <c r="BB2155" s="34">
        <v>1</v>
      </c>
      <c r="BC2155" s="34" t="s">
        <v>60</v>
      </c>
      <c r="BD2155" s="34" t="s">
        <v>60</v>
      </c>
      <c r="BE2155" s="34" t="s">
        <v>220</v>
      </c>
      <c r="BF2155" s="34" t="str">
        <f>IFERROR(VLOOKUP(Data_Power_app[[#This Row],[PRO ODER]],'Result'!H:J,3,0),"")</f>
        <v>LAMINATION 1</v>
      </c>
      <c r="BG2155" s="11" t="str">
        <f>IFERROR(VLOOKUP(Data_Power_app[[#This Row],[PRO ODER]]&amp;"LAM",'Real Time'!A:E,4,0),"")</f>
        <v>ML-02</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2270</v>
      </c>
      <c r="B2156" s="34" t="s">
        <v>20309</v>
      </c>
      <c r="C2156" s="34" t="s">
        <v>17335</v>
      </c>
      <c r="D2156" s="34" t="s">
        <v>84</v>
      </c>
      <c r="E2156" s="34" t="s">
        <v>155</v>
      </c>
      <c r="F2156" s="34" t="s">
        <v>72</v>
      </c>
      <c r="G2156" s="34">
        <v>4266</v>
      </c>
      <c r="H2156" s="4">
        <v>45828</v>
      </c>
      <c r="I2156" s="4">
        <v>45828</v>
      </c>
      <c r="J2156" s="4" t="s">
        <v>68</v>
      </c>
      <c r="K2156" s="4">
        <v>45829</v>
      </c>
      <c r="L2156" s="4">
        <v>45829.715879629628</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4" t="s">
        <v>138</v>
      </c>
      <c r="AH2156" s="34" t="s">
        <v>172</v>
      </c>
      <c r="AI2156" s="34" t="s">
        <v>10369</v>
      </c>
      <c r="AJ2156" s="34" t="s">
        <v>74</v>
      </c>
      <c r="AK2156" s="34" t="s">
        <v>98</v>
      </c>
      <c r="AL2156" s="34" t="s">
        <v>173</v>
      </c>
      <c r="AM2156" s="34" t="s">
        <v>174</v>
      </c>
      <c r="AN2156" s="34">
        <v>137.86086</v>
      </c>
      <c r="AO2156" s="34" t="s">
        <v>91</v>
      </c>
      <c r="AP2156" s="34" t="s">
        <v>92</v>
      </c>
      <c r="AQ2156" s="34">
        <v>137.86086</v>
      </c>
      <c r="AR2156" s="34" t="s">
        <v>68</v>
      </c>
      <c r="AS2156" s="34"/>
      <c r="AT2156" s="34"/>
      <c r="AU2156" s="34" t="s">
        <v>10370</v>
      </c>
      <c r="AV2156" s="34" t="s">
        <v>10371</v>
      </c>
      <c r="AW2156" s="34">
        <v>256.27035000000001</v>
      </c>
      <c r="AX2156" s="34" t="s">
        <v>68</v>
      </c>
      <c r="AY2156" s="34" t="s">
        <v>68</v>
      </c>
      <c r="AZ2156" s="3" t="s">
        <v>68</v>
      </c>
      <c r="BA2156" s="34" t="s">
        <v>60</v>
      </c>
      <c r="BB2156" s="34">
        <v>4266</v>
      </c>
      <c r="BC2156" s="34" t="s">
        <v>60</v>
      </c>
      <c r="BD2156" s="34" t="s">
        <v>60</v>
      </c>
      <c r="BE2156" s="34" t="s">
        <v>60</v>
      </c>
      <c r="BF2156" s="34" t="str">
        <f>IFERROR(VLOOKUP(Data_Power_app[[#This Row],[PRO ODER]],'Result'!H:J,3,0),"")</f>
        <v>LAMINATION 1</v>
      </c>
      <c r="BG2156" s="11"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
      </c>
      <c r="BL2156" s="34"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2271</v>
      </c>
      <c r="B2157" s="34" t="s">
        <v>20310</v>
      </c>
      <c r="C2157" s="34" t="s">
        <v>19074</v>
      </c>
      <c r="D2157" s="34" t="s">
        <v>84</v>
      </c>
      <c r="E2157" s="34" t="s">
        <v>155</v>
      </c>
      <c r="F2157" s="34" t="s">
        <v>72</v>
      </c>
      <c r="G2157" s="34">
        <v>6644</v>
      </c>
      <c r="H2157" s="4">
        <v>45828</v>
      </c>
      <c r="I2157" s="4">
        <v>45828</v>
      </c>
      <c r="J2157" s="4">
        <v>45828</v>
      </c>
      <c r="K2157" s="4">
        <v>45829</v>
      </c>
      <c r="L2157" s="4">
        <v>45829.306469907409</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4" t="s">
        <v>138</v>
      </c>
      <c r="AH2157" s="34" t="s">
        <v>291</v>
      </c>
      <c r="AI2157" s="34" t="s">
        <v>11713</v>
      </c>
      <c r="AJ2157" s="34" t="s">
        <v>74</v>
      </c>
      <c r="AK2157" s="34" t="s">
        <v>65</v>
      </c>
      <c r="AL2157" s="34" t="s">
        <v>292</v>
      </c>
      <c r="AM2157" s="34" t="s">
        <v>293</v>
      </c>
      <c r="AN2157" s="34">
        <v>133.85494</v>
      </c>
      <c r="AO2157" s="34" t="s">
        <v>68</v>
      </c>
      <c r="AP2157" s="34"/>
      <c r="AQ2157" s="34"/>
      <c r="AR2157" s="34" t="s">
        <v>68</v>
      </c>
      <c r="AS2157" s="34"/>
      <c r="AT2157" s="34"/>
      <c r="AU2157" s="34" t="s">
        <v>198</v>
      </c>
      <c r="AV2157" s="34" t="s">
        <v>199</v>
      </c>
      <c r="AW2157" s="34">
        <v>292.70096999999998</v>
      </c>
      <c r="AX2157" s="34" t="s">
        <v>11714</v>
      </c>
      <c r="AY2157" s="34" t="s">
        <v>11715</v>
      </c>
      <c r="AZ2157" s="3">
        <v>6600</v>
      </c>
      <c r="BA2157" s="34" t="s">
        <v>194</v>
      </c>
      <c r="BB2157" s="34">
        <v>6644</v>
      </c>
      <c r="BC2157" s="34" t="s">
        <v>60</v>
      </c>
      <c r="BD2157" s="34" t="s">
        <v>60</v>
      </c>
      <c r="BE2157" s="34" t="s">
        <v>294</v>
      </c>
      <c r="BF2157" s="34" t="str">
        <f>IFERROR(VLOOKUP(Data_Power_app[[#This Row],[PRO ODER]],'Result'!H:J,3,0),"")</f>
        <v/>
      </c>
      <c r="BG2157" s="11" t="str">
        <f>IFERROR(VLOOKUP(Data_Power_app[[#This Row],[PRO ODER]]&amp;"LAM",'Real Time'!A:E,4,0),"")</f>
        <v>ML-07</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c r="BJ2157" s="34" t="str">
        <f>IFERROR(VLOOKUP(Data_Power_app[[#This Row],[PRO ODER]],'Plan Lean DC'!A:C,3,0),"")</f>
        <v/>
      </c>
      <c r="BK2157" s="34" t="str">
        <f>IFERROR(VLOOKUP(Data_Power_app[[#This Row],[PRO ODER]]&amp;"LEAN_IN",'Real Time'!A:D,4,0),"")</f>
        <v/>
      </c>
      <c r="BL2157" s="34"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2272</v>
      </c>
      <c r="B2158" s="34" t="s">
        <v>20311</v>
      </c>
      <c r="C2158" s="34" t="s">
        <v>17344</v>
      </c>
      <c r="D2158" s="34" t="s">
        <v>203</v>
      </c>
      <c r="E2158" s="34" t="s">
        <v>20312</v>
      </c>
      <c r="F2158" s="34" t="s">
        <v>72</v>
      </c>
      <c r="G2158" s="34">
        <v>762</v>
      </c>
      <c r="H2158" s="4">
        <v>45828</v>
      </c>
      <c r="I2158" s="4">
        <v>45828</v>
      </c>
      <c r="J2158" s="4">
        <v>45828</v>
      </c>
      <c r="K2158" s="4">
        <v>45829</v>
      </c>
      <c r="L2158" s="4">
        <v>45829.181203703702</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4" t="s">
        <v>138</v>
      </c>
      <c r="AH2158" s="34" t="s">
        <v>262</v>
      </c>
      <c r="AI2158" s="34" t="s">
        <v>20313</v>
      </c>
      <c r="AJ2158" s="34" t="s">
        <v>74</v>
      </c>
      <c r="AK2158" s="34" t="s">
        <v>98</v>
      </c>
      <c r="AL2158" s="34" t="s">
        <v>263</v>
      </c>
      <c r="AM2158" s="34" t="s">
        <v>264</v>
      </c>
      <c r="AN2158" s="34">
        <v>20.168320000000001</v>
      </c>
      <c r="AO2158" s="34" t="s">
        <v>68</v>
      </c>
      <c r="AP2158" s="34"/>
      <c r="AQ2158" s="34"/>
      <c r="AR2158" s="34" t="s">
        <v>68</v>
      </c>
      <c r="AS2158" s="34"/>
      <c r="AT2158" s="34"/>
      <c r="AU2158" s="34" t="s">
        <v>20314</v>
      </c>
      <c r="AV2158" s="34" t="s">
        <v>20315</v>
      </c>
      <c r="AW2158" s="34">
        <v>44.103740000000002</v>
      </c>
      <c r="AX2158" s="34" t="s">
        <v>20316</v>
      </c>
      <c r="AY2158" s="34" t="s">
        <v>20317</v>
      </c>
      <c r="AZ2158" s="3">
        <v>762</v>
      </c>
      <c r="BA2158" s="34" t="s">
        <v>194</v>
      </c>
      <c r="BB2158" s="34">
        <v>762</v>
      </c>
      <c r="BC2158" s="34" t="s">
        <v>60</v>
      </c>
      <c r="BD2158" s="34" t="s">
        <v>60</v>
      </c>
      <c r="BE2158" s="34" t="s">
        <v>267</v>
      </c>
      <c r="BF2158" s="34" t="str">
        <f>IFERROR(VLOOKUP(Data_Power_app[[#This Row],[PRO ODER]],'Result'!H:J,3,0),"")</f>
        <v>LAMINATION 4</v>
      </c>
      <c r="BG2158" s="11" t="str">
        <f>IFERROR(VLOOKUP(Data_Power_app[[#This Row],[PRO ODER]]&amp;"LAM",'Real Time'!A:E,4,0),"")</f>
        <v>ML-01</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2273</v>
      </c>
      <c r="B2159" s="34" t="s">
        <v>20318</v>
      </c>
      <c r="C2159" s="34" t="s">
        <v>17346</v>
      </c>
      <c r="D2159" s="34" t="s">
        <v>203</v>
      </c>
      <c r="E2159" s="34" t="s">
        <v>20312</v>
      </c>
      <c r="F2159" s="34" t="s">
        <v>72</v>
      </c>
      <c r="G2159" s="34">
        <v>3654</v>
      </c>
      <c r="H2159" s="4">
        <v>45828</v>
      </c>
      <c r="I2159" s="4">
        <v>45828</v>
      </c>
      <c r="J2159" s="4">
        <v>45828</v>
      </c>
      <c r="K2159" s="4">
        <v>45829</v>
      </c>
      <c r="L2159" s="4">
        <v>45829.210324074076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4" t="s">
        <v>138</v>
      </c>
      <c r="AH2159" s="34" t="s">
        <v>262</v>
      </c>
      <c r="AI2159" s="34" t="s">
        <v>20319</v>
      </c>
      <c r="AJ2159" s="34" t="s">
        <v>74</v>
      </c>
      <c r="AK2159" s="34" t="s">
        <v>98</v>
      </c>
      <c r="AL2159" s="34" t="s">
        <v>263</v>
      </c>
      <c r="AM2159" s="34" t="s">
        <v>264</v>
      </c>
      <c r="AN2159" s="34">
        <v>93.60378</v>
      </c>
      <c r="AO2159" s="34" t="s">
        <v>68</v>
      </c>
      <c r="AP2159" s="34"/>
      <c r="AQ2159" s="34"/>
      <c r="AR2159" s="34" t="s">
        <v>68</v>
      </c>
      <c r="AS2159" s="34"/>
      <c r="AT2159" s="34"/>
      <c r="AU2159" s="34" t="s">
        <v>441</v>
      </c>
      <c r="AV2159" s="34" t="s">
        <v>442</v>
      </c>
      <c r="AW2159" s="34">
        <v>204.69143</v>
      </c>
      <c r="AX2159" s="34" t="s">
        <v>15565</v>
      </c>
      <c r="AY2159" s="34" t="s">
        <v>15566</v>
      </c>
      <c r="AZ2159" s="3">
        <v>3654</v>
      </c>
      <c r="BA2159" s="34" t="s">
        <v>194</v>
      </c>
      <c r="BB2159" s="34">
        <v>3654</v>
      </c>
      <c r="BC2159" s="34" t="s">
        <v>60</v>
      </c>
      <c r="BD2159" s="34" t="s">
        <v>60</v>
      </c>
      <c r="BE2159" s="34" t="s">
        <v>267</v>
      </c>
      <c r="BF2159" s="34" t="str">
        <f>IFERROR(VLOOKUP(Data_Power_app[[#This Row],[PRO ODER]],'Result'!H:J,3,0),"")</f>
        <v>LAMINATION 4</v>
      </c>
      <c r="BG2159" s="11" t="str">
        <f>IFERROR(VLOOKUP(Data_Power_app[[#This Row],[PRO ODER]]&amp;"LAM",'Real Time'!A:E,4,0),"")</f>
        <v>ML-04</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
      </c>
      <c r="BL2159" s="34"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2274</v>
      </c>
      <c r="B2160" s="34" t="s">
        <v>20320</v>
      </c>
      <c r="C2160" s="34" t="s">
        <v>17347</v>
      </c>
      <c r="D2160" s="34" t="s">
        <v>203</v>
      </c>
      <c r="E2160" s="34" t="s">
        <v>20312</v>
      </c>
      <c r="F2160" s="34" t="s">
        <v>72</v>
      </c>
      <c r="G2160" s="34">
        <v>2826</v>
      </c>
      <c r="H2160" s="4">
        <v>45828</v>
      </c>
      <c r="I2160" s="4">
        <v>45828</v>
      </c>
      <c r="J2160" s="4">
        <v>45828</v>
      </c>
      <c r="K2160" s="4">
        <v>45829</v>
      </c>
      <c r="L2160" s="4">
        <v>45829.965775462966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4" t="s">
        <v>138</v>
      </c>
      <c r="AH2160" s="34" t="s">
        <v>262</v>
      </c>
      <c r="AI2160" s="34" t="s">
        <v>20321</v>
      </c>
      <c r="AJ2160" s="34" t="s">
        <v>74</v>
      </c>
      <c r="AK2160" s="34" t="s">
        <v>98</v>
      </c>
      <c r="AL2160" s="34" t="s">
        <v>263</v>
      </c>
      <c r="AM2160" s="34" t="s">
        <v>264</v>
      </c>
      <c r="AN2160" s="34">
        <v>79.897270000000006</v>
      </c>
      <c r="AO2160" s="34" t="s">
        <v>68</v>
      </c>
      <c r="AP2160" s="34"/>
      <c r="AQ2160" s="34"/>
      <c r="AR2160" s="34" t="s">
        <v>68</v>
      </c>
      <c r="AS2160" s="34"/>
      <c r="AT2160" s="34"/>
      <c r="AU2160" s="34" t="s">
        <v>265</v>
      </c>
      <c r="AV2160" s="34" t="s">
        <v>266</v>
      </c>
      <c r="AW2160" s="34">
        <v>174.7193</v>
      </c>
      <c r="AX2160" s="34" t="s">
        <v>359</v>
      </c>
      <c r="AY2160" s="34" t="s">
        <v>360</v>
      </c>
      <c r="AZ2160" s="3">
        <v>2826</v>
      </c>
      <c r="BA2160" s="34" t="s">
        <v>194</v>
      </c>
      <c r="BB2160" s="34">
        <v>2826</v>
      </c>
      <c r="BC2160" s="34" t="s">
        <v>60</v>
      </c>
      <c r="BD2160" s="34" t="s">
        <v>60</v>
      </c>
      <c r="BE2160" s="34" t="s">
        <v>267</v>
      </c>
      <c r="BF2160" s="34" t="str">
        <f>IFERROR(VLOOKUP(Data_Power_app[[#This Row],[PRO ODER]],'Result'!H:J,3,0),"")</f>
        <v>LAMINATION 4</v>
      </c>
      <c r="BG2160" s="11"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
      </c>
      <c r="BL2160" s="34"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2275</v>
      </c>
      <c r="B2161" s="34" t="s">
        <v>20322</v>
      </c>
      <c r="C2161" s="34" t="s">
        <v>17348</v>
      </c>
      <c r="D2161" s="34" t="s">
        <v>203</v>
      </c>
      <c r="E2161" s="34" t="s">
        <v>20312</v>
      </c>
      <c r="F2161" s="34" t="s">
        <v>72</v>
      </c>
      <c r="G2161" s="34">
        <v>2670</v>
      </c>
      <c r="H2161" s="4">
        <v>45828</v>
      </c>
      <c r="I2161" s="4">
        <v>45828</v>
      </c>
      <c r="J2161" s="4">
        <v>45828</v>
      </c>
      <c r="K2161" s="4">
        <v>45829</v>
      </c>
      <c r="L2161" s="4">
        <v>45829.130856481483</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4" t="s">
        <v>138</v>
      </c>
      <c r="AH2161" s="34" t="s">
        <v>262</v>
      </c>
      <c r="AI2161" s="34" t="s">
        <v>20323</v>
      </c>
      <c r="AJ2161" s="34" t="s">
        <v>74</v>
      </c>
      <c r="AK2161" s="34" t="s">
        <v>98</v>
      </c>
      <c r="AL2161" s="34" t="s">
        <v>263</v>
      </c>
      <c r="AM2161" s="34" t="s">
        <v>264</v>
      </c>
      <c r="AN2161" s="34">
        <v>60.49756</v>
      </c>
      <c r="AO2161" s="34" t="s">
        <v>68</v>
      </c>
      <c r="AP2161" s="34"/>
      <c r="AQ2161" s="34"/>
      <c r="AR2161" s="34" t="s">
        <v>68</v>
      </c>
      <c r="AS2161" s="34"/>
      <c r="AT2161" s="34"/>
      <c r="AU2161" s="34" t="s">
        <v>20201</v>
      </c>
      <c r="AV2161" s="34" t="s">
        <v>20202</v>
      </c>
      <c r="AW2161" s="34">
        <v>132.29426000000001</v>
      </c>
      <c r="AX2161" s="34" t="s">
        <v>20324</v>
      </c>
      <c r="AY2161" s="34" t="s">
        <v>20325</v>
      </c>
      <c r="AZ2161" s="3">
        <v>2670</v>
      </c>
      <c r="BA2161" s="34" t="s">
        <v>194</v>
      </c>
      <c r="BB2161" s="34">
        <v>2670</v>
      </c>
      <c r="BC2161" s="34" t="s">
        <v>60</v>
      </c>
      <c r="BD2161" s="34" t="s">
        <v>60</v>
      </c>
      <c r="BE2161" s="34" t="s">
        <v>267</v>
      </c>
      <c r="BF2161" s="34" t="str">
        <f>IFERROR(VLOOKUP(Data_Power_app[[#This Row],[PRO ODER]],'Result'!H:J,3,0),"")</f>
        <v>LAMINATION 4</v>
      </c>
      <c r="BG2161" s="11"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2276</v>
      </c>
      <c r="B2162" s="34" t="s">
        <v>20326</v>
      </c>
      <c r="C2162" s="34" t="s">
        <v>17349</v>
      </c>
      <c r="D2162" s="34" t="s">
        <v>203</v>
      </c>
      <c r="E2162" s="34" t="s">
        <v>20312</v>
      </c>
      <c r="F2162" s="34" t="s">
        <v>72</v>
      </c>
      <c r="G2162" s="34">
        <v>1926</v>
      </c>
      <c r="H2162" s="4">
        <v>45828</v>
      </c>
      <c r="I2162" s="4">
        <v>45828</v>
      </c>
      <c r="J2162" s="4">
        <v>45828</v>
      </c>
      <c r="K2162" s="4">
        <v>45829</v>
      </c>
      <c r="L2162" s="4">
        <v>45829.965821759259</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4" t="s">
        <v>138</v>
      </c>
      <c r="AH2162" s="34" t="s">
        <v>262</v>
      </c>
      <c r="AI2162" s="34" t="s">
        <v>20327</v>
      </c>
      <c r="AJ2162" s="34" t="s">
        <v>74</v>
      </c>
      <c r="AK2162" s="34" t="s">
        <v>98</v>
      </c>
      <c r="AL2162" s="34" t="s">
        <v>263</v>
      </c>
      <c r="AM2162" s="34" t="s">
        <v>264</v>
      </c>
      <c r="AN2162" s="34">
        <v>42.131509999999999</v>
      </c>
      <c r="AO2162" s="34" t="s">
        <v>68</v>
      </c>
      <c r="AP2162" s="34"/>
      <c r="AQ2162" s="34"/>
      <c r="AR2162" s="34" t="s">
        <v>68</v>
      </c>
      <c r="AS2162" s="34"/>
      <c r="AT2162" s="34"/>
      <c r="AU2162" s="34" t="s">
        <v>265</v>
      </c>
      <c r="AV2162" s="34" t="s">
        <v>266</v>
      </c>
      <c r="AW2162" s="34">
        <v>92.133709999999994</v>
      </c>
      <c r="AX2162" s="34" t="s">
        <v>569</v>
      </c>
      <c r="AY2162" s="34" t="s">
        <v>570</v>
      </c>
      <c r="AZ2162" s="3">
        <v>1926</v>
      </c>
      <c r="BA2162" s="34" t="s">
        <v>194</v>
      </c>
      <c r="BB2162" s="34">
        <v>1926</v>
      </c>
      <c r="BC2162" s="34" t="s">
        <v>60</v>
      </c>
      <c r="BD2162" s="34" t="s">
        <v>60</v>
      </c>
      <c r="BE2162" s="34" t="s">
        <v>267</v>
      </c>
      <c r="BF2162" s="34" t="str">
        <f>IFERROR(VLOOKUP(Data_Power_app[[#This Row],[PRO ODER]],'Result'!H:J,3,0),"")</f>
        <v>LAMINATION 4</v>
      </c>
      <c r="BG2162" s="11" t="str">
        <f>IFERROR(VLOOKUP(Data_Power_app[[#This Row],[PRO ODER]]&amp;"LAM",'Real Time'!A:E,4,0),"")</f>
        <v>ML-04</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
      </c>
      <c r="BL2162" s="34"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2277</v>
      </c>
      <c r="B2163" s="34" t="s">
        <v>20328</v>
      </c>
      <c r="C2163" s="34" t="s">
        <v>17350</v>
      </c>
      <c r="D2163" s="34" t="s">
        <v>203</v>
      </c>
      <c r="E2163" s="34" t="s">
        <v>20312</v>
      </c>
      <c r="F2163" s="34" t="s">
        <v>72</v>
      </c>
      <c r="G2163" s="34">
        <v>2856</v>
      </c>
      <c r="H2163" s="4">
        <v>45828</v>
      </c>
      <c r="I2163" s="4">
        <v>45828</v>
      </c>
      <c r="J2163" s="4">
        <v>45828</v>
      </c>
      <c r="K2163" s="4">
        <v>45829</v>
      </c>
      <c r="L2163" s="4">
        <v>45829.965891203705</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4" t="s">
        <v>138</v>
      </c>
      <c r="AH2163" s="34" t="s">
        <v>262</v>
      </c>
      <c r="AI2163" s="34" t="s">
        <v>20327</v>
      </c>
      <c r="AJ2163" s="34" t="s">
        <v>74</v>
      </c>
      <c r="AK2163" s="34" t="s">
        <v>98</v>
      </c>
      <c r="AL2163" s="34" t="s">
        <v>263</v>
      </c>
      <c r="AM2163" s="34" t="s">
        <v>264</v>
      </c>
      <c r="AN2163" s="34">
        <v>64.918940000000006</v>
      </c>
      <c r="AO2163" s="34" t="s">
        <v>68</v>
      </c>
      <c r="AP2163" s="34"/>
      <c r="AQ2163" s="34"/>
      <c r="AR2163" s="34" t="s">
        <v>68</v>
      </c>
      <c r="AS2163" s="34"/>
      <c r="AT2163" s="34"/>
      <c r="AU2163" s="34" t="s">
        <v>265</v>
      </c>
      <c r="AV2163" s="34" t="s">
        <v>266</v>
      </c>
      <c r="AW2163" s="34">
        <v>141.96374</v>
      </c>
      <c r="AX2163" s="34" t="s">
        <v>569</v>
      </c>
      <c r="AY2163" s="34" t="s">
        <v>570</v>
      </c>
      <c r="AZ2163" s="3">
        <v>2856</v>
      </c>
      <c r="BA2163" s="34" t="s">
        <v>194</v>
      </c>
      <c r="BB2163" s="34">
        <v>2856</v>
      </c>
      <c r="BC2163" s="34" t="s">
        <v>60</v>
      </c>
      <c r="BD2163" s="34" t="s">
        <v>60</v>
      </c>
      <c r="BE2163" s="34" t="s">
        <v>267</v>
      </c>
      <c r="BF2163" s="34" t="str">
        <f>IFERROR(VLOOKUP(Data_Power_app[[#This Row],[PRO ODER]],'Result'!H:J,3,0),"")</f>
        <v>LAMINATION 4</v>
      </c>
      <c r="BG2163" s="11"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
      </c>
      <c r="BL2163" s="34"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2278</v>
      </c>
      <c r="B2164" s="34" t="s">
        <v>20329</v>
      </c>
      <c r="C2164" s="34" t="s">
        <v>17367</v>
      </c>
      <c r="D2164" s="34" t="s">
        <v>203</v>
      </c>
      <c r="E2164" s="34" t="s">
        <v>20312</v>
      </c>
      <c r="F2164" s="34" t="s">
        <v>72</v>
      </c>
      <c r="G2164" s="34">
        <v>1005</v>
      </c>
      <c r="H2164" s="4">
        <v>45828</v>
      </c>
      <c r="I2164" s="4">
        <v>45828</v>
      </c>
      <c r="J2164" s="4">
        <v>45828</v>
      </c>
      <c r="K2164" s="4">
        <v>45829</v>
      </c>
      <c r="L2164" s="4">
        <v>45829.130509259259</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4" t="s">
        <v>138</v>
      </c>
      <c r="AH2164" s="34" t="s">
        <v>262</v>
      </c>
      <c r="AI2164" s="34" t="s">
        <v>20330</v>
      </c>
      <c r="AJ2164" s="34" t="s">
        <v>74</v>
      </c>
      <c r="AK2164" s="34" t="s">
        <v>98</v>
      </c>
      <c r="AL2164" s="34" t="s">
        <v>263</v>
      </c>
      <c r="AM2164" s="34" t="s">
        <v>264</v>
      </c>
      <c r="AN2164" s="34">
        <v>24.90915</v>
      </c>
      <c r="AO2164" s="34" t="s">
        <v>68</v>
      </c>
      <c r="AP2164" s="34"/>
      <c r="AQ2164" s="34"/>
      <c r="AR2164" s="34" t="s">
        <v>68</v>
      </c>
      <c r="AS2164" s="34"/>
      <c r="AT2164" s="34"/>
      <c r="AU2164" s="34" t="s">
        <v>20201</v>
      </c>
      <c r="AV2164" s="34" t="s">
        <v>20202</v>
      </c>
      <c r="AW2164" s="34">
        <v>54.470660000000002</v>
      </c>
      <c r="AX2164" s="34" t="s">
        <v>20203</v>
      </c>
      <c r="AY2164" s="34" t="s">
        <v>20204</v>
      </c>
      <c r="AZ2164" s="3">
        <v>1005</v>
      </c>
      <c r="BA2164" s="34" t="s">
        <v>194</v>
      </c>
      <c r="BB2164" s="34">
        <v>1005</v>
      </c>
      <c r="BC2164" s="34" t="s">
        <v>60</v>
      </c>
      <c r="BD2164" s="34" t="s">
        <v>60</v>
      </c>
      <c r="BE2164" s="34" t="s">
        <v>267</v>
      </c>
      <c r="BF2164" s="34" t="str">
        <f>IFERROR(VLOOKUP(Data_Power_app[[#This Row],[PRO ODER]],'Result'!H:J,3,0),"")</f>
        <v>LAMINATION 4</v>
      </c>
      <c r="BG2164" s="11"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
      </c>
      <c r="BL2164" s="34"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2279</v>
      </c>
      <c r="B2165" s="34" t="s">
        <v>20331</v>
      </c>
      <c r="C2165" s="34" t="s">
        <v>19168</v>
      </c>
      <c r="D2165" s="34" t="s">
        <v>84</v>
      </c>
      <c r="E2165" s="34" t="s">
        <v>216</v>
      </c>
      <c r="F2165" s="34" t="s">
        <v>72</v>
      </c>
      <c r="G2165" s="34">
        <v>5</v>
      </c>
      <c r="H2165" s="4">
        <v>45828</v>
      </c>
      <c r="I2165" s="4">
        <v>45828</v>
      </c>
      <c r="J2165" s="4">
        <v>45828</v>
      </c>
      <c r="K2165" s="4">
        <v>45829</v>
      </c>
      <c r="L2165" s="4">
        <v>45829.395902777775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4" t="s">
        <v>138</v>
      </c>
      <c r="AH2165" s="34" t="s">
        <v>217</v>
      </c>
      <c r="AI2165" s="34" t="s">
        <v>2071</v>
      </c>
      <c r="AJ2165" s="34" t="s">
        <v>74</v>
      </c>
      <c r="AK2165" s="34" t="s">
        <v>98</v>
      </c>
      <c r="AL2165" s="34" t="s">
        <v>218</v>
      </c>
      <c r="AM2165" s="34" t="s">
        <v>219</v>
      </c>
      <c r="AN2165" s="34">
        <v>0.10727</v>
      </c>
      <c r="AO2165" s="34" t="s">
        <v>68</v>
      </c>
      <c r="AP2165" s="34"/>
      <c r="AQ2165" s="34"/>
      <c r="AR2165" s="34" t="s">
        <v>68</v>
      </c>
      <c r="AS2165" s="34"/>
      <c r="AT2165" s="34"/>
      <c r="AU2165" s="34" t="s">
        <v>2072</v>
      </c>
      <c r="AV2165" s="34" t="s">
        <v>2073</v>
      </c>
      <c r="AW2165" s="34">
        <v>0.23463000000000001</v>
      </c>
      <c r="AX2165" s="34" t="s">
        <v>2074</v>
      </c>
      <c r="AY2165" s="34" t="s">
        <v>2075</v>
      </c>
      <c r="AZ2165" s="3">
        <v>5</v>
      </c>
      <c r="BA2165" s="34" t="s">
        <v>194</v>
      </c>
      <c r="BB2165" s="34">
        <v>5</v>
      </c>
      <c r="BC2165" s="34" t="s">
        <v>60</v>
      </c>
      <c r="BD2165" s="34" t="s">
        <v>60</v>
      </c>
      <c r="BE2165" s="34" t="s">
        <v>220</v>
      </c>
      <c r="BF2165" s="34" t="str">
        <f>IFERROR(VLOOKUP(Data_Power_app[[#This Row],[PRO ODER]],'Result'!H:J,3,0),"")</f>
        <v/>
      </c>
      <c r="BG2165" s="11" t="str">
        <f>IFERROR(VLOOKUP(Data_Power_app[[#This Row],[PRO ODER]]&amp;"LAM",'Real Time'!A:E,4,0),"")</f>
        <v>ML-07</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c r="BJ2165" s="34" t="str">
        <f>IFERROR(VLOOKUP(Data_Power_app[[#This Row],[PRO ODER]],'Plan Lean DC'!A:C,3,0),"")</f>
        <v/>
      </c>
      <c r="BK2165" s="34" t="str">
        <f>IFERROR(VLOOKUP(Data_Power_app[[#This Row],[PRO ODER]]&amp;"LEAN_IN",'Real Time'!A:D,4,0),"")</f>
        <v/>
      </c>
      <c r="BL2165" s="34"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2280</v>
      </c>
      <c r="B2166" s="34" t="s">
        <v>20332</v>
      </c>
      <c r="C2166" s="34" t="s">
        <v>17441</v>
      </c>
      <c r="D2166" s="34" t="s">
        <v>84</v>
      </c>
      <c r="E2166" s="34" t="s">
        <v>216</v>
      </c>
      <c r="F2166" s="34" t="s">
        <v>72</v>
      </c>
      <c r="G2166" s="34">
        <v>1</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4" t="s">
        <v>138</v>
      </c>
      <c r="AH2166" s="34" t="s">
        <v>217</v>
      </c>
      <c r="AI2166" s="34" t="s">
        <v>2071</v>
      </c>
      <c r="AJ2166" s="34" t="s">
        <v>74</v>
      </c>
      <c r="AK2166" s="34" t="s">
        <v>98</v>
      </c>
      <c r="AL2166" s="34" t="s">
        <v>218</v>
      </c>
      <c r="AM2166" s="34" t="s">
        <v>219</v>
      </c>
      <c r="AN2166" s="34">
        <v>2.145E-2</v>
      </c>
      <c r="AO2166" s="34" t="s">
        <v>68</v>
      </c>
      <c r="AP2166" s="34"/>
      <c r="AQ2166" s="34"/>
      <c r="AR2166" s="34" t="s">
        <v>68</v>
      </c>
      <c r="AS2166" s="34"/>
      <c r="AT2166" s="34"/>
      <c r="AU2166" s="34" t="s">
        <v>2072</v>
      </c>
      <c r="AV2166" s="34" t="s">
        <v>2073</v>
      </c>
      <c r="AW2166" s="34">
        <v>4.6929999999999999E-2</v>
      </c>
      <c r="AX2166" s="34" t="s">
        <v>2074</v>
      </c>
      <c r="AY2166" s="34" t="s">
        <v>2075</v>
      </c>
      <c r="AZ2166" s="3">
        <v>1</v>
      </c>
      <c r="BA2166" s="34" t="s">
        <v>194</v>
      </c>
      <c r="BB2166" s="34">
        <v>1</v>
      </c>
      <c r="BC2166" s="34" t="s">
        <v>60</v>
      </c>
      <c r="BD2166" s="34" t="s">
        <v>60</v>
      </c>
      <c r="BE2166" s="34" t="s">
        <v>220</v>
      </c>
      <c r="BF2166" s="34" t="str">
        <f>IFERROR(VLOOKUP(Data_Power_app[[#This Row],[PRO ODER]],'Result'!H:J,3,0),"")</f>
        <v>LAMINATION 1</v>
      </c>
      <c r="BG2166" s="11" t="str">
        <f>IFERROR(VLOOKUP(Data_Power_app[[#This Row],[PRO ODER]]&amp;"LAM",'Real Time'!A:E,4,0),"")</f>
        <v>ML-02</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
      </c>
      <c r="BL2166" s="34"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2281</v>
      </c>
      <c r="B2167" s="34" t="s">
        <v>20333</v>
      </c>
      <c r="C2167" s="34" t="s">
        <v>17442</v>
      </c>
      <c r="D2167" s="34" t="s">
        <v>84</v>
      </c>
      <c r="E2167" s="34" t="s">
        <v>216</v>
      </c>
      <c r="F2167" s="34" t="s">
        <v>72</v>
      </c>
      <c r="G2167" s="34">
        <v>6</v>
      </c>
      <c r="H2167" s="4">
        <v>45829</v>
      </c>
      <c r="I2167" s="4">
        <v>45829</v>
      </c>
      <c r="J2167" s="4">
        <v>45829</v>
      </c>
      <c r="K2167" s="4">
        <v>45831</v>
      </c>
      <c r="L2167" s="4">
        <v>45829.072500000002</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4" t="s">
        <v>138</v>
      </c>
      <c r="AH2167" s="34" t="s">
        <v>217</v>
      </c>
      <c r="AI2167" s="34" t="s">
        <v>2071</v>
      </c>
      <c r="AJ2167" s="34" t="s">
        <v>74</v>
      </c>
      <c r="AK2167" s="34" t="s">
        <v>98</v>
      </c>
      <c r="AL2167" s="34" t="s">
        <v>218</v>
      </c>
      <c r="AM2167" s="34" t="s">
        <v>219</v>
      </c>
      <c r="AN2167" s="34">
        <v>0.22891</v>
      </c>
      <c r="AO2167" s="34" t="s">
        <v>68</v>
      </c>
      <c r="AP2167" s="34"/>
      <c r="AQ2167" s="34"/>
      <c r="AR2167" s="34" t="s">
        <v>68</v>
      </c>
      <c r="AS2167" s="34"/>
      <c r="AT2167" s="34"/>
      <c r="AU2167" s="34" t="s">
        <v>2072</v>
      </c>
      <c r="AV2167" s="34" t="s">
        <v>2073</v>
      </c>
      <c r="AW2167" s="34">
        <v>0.50058000000000002</v>
      </c>
      <c r="AX2167" s="34" t="s">
        <v>2074</v>
      </c>
      <c r="AY2167" s="34" t="s">
        <v>2075</v>
      </c>
      <c r="AZ2167" s="3">
        <v>6</v>
      </c>
      <c r="BA2167" s="34" t="s">
        <v>194</v>
      </c>
      <c r="BB2167" s="34">
        <v>6</v>
      </c>
      <c r="BC2167" s="34" t="s">
        <v>60</v>
      </c>
      <c r="BD2167" s="34" t="s">
        <v>60</v>
      </c>
      <c r="BE2167" s="34" t="s">
        <v>220</v>
      </c>
      <c r="BF2167" s="34" t="str">
        <f>IFERROR(VLOOKUP(Data_Power_app[[#This Row],[PRO ODER]],'Result'!H:J,3,0),"")</f>
        <v>LAMINATION 1</v>
      </c>
      <c r="BG2167" s="11" t="str">
        <f>IFERROR(VLOOKUP(Data_Power_app[[#This Row],[PRO ODER]]&amp;"LAM",'Real Time'!A:E,4,0),"")</f>
        <v>ML-02</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
      </c>
      <c r="BL2167" s="34"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2282</v>
      </c>
      <c r="B2168" s="34" t="s">
        <v>20334</v>
      </c>
      <c r="C2168" s="34" t="s">
        <v>17443</v>
      </c>
      <c r="D2168" s="34" t="s">
        <v>84</v>
      </c>
      <c r="E2168" s="34" t="s">
        <v>216</v>
      </c>
      <c r="F2168" s="34" t="s">
        <v>72</v>
      </c>
      <c r="G2168" s="34">
        <v>6</v>
      </c>
      <c r="H2168" s="4">
        <v>45829</v>
      </c>
      <c r="I2168" s="4">
        <v>45829</v>
      </c>
      <c r="J2168" s="4">
        <v>45829</v>
      </c>
      <c r="K2168" s="4">
        <v>45831</v>
      </c>
      <c r="L2168" s="4">
        <v>45829.072557870371</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4" t="s">
        <v>138</v>
      </c>
      <c r="AH2168" s="34" t="s">
        <v>217</v>
      </c>
      <c r="AI2168" s="34" t="s">
        <v>2071</v>
      </c>
      <c r="AJ2168" s="34" t="s">
        <v>74</v>
      </c>
      <c r="AK2168" s="34" t="s">
        <v>98</v>
      </c>
      <c r="AL2168" s="34" t="s">
        <v>218</v>
      </c>
      <c r="AM2168" s="34" t="s">
        <v>219</v>
      </c>
      <c r="AN2168" s="34">
        <v>0.22891</v>
      </c>
      <c r="AO2168" s="34" t="s">
        <v>68</v>
      </c>
      <c r="AP2168" s="34"/>
      <c r="AQ2168" s="34"/>
      <c r="AR2168" s="34" t="s">
        <v>68</v>
      </c>
      <c r="AS2168" s="34"/>
      <c r="AT2168" s="34"/>
      <c r="AU2168" s="34" t="s">
        <v>2072</v>
      </c>
      <c r="AV2168" s="34" t="s">
        <v>2073</v>
      </c>
      <c r="AW2168" s="34">
        <v>0.50058000000000002</v>
      </c>
      <c r="AX2168" s="34" t="s">
        <v>2074</v>
      </c>
      <c r="AY2168" s="34" t="s">
        <v>2075</v>
      </c>
      <c r="AZ2168" s="3">
        <v>6</v>
      </c>
      <c r="BA2168" s="34" t="s">
        <v>194</v>
      </c>
      <c r="BB2168" s="34">
        <v>6</v>
      </c>
      <c r="BC2168" s="34" t="s">
        <v>60</v>
      </c>
      <c r="BD2168" s="34" t="s">
        <v>60</v>
      </c>
      <c r="BE2168" s="34" t="s">
        <v>220</v>
      </c>
      <c r="BF2168" s="34" t="str">
        <f>IFERROR(VLOOKUP(Data_Power_app[[#This Row],[PRO ODER]],'Result'!H:J,3,0),"")</f>
        <v>LAMINATION 1</v>
      </c>
      <c r="BG2168" s="11" t="str">
        <f>IFERROR(VLOOKUP(Data_Power_app[[#This Row],[PRO ODER]]&amp;"LAM",'Real Time'!A:E,4,0),"")</f>
        <v>ML-02</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2283</v>
      </c>
      <c r="B2169" s="34" t="s">
        <v>20335</v>
      </c>
      <c r="C2169" s="34" t="s">
        <v>17444</v>
      </c>
      <c r="D2169" s="34" t="s">
        <v>84</v>
      </c>
      <c r="E2169" s="34" t="s">
        <v>216</v>
      </c>
      <c r="F2169" s="34" t="s">
        <v>72</v>
      </c>
      <c r="G2169" s="34">
        <v>12</v>
      </c>
      <c r="H2169" s="4">
        <v>45829</v>
      </c>
      <c r="I2169" s="4">
        <v>45829</v>
      </c>
      <c r="J2169" s="4">
        <v>45829</v>
      </c>
      <c r="K2169" s="4">
        <v>45831</v>
      </c>
      <c r="L2169" s="4">
        <v>45829.072592592594</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4" t="s">
        <v>138</v>
      </c>
      <c r="AH2169" s="34" t="s">
        <v>217</v>
      </c>
      <c r="AI2169" s="34" t="s">
        <v>2071</v>
      </c>
      <c r="AJ2169" s="34" t="s">
        <v>74</v>
      </c>
      <c r="AK2169" s="34" t="s">
        <v>98</v>
      </c>
      <c r="AL2169" s="34" t="s">
        <v>218</v>
      </c>
      <c r="AM2169" s="34" t="s">
        <v>219</v>
      </c>
      <c r="AN2169" s="34">
        <v>0.41195999999999999</v>
      </c>
      <c r="AO2169" s="34" t="s">
        <v>68</v>
      </c>
      <c r="AP2169" s="34"/>
      <c r="AQ2169" s="34"/>
      <c r="AR2169" s="34" t="s">
        <v>68</v>
      </c>
      <c r="AS2169" s="34"/>
      <c r="AT2169" s="34"/>
      <c r="AU2169" s="34" t="s">
        <v>2072</v>
      </c>
      <c r="AV2169" s="34" t="s">
        <v>2073</v>
      </c>
      <c r="AW2169" s="34">
        <v>0.90103999999999995</v>
      </c>
      <c r="AX2169" s="34" t="s">
        <v>2074</v>
      </c>
      <c r="AY2169" s="34" t="s">
        <v>2075</v>
      </c>
      <c r="AZ2169" s="3">
        <v>12</v>
      </c>
      <c r="BA2169" s="34" t="s">
        <v>194</v>
      </c>
      <c r="BB2169" s="34">
        <v>12</v>
      </c>
      <c r="BC2169" s="34" t="s">
        <v>60</v>
      </c>
      <c r="BD2169" s="34" t="s">
        <v>60</v>
      </c>
      <c r="BE2169" s="34" t="s">
        <v>220</v>
      </c>
      <c r="BF2169" s="34" t="str">
        <f>IFERROR(VLOOKUP(Data_Power_app[[#This Row],[PRO ODER]],'Result'!H:J,3,0),"")</f>
        <v>LAMINATION 1</v>
      </c>
      <c r="BG2169" s="11" t="str">
        <f>IFERROR(VLOOKUP(Data_Power_app[[#This Row],[PRO ODER]]&amp;"LAM",'Real Time'!A:E,4,0),"")</f>
        <v>ML-02</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2284</v>
      </c>
      <c r="B2170" s="34" t="s">
        <v>20336</v>
      </c>
      <c r="C2170" s="34" t="s">
        <v>17445</v>
      </c>
      <c r="D2170" s="34" t="s">
        <v>84</v>
      </c>
      <c r="E2170" s="34" t="s">
        <v>216</v>
      </c>
      <c r="F2170" s="34" t="s">
        <v>72</v>
      </c>
      <c r="G2170" s="34">
        <v>12</v>
      </c>
      <c r="H2170" s="4">
        <v>45829</v>
      </c>
      <c r="I2170" s="4">
        <v>45829</v>
      </c>
      <c r="J2170" s="4">
        <v>45829</v>
      </c>
      <c r="K2170" s="4">
        <v>45831</v>
      </c>
      <c r="L2170" s="4">
        <v>45829.07267361111</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4" t="s">
        <v>138</v>
      </c>
      <c r="AH2170" s="34" t="s">
        <v>217</v>
      </c>
      <c r="AI2170" s="34" t="s">
        <v>2071</v>
      </c>
      <c r="AJ2170" s="34" t="s">
        <v>74</v>
      </c>
      <c r="AK2170" s="34" t="s">
        <v>98</v>
      </c>
      <c r="AL2170" s="34" t="s">
        <v>218</v>
      </c>
      <c r="AM2170" s="34" t="s">
        <v>219</v>
      </c>
      <c r="AN2170" s="34">
        <v>0.41195999999999999</v>
      </c>
      <c r="AO2170" s="34" t="s">
        <v>68</v>
      </c>
      <c r="AP2170" s="34"/>
      <c r="AQ2170" s="34"/>
      <c r="AR2170" s="34" t="s">
        <v>68</v>
      </c>
      <c r="AS2170" s="34"/>
      <c r="AT2170" s="34"/>
      <c r="AU2170" s="34" t="s">
        <v>2072</v>
      </c>
      <c r="AV2170" s="34" t="s">
        <v>2073</v>
      </c>
      <c r="AW2170" s="34">
        <v>0.90103999999999995</v>
      </c>
      <c r="AX2170" s="34" t="s">
        <v>2074</v>
      </c>
      <c r="AY2170" s="34" t="s">
        <v>2075</v>
      </c>
      <c r="AZ2170" s="3">
        <v>12</v>
      </c>
      <c r="BA2170" s="34" t="s">
        <v>194</v>
      </c>
      <c r="BB2170" s="34">
        <v>12</v>
      </c>
      <c r="BC2170" s="34" t="s">
        <v>60</v>
      </c>
      <c r="BD2170" s="34" t="s">
        <v>60</v>
      </c>
      <c r="BE2170" s="34" t="s">
        <v>220</v>
      </c>
      <c r="BF2170" s="34" t="str">
        <f>IFERROR(VLOOKUP(Data_Power_app[[#This Row],[PRO ODER]],'Result'!H:J,3,0),"")</f>
        <v>LAMINATION 1</v>
      </c>
      <c r="BG2170" s="11" t="str">
        <f>IFERROR(VLOOKUP(Data_Power_app[[#This Row],[PRO ODER]]&amp;"LAM",'Real Time'!A:E,4,0),"")</f>
        <v>ML-02</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2285</v>
      </c>
      <c r="B2171" s="34" t="s">
        <v>20337</v>
      </c>
      <c r="C2171" s="34" t="s">
        <v>17449</v>
      </c>
      <c r="D2171" s="34" t="s">
        <v>84</v>
      </c>
      <c r="E2171" s="34" t="s">
        <v>216</v>
      </c>
      <c r="F2171" s="34" t="s">
        <v>72</v>
      </c>
      <c r="G2171" s="34">
        <v>30</v>
      </c>
      <c r="H2171" s="4">
        <v>45829</v>
      </c>
      <c r="I2171" s="4">
        <v>45829</v>
      </c>
      <c r="J2171" s="4">
        <v>45829</v>
      </c>
      <c r="K2171" s="4">
        <v>45831</v>
      </c>
      <c r="L2171" s="4">
        <v>45829.072685185187</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4" t="s">
        <v>138</v>
      </c>
      <c r="AH2171" s="34" t="s">
        <v>217</v>
      </c>
      <c r="AI2171" s="34" t="s">
        <v>2071</v>
      </c>
      <c r="AJ2171" s="34" t="s">
        <v>74</v>
      </c>
      <c r="AK2171" s="34" t="s">
        <v>98</v>
      </c>
      <c r="AL2171" s="34" t="s">
        <v>218</v>
      </c>
      <c r="AM2171" s="34" t="s">
        <v>219</v>
      </c>
      <c r="AN2171" s="34">
        <v>1.0299</v>
      </c>
      <c r="AO2171" s="34" t="s">
        <v>68</v>
      </c>
      <c r="AP2171" s="34"/>
      <c r="AQ2171" s="34"/>
      <c r="AR2171" s="34" t="s">
        <v>68</v>
      </c>
      <c r="AS2171" s="34"/>
      <c r="AT2171" s="34"/>
      <c r="AU2171" s="34" t="s">
        <v>2072</v>
      </c>
      <c r="AV2171" s="34" t="s">
        <v>2073</v>
      </c>
      <c r="AW2171" s="34">
        <v>2.2526099999999998</v>
      </c>
      <c r="AX2171" s="34" t="s">
        <v>2074</v>
      </c>
      <c r="AY2171" s="34" t="s">
        <v>2075</v>
      </c>
      <c r="AZ2171" s="3">
        <v>30</v>
      </c>
      <c r="BA2171" s="34" t="s">
        <v>194</v>
      </c>
      <c r="BB2171" s="34">
        <v>30</v>
      </c>
      <c r="BC2171" s="34" t="s">
        <v>60</v>
      </c>
      <c r="BD2171" s="34" t="s">
        <v>60</v>
      </c>
      <c r="BE2171" s="34" t="s">
        <v>220</v>
      </c>
      <c r="BF2171" s="34" t="str">
        <f>IFERROR(VLOOKUP(Data_Power_app[[#This Row],[PRO ODER]],'Result'!H:J,3,0),"")</f>
        <v>LAMINATION 1</v>
      </c>
      <c r="BG2171" s="11" t="str">
        <f>IFERROR(VLOOKUP(Data_Power_app[[#This Row],[PRO ODER]]&amp;"LAM",'Real Time'!A:E,4,0),"")</f>
        <v>ML-02</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2286</v>
      </c>
      <c r="B2172" s="34" t="s">
        <v>20338</v>
      </c>
      <c r="C2172" s="34" t="s">
        <v>17450</v>
      </c>
      <c r="D2172" s="34" t="s">
        <v>84</v>
      </c>
      <c r="E2172" s="34" t="s">
        <v>216</v>
      </c>
      <c r="F2172" s="34" t="s">
        <v>72</v>
      </c>
      <c r="G2172" s="34">
        <v>24</v>
      </c>
      <c r="H2172" s="4">
        <v>45829</v>
      </c>
      <c r="I2172" s="4">
        <v>45829</v>
      </c>
      <c r="J2172" s="4">
        <v>45829</v>
      </c>
      <c r="K2172" s="4">
        <v>45831</v>
      </c>
      <c r="L2172" s="4">
        <v>45829.072754629633</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4" t="s">
        <v>138</v>
      </c>
      <c r="AH2172" s="34" t="s">
        <v>217</v>
      </c>
      <c r="AI2172" s="34" t="s">
        <v>2071</v>
      </c>
      <c r="AJ2172" s="34" t="s">
        <v>74</v>
      </c>
      <c r="AK2172" s="34" t="s">
        <v>98</v>
      </c>
      <c r="AL2172" s="34" t="s">
        <v>218</v>
      </c>
      <c r="AM2172" s="34" t="s">
        <v>219</v>
      </c>
      <c r="AN2172" s="34">
        <v>0.82391999999999999</v>
      </c>
      <c r="AO2172" s="34" t="s">
        <v>68</v>
      </c>
      <c r="AP2172" s="34"/>
      <c r="AQ2172" s="34"/>
      <c r="AR2172" s="34" t="s">
        <v>68</v>
      </c>
      <c r="AS2172" s="34"/>
      <c r="AT2172" s="34"/>
      <c r="AU2172" s="34" t="s">
        <v>2072</v>
      </c>
      <c r="AV2172" s="34" t="s">
        <v>2073</v>
      </c>
      <c r="AW2172" s="34">
        <v>1.80209</v>
      </c>
      <c r="AX2172" s="34" t="s">
        <v>2074</v>
      </c>
      <c r="AY2172" s="34" t="s">
        <v>2075</v>
      </c>
      <c r="AZ2172" s="3">
        <v>24</v>
      </c>
      <c r="BA2172" s="34" t="s">
        <v>194</v>
      </c>
      <c r="BB2172" s="34">
        <v>24</v>
      </c>
      <c r="BC2172" s="34" t="s">
        <v>60</v>
      </c>
      <c r="BD2172" s="34" t="s">
        <v>60</v>
      </c>
      <c r="BE2172" s="34" t="s">
        <v>220</v>
      </c>
      <c r="BF2172" s="34" t="str">
        <f>IFERROR(VLOOKUP(Data_Power_app[[#This Row],[PRO ODER]],'Result'!H:J,3,0),"")</f>
        <v>LAMINATION 1</v>
      </c>
      <c r="BG2172" s="11" t="str">
        <f>IFERROR(VLOOKUP(Data_Power_app[[#This Row],[PRO ODER]]&amp;"LAM",'Real Time'!A:E,4,0),"")</f>
        <v>ML-02</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2287</v>
      </c>
      <c r="B2173" s="34" t="s">
        <v>20339</v>
      </c>
      <c r="C2173" s="34" t="s">
        <v>17451</v>
      </c>
      <c r="D2173" s="34" t="s">
        <v>84</v>
      </c>
      <c r="E2173" s="34" t="s">
        <v>216</v>
      </c>
      <c r="F2173" s="34" t="s">
        <v>72</v>
      </c>
      <c r="G2173" s="34">
        <v>42</v>
      </c>
      <c r="H2173" s="4">
        <v>45829</v>
      </c>
      <c r="I2173" s="4">
        <v>45829</v>
      </c>
      <c r="J2173" s="4">
        <v>45829</v>
      </c>
      <c r="K2173" s="4">
        <v>45831</v>
      </c>
      <c r="L2173" s="4">
        <v>45829.072766203702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4" t="s">
        <v>138</v>
      </c>
      <c r="AH2173" s="34" t="s">
        <v>217</v>
      </c>
      <c r="AI2173" s="34" t="s">
        <v>2071</v>
      </c>
      <c r="AJ2173" s="34" t="s">
        <v>74</v>
      </c>
      <c r="AK2173" s="34" t="s">
        <v>98</v>
      </c>
      <c r="AL2173" s="34" t="s">
        <v>218</v>
      </c>
      <c r="AM2173" s="34" t="s">
        <v>219</v>
      </c>
      <c r="AN2173" s="34">
        <v>1.4418599999999999</v>
      </c>
      <c r="AO2173" s="34" t="s">
        <v>68</v>
      </c>
      <c r="AP2173" s="34"/>
      <c r="AQ2173" s="34"/>
      <c r="AR2173" s="34" t="s">
        <v>68</v>
      </c>
      <c r="AS2173" s="34"/>
      <c r="AT2173" s="34"/>
      <c r="AU2173" s="34" t="s">
        <v>2072</v>
      </c>
      <c r="AV2173" s="34" t="s">
        <v>2073</v>
      </c>
      <c r="AW2173" s="34">
        <v>3.1536499999999998</v>
      </c>
      <c r="AX2173" s="34" t="s">
        <v>2074</v>
      </c>
      <c r="AY2173" s="34" t="s">
        <v>2075</v>
      </c>
      <c r="AZ2173" s="3">
        <v>42</v>
      </c>
      <c r="BA2173" s="34" t="s">
        <v>194</v>
      </c>
      <c r="BB2173" s="34">
        <v>42</v>
      </c>
      <c r="BC2173" s="34" t="s">
        <v>60</v>
      </c>
      <c r="BD2173" s="34" t="s">
        <v>60</v>
      </c>
      <c r="BE2173" s="34" t="s">
        <v>220</v>
      </c>
      <c r="BF2173" s="34" t="str">
        <f>IFERROR(VLOOKUP(Data_Power_app[[#This Row],[PRO ODER]],'Result'!H:J,3,0),"")</f>
        <v>LAMINATION 1</v>
      </c>
      <c r="BG2173" s="11" t="str">
        <f>IFERROR(VLOOKUP(Data_Power_app[[#This Row],[PRO ODER]]&amp;"LAM",'Real Time'!A:E,4,0),"")</f>
        <v>ML-02</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2288</v>
      </c>
      <c r="B2174" s="34" t="s">
        <v>20340</v>
      </c>
      <c r="C2174" s="34" t="s">
        <v>17452</v>
      </c>
      <c r="D2174" s="34" t="s">
        <v>84</v>
      </c>
      <c r="E2174" s="34" t="s">
        <v>216</v>
      </c>
      <c r="F2174" s="34" t="s">
        <v>72</v>
      </c>
      <c r="G2174" s="34">
        <v>48</v>
      </c>
      <c r="H2174" s="4">
        <v>45829</v>
      </c>
      <c r="I2174" s="4">
        <v>45829</v>
      </c>
      <c r="J2174" s="4">
        <v>45829</v>
      </c>
      <c r="K2174" s="4">
        <v>45831</v>
      </c>
      <c r="L2174" s="4">
        <v>45829.072824074072</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4" t="s">
        <v>138</v>
      </c>
      <c r="AH2174" s="34" t="s">
        <v>217</v>
      </c>
      <c r="AI2174" s="34" t="s">
        <v>2071</v>
      </c>
      <c r="AJ2174" s="34" t="s">
        <v>74</v>
      </c>
      <c r="AK2174" s="34" t="s">
        <v>98</v>
      </c>
      <c r="AL2174" s="34" t="s">
        <v>218</v>
      </c>
      <c r="AM2174" s="34" t="s">
        <v>219</v>
      </c>
      <c r="AN2174" s="34">
        <v>1.4125000000000001</v>
      </c>
      <c r="AO2174" s="34" t="s">
        <v>68</v>
      </c>
      <c r="AP2174" s="34"/>
      <c r="AQ2174" s="34"/>
      <c r="AR2174" s="34" t="s">
        <v>68</v>
      </c>
      <c r="AS2174" s="34"/>
      <c r="AT2174" s="34"/>
      <c r="AU2174" s="34" t="s">
        <v>2072</v>
      </c>
      <c r="AV2174" s="34" t="s">
        <v>2073</v>
      </c>
      <c r="AW2174" s="34">
        <v>3.0895100000000002</v>
      </c>
      <c r="AX2174" s="34" t="s">
        <v>2074</v>
      </c>
      <c r="AY2174" s="34" t="s">
        <v>2075</v>
      </c>
      <c r="AZ2174" s="3">
        <v>48</v>
      </c>
      <c r="BA2174" s="34" t="s">
        <v>194</v>
      </c>
      <c r="BB2174" s="34">
        <v>48</v>
      </c>
      <c r="BC2174" s="34" t="s">
        <v>60</v>
      </c>
      <c r="BD2174" s="34" t="s">
        <v>60</v>
      </c>
      <c r="BE2174" s="34" t="s">
        <v>220</v>
      </c>
      <c r="BF2174" s="34" t="str">
        <f>IFERROR(VLOOKUP(Data_Power_app[[#This Row],[PRO ODER]],'Result'!H:J,3,0),"")</f>
        <v>LAMINATION 1</v>
      </c>
      <c r="BG2174" s="11" t="str">
        <f>IFERROR(VLOOKUP(Data_Power_app[[#This Row],[PRO ODER]]&amp;"LAM",'Real Time'!A:E,4,0),"")</f>
        <v>ML-02</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2289</v>
      </c>
      <c r="B2175" s="34" t="s">
        <v>20341</v>
      </c>
      <c r="C2175" s="34" t="s">
        <v>17453</v>
      </c>
      <c r="D2175" s="34" t="s">
        <v>84</v>
      </c>
      <c r="E2175" s="34" t="s">
        <v>216</v>
      </c>
      <c r="F2175" s="34" t="s">
        <v>72</v>
      </c>
      <c r="G2175" s="34">
        <v>36</v>
      </c>
      <c r="H2175" s="4">
        <v>45829</v>
      </c>
      <c r="I2175" s="4">
        <v>45829</v>
      </c>
      <c r="J2175" s="4">
        <v>45829</v>
      </c>
      <c r="K2175" s="4">
        <v>45831</v>
      </c>
      <c r="L2175" s="4">
        <v>45829.072835648149</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4" t="s">
        <v>138</v>
      </c>
      <c r="AH2175" s="34" t="s">
        <v>217</v>
      </c>
      <c r="AI2175" s="34" t="s">
        <v>2071</v>
      </c>
      <c r="AJ2175" s="34" t="s">
        <v>74</v>
      </c>
      <c r="AK2175" s="34" t="s">
        <v>98</v>
      </c>
      <c r="AL2175" s="34" t="s">
        <v>218</v>
      </c>
      <c r="AM2175" s="34" t="s">
        <v>219</v>
      </c>
      <c r="AN2175" s="34">
        <v>1.05938</v>
      </c>
      <c r="AO2175" s="34" t="s">
        <v>68</v>
      </c>
      <c r="AP2175" s="34"/>
      <c r="AQ2175" s="34"/>
      <c r="AR2175" s="34" t="s">
        <v>68</v>
      </c>
      <c r="AS2175" s="34"/>
      <c r="AT2175" s="34"/>
      <c r="AU2175" s="34" t="s">
        <v>2072</v>
      </c>
      <c r="AV2175" s="34" t="s">
        <v>2073</v>
      </c>
      <c r="AW2175" s="34">
        <v>2.3171300000000001</v>
      </c>
      <c r="AX2175" s="34" t="s">
        <v>2074</v>
      </c>
      <c r="AY2175" s="34" t="s">
        <v>2075</v>
      </c>
      <c r="AZ2175" s="3">
        <v>36</v>
      </c>
      <c r="BA2175" s="34" t="s">
        <v>194</v>
      </c>
      <c r="BB2175" s="34">
        <v>36</v>
      </c>
      <c r="BC2175" s="34" t="s">
        <v>60</v>
      </c>
      <c r="BD2175" s="34" t="s">
        <v>60</v>
      </c>
      <c r="BE2175" s="34" t="s">
        <v>220</v>
      </c>
      <c r="BF2175" s="34" t="str">
        <f>IFERROR(VLOOKUP(Data_Power_app[[#This Row],[PRO ODER]],'Result'!H:J,3,0),"")</f>
        <v>LAMINATION 1</v>
      </c>
      <c r="BG2175" s="11" t="str">
        <f>IFERROR(VLOOKUP(Data_Power_app[[#This Row],[PRO ODER]]&amp;"LAM",'Real Time'!A:E,4,0),"")</f>
        <v>ML-02</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2290</v>
      </c>
      <c r="B2176" s="34" t="s">
        <v>20342</v>
      </c>
      <c r="C2176" s="34" t="s">
        <v>17454</v>
      </c>
      <c r="D2176" s="34" t="s">
        <v>84</v>
      </c>
      <c r="E2176" s="34" t="s">
        <v>216</v>
      </c>
      <c r="F2176" s="34" t="s">
        <v>72</v>
      </c>
      <c r="G2176" s="34">
        <v>36</v>
      </c>
      <c r="H2176" s="4">
        <v>45829</v>
      </c>
      <c r="I2176" s="4">
        <v>45829</v>
      </c>
      <c r="J2176" s="4">
        <v>45829</v>
      </c>
      <c r="K2176" s="4">
        <v>45831</v>
      </c>
      <c r="L2176" s="4">
        <v>45829.072962962964</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4" t="s">
        <v>138</v>
      </c>
      <c r="AH2176" s="34" t="s">
        <v>217</v>
      </c>
      <c r="AI2176" s="34" t="s">
        <v>2071</v>
      </c>
      <c r="AJ2176" s="34" t="s">
        <v>74</v>
      </c>
      <c r="AK2176" s="34" t="s">
        <v>98</v>
      </c>
      <c r="AL2176" s="34" t="s">
        <v>218</v>
      </c>
      <c r="AM2176" s="34" t="s">
        <v>219</v>
      </c>
      <c r="AN2176" s="34">
        <v>1.05938</v>
      </c>
      <c r="AO2176" s="34" t="s">
        <v>68</v>
      </c>
      <c r="AP2176" s="34"/>
      <c r="AQ2176" s="34"/>
      <c r="AR2176" s="34" t="s">
        <v>68</v>
      </c>
      <c r="AS2176" s="34"/>
      <c r="AT2176" s="34"/>
      <c r="AU2176" s="34" t="s">
        <v>2072</v>
      </c>
      <c r="AV2176" s="34" t="s">
        <v>2073</v>
      </c>
      <c r="AW2176" s="34">
        <v>2.3171300000000001</v>
      </c>
      <c r="AX2176" s="34" t="s">
        <v>2074</v>
      </c>
      <c r="AY2176" s="34" t="s">
        <v>2075</v>
      </c>
      <c r="AZ2176" s="3">
        <v>36</v>
      </c>
      <c r="BA2176" s="34" t="s">
        <v>194</v>
      </c>
      <c r="BB2176" s="34">
        <v>36</v>
      </c>
      <c r="BC2176" s="34" t="s">
        <v>60</v>
      </c>
      <c r="BD2176" s="34" t="s">
        <v>60</v>
      </c>
      <c r="BE2176" s="34" t="s">
        <v>220</v>
      </c>
      <c r="BF2176" s="34" t="str">
        <f>IFERROR(VLOOKUP(Data_Power_app[[#This Row],[PRO ODER]],'Result'!H:J,3,0),"")</f>
        <v>LAMINATION 1</v>
      </c>
      <c r="BG2176" s="11" t="str">
        <f>IFERROR(VLOOKUP(Data_Power_app[[#This Row],[PRO ODER]]&amp;"LAM",'Real Time'!A:E,4,0),"")</f>
        <v>ML-02</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2291</v>
      </c>
      <c r="B2177" s="34" t="s">
        <v>20343</v>
      </c>
      <c r="C2177" s="34" t="s">
        <v>17457</v>
      </c>
      <c r="D2177" s="34" t="s">
        <v>84</v>
      </c>
      <c r="E2177" s="34" t="s">
        <v>216</v>
      </c>
      <c r="F2177" s="34" t="s">
        <v>72</v>
      </c>
      <c r="G2177" s="34">
        <v>30</v>
      </c>
      <c r="H2177" s="4">
        <v>45829</v>
      </c>
      <c r="I2177" s="4">
        <v>45829</v>
      </c>
      <c r="J2177" s="4">
        <v>45829</v>
      </c>
      <c r="K2177" s="4">
        <v>45831</v>
      </c>
      <c r="L2177" s="4">
        <v>45829.07298611111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4" t="s">
        <v>138</v>
      </c>
      <c r="AH2177" s="34" t="s">
        <v>217</v>
      </c>
      <c r="AI2177" s="34" t="s">
        <v>2071</v>
      </c>
      <c r="AJ2177" s="34" t="s">
        <v>74</v>
      </c>
      <c r="AK2177" s="34" t="s">
        <v>98</v>
      </c>
      <c r="AL2177" s="34" t="s">
        <v>218</v>
      </c>
      <c r="AM2177" s="34" t="s">
        <v>219</v>
      </c>
      <c r="AN2177" s="34">
        <v>0.88280999999999998</v>
      </c>
      <c r="AO2177" s="34" t="s">
        <v>68</v>
      </c>
      <c r="AP2177" s="34"/>
      <c r="AQ2177" s="34"/>
      <c r="AR2177" s="34" t="s">
        <v>68</v>
      </c>
      <c r="AS2177" s="34"/>
      <c r="AT2177" s="34"/>
      <c r="AU2177" s="34" t="s">
        <v>2072</v>
      </c>
      <c r="AV2177" s="34" t="s">
        <v>2073</v>
      </c>
      <c r="AW2177" s="34">
        <v>1.9309400000000001</v>
      </c>
      <c r="AX2177" s="34" t="s">
        <v>2074</v>
      </c>
      <c r="AY2177" s="34" t="s">
        <v>2075</v>
      </c>
      <c r="AZ2177" s="3">
        <v>30</v>
      </c>
      <c r="BA2177" s="34" t="s">
        <v>194</v>
      </c>
      <c r="BB2177" s="34">
        <v>30</v>
      </c>
      <c r="BC2177" s="34" t="s">
        <v>60</v>
      </c>
      <c r="BD2177" s="34" t="s">
        <v>60</v>
      </c>
      <c r="BE2177" s="34" t="s">
        <v>220</v>
      </c>
      <c r="BF2177" s="34" t="str">
        <f>IFERROR(VLOOKUP(Data_Power_app[[#This Row],[PRO ODER]],'Result'!H:J,3,0),"")</f>
        <v>LAMINATION 1</v>
      </c>
      <c r="BG2177" s="11" t="str">
        <f>IFERROR(VLOOKUP(Data_Power_app[[#This Row],[PRO ODER]]&amp;"LAM",'Real Time'!A:E,4,0),"")</f>
        <v>ML-02</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2292</v>
      </c>
      <c r="B2178" s="34" t="s">
        <v>20344</v>
      </c>
      <c r="C2178" s="34" t="s">
        <v>17458</v>
      </c>
      <c r="D2178" s="34" t="s">
        <v>84</v>
      </c>
      <c r="E2178" s="34" t="s">
        <v>216</v>
      </c>
      <c r="F2178" s="34" t="s">
        <v>72</v>
      </c>
      <c r="G2178" s="34">
        <v>12</v>
      </c>
      <c r="H2178" s="4">
        <v>45829</v>
      </c>
      <c r="I2178" s="4">
        <v>45829</v>
      </c>
      <c r="J2178" s="4">
        <v>45829</v>
      </c>
      <c r="K2178" s="4">
        <v>45831</v>
      </c>
      <c r="L2178" s="4">
        <v>45829.07303240741</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4" t="s">
        <v>138</v>
      </c>
      <c r="AH2178" s="34" t="s">
        <v>217</v>
      </c>
      <c r="AI2178" s="34" t="s">
        <v>2071</v>
      </c>
      <c r="AJ2178" s="34" t="s">
        <v>74</v>
      </c>
      <c r="AK2178" s="34" t="s">
        <v>98</v>
      </c>
      <c r="AL2178" s="34" t="s">
        <v>218</v>
      </c>
      <c r="AM2178" s="34" t="s">
        <v>219</v>
      </c>
      <c r="AN2178" s="34">
        <v>0.32099</v>
      </c>
      <c r="AO2178" s="34" t="s">
        <v>68</v>
      </c>
      <c r="AP2178" s="34"/>
      <c r="AQ2178" s="34"/>
      <c r="AR2178" s="34" t="s">
        <v>68</v>
      </c>
      <c r="AS2178" s="34"/>
      <c r="AT2178" s="34"/>
      <c r="AU2178" s="34" t="s">
        <v>2072</v>
      </c>
      <c r="AV2178" s="34" t="s">
        <v>2073</v>
      </c>
      <c r="AW2178" s="34">
        <v>0.70216999999999996</v>
      </c>
      <c r="AX2178" s="34" t="s">
        <v>2074</v>
      </c>
      <c r="AY2178" s="34" t="s">
        <v>2075</v>
      </c>
      <c r="AZ2178" s="3">
        <v>12</v>
      </c>
      <c r="BA2178" s="34" t="s">
        <v>194</v>
      </c>
      <c r="BB2178" s="34">
        <v>12</v>
      </c>
      <c r="BC2178" s="34" t="s">
        <v>60</v>
      </c>
      <c r="BD2178" s="34" t="s">
        <v>60</v>
      </c>
      <c r="BE2178" s="34" t="s">
        <v>220</v>
      </c>
      <c r="BF2178" s="34" t="str">
        <f>IFERROR(VLOOKUP(Data_Power_app[[#This Row],[PRO ODER]],'Result'!H:J,3,0),"")</f>
        <v>LAMINATION 1</v>
      </c>
      <c r="BG2178" s="11" t="str">
        <f>IFERROR(VLOOKUP(Data_Power_app[[#This Row],[PRO ODER]]&amp;"LAM",'Real Time'!A:E,4,0),"")</f>
        <v>ML-02</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2293</v>
      </c>
      <c r="B2179" s="34" t="s">
        <v>20345</v>
      </c>
      <c r="C2179" s="34" t="s">
        <v>17459</v>
      </c>
      <c r="D2179" s="34" t="s">
        <v>84</v>
      </c>
      <c r="E2179" s="34" t="s">
        <v>216</v>
      </c>
      <c r="F2179" s="34" t="s">
        <v>72</v>
      </c>
      <c r="G2179" s="34">
        <v>12</v>
      </c>
      <c r="H2179" s="4">
        <v>45829</v>
      </c>
      <c r="I2179" s="4">
        <v>45829</v>
      </c>
      <c r="J2179" s="4">
        <v>45829</v>
      </c>
      <c r="K2179" s="4">
        <v>45831</v>
      </c>
      <c r="L2179" s="4">
        <v>45829.073067129626</v>
      </c>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4" t="s">
        <v>138</v>
      </c>
      <c r="AH2179" s="34" t="s">
        <v>217</v>
      </c>
      <c r="AI2179" s="34" t="s">
        <v>2071</v>
      </c>
      <c r="AJ2179" s="34" t="s">
        <v>74</v>
      </c>
      <c r="AK2179" s="34" t="s">
        <v>98</v>
      </c>
      <c r="AL2179" s="34" t="s">
        <v>218</v>
      </c>
      <c r="AM2179" s="34" t="s">
        <v>219</v>
      </c>
      <c r="AN2179" s="34">
        <v>0.32099</v>
      </c>
      <c r="AO2179" s="34" t="s">
        <v>68</v>
      </c>
      <c r="AP2179" s="34"/>
      <c r="AQ2179" s="34"/>
      <c r="AR2179" s="34" t="s">
        <v>68</v>
      </c>
      <c r="AS2179" s="34"/>
      <c r="AT2179" s="34"/>
      <c r="AU2179" s="34" t="s">
        <v>2072</v>
      </c>
      <c r="AV2179" s="34" t="s">
        <v>2073</v>
      </c>
      <c r="AW2179" s="34">
        <v>0.70216999999999996</v>
      </c>
      <c r="AX2179" s="34" t="s">
        <v>2074</v>
      </c>
      <c r="AY2179" s="34" t="s">
        <v>2075</v>
      </c>
      <c r="AZ2179" s="3">
        <v>12</v>
      </c>
      <c r="BA2179" s="34" t="s">
        <v>194</v>
      </c>
      <c r="BB2179" s="34">
        <v>12</v>
      </c>
      <c r="BC2179" s="34" t="s">
        <v>60</v>
      </c>
      <c r="BD2179" s="34" t="s">
        <v>60</v>
      </c>
      <c r="BE2179" s="34" t="s">
        <v>220</v>
      </c>
      <c r="BF2179" s="34" t="str">
        <f>IFERROR(VLOOKUP(Data_Power_app[[#This Row],[PRO ODER]],'Result'!H:J,3,0),"")</f>
        <v>LAMINATION 1</v>
      </c>
      <c r="BG2179" s="11" t="str">
        <f>IFERROR(VLOOKUP(Data_Power_app[[#This Row],[PRO ODER]]&amp;"LAM",'Real Time'!A:E,4,0),"")</f>
        <v>ML-02</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2294</v>
      </c>
      <c r="B2180" s="34" t="s">
        <v>20346</v>
      </c>
      <c r="C2180" s="34" t="s">
        <v>17487</v>
      </c>
      <c r="D2180" s="34" t="s">
        <v>84</v>
      </c>
      <c r="E2180" s="34" t="s">
        <v>155</v>
      </c>
      <c r="F2180" s="34" t="s">
        <v>72</v>
      </c>
      <c r="G2180" s="34">
        <v>4155</v>
      </c>
      <c r="H2180" s="4">
        <v>45829</v>
      </c>
      <c r="I2180" s="4">
        <v>45829</v>
      </c>
      <c r="J2180" s="4" t="s">
        <v>68</v>
      </c>
      <c r="K2180" s="4">
        <v>45831</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4" t="s">
        <v>117</v>
      </c>
      <c r="AH2180" s="34" t="s">
        <v>172</v>
      </c>
      <c r="AI2180" s="34" t="s">
        <v>20347</v>
      </c>
      <c r="AJ2180" s="34" t="s">
        <v>74</v>
      </c>
      <c r="AK2180" s="34" t="s">
        <v>65</v>
      </c>
      <c r="AL2180" s="34" t="s">
        <v>173</v>
      </c>
      <c r="AM2180" s="34" t="s">
        <v>174</v>
      </c>
      <c r="AN2180" s="34">
        <v>118.09407</v>
      </c>
      <c r="AO2180" s="34" t="s">
        <v>91</v>
      </c>
      <c r="AP2180" s="34" t="s">
        <v>92</v>
      </c>
      <c r="AQ2180" s="34">
        <v>118.09407</v>
      </c>
      <c r="AR2180" s="34" t="s">
        <v>68</v>
      </c>
      <c r="AS2180" s="34"/>
      <c r="AT2180" s="34"/>
      <c r="AU2180" s="34" t="s">
        <v>20348</v>
      </c>
      <c r="AV2180" s="34" t="s">
        <v>20349</v>
      </c>
      <c r="AW2180" s="34">
        <v>219.51946000000001</v>
      </c>
      <c r="AX2180" s="34" t="s">
        <v>68</v>
      </c>
      <c r="AY2180" s="34" t="s">
        <v>68</v>
      </c>
      <c r="AZ2180" s="3" t="s">
        <v>68</v>
      </c>
      <c r="BA2180" s="34" t="s">
        <v>60</v>
      </c>
      <c r="BB2180" s="34">
        <v>4155</v>
      </c>
      <c r="BC2180" s="34" t="s">
        <v>60</v>
      </c>
      <c r="BD2180" s="34" t="s">
        <v>60</v>
      </c>
      <c r="BE2180" s="34" t="s">
        <v>60</v>
      </c>
      <c r="BF2180" s="34" t="str">
        <f>IFERROR(VLOOKUP(Data_Power_app[[#This Row],[PRO ODER]],'Result'!H:J,3,0),"")</f>
        <v>LAMINATION 1</v>
      </c>
      <c r="BG2180" s="11" t="str">
        <f>IFERROR(VLOOKUP(Data_Power_app[[#This Row],[PRO ODER]]&amp;"LAM",'Real Time'!A:E,4,0),"")</f>
        <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2295</v>
      </c>
      <c r="B2181" s="34" t="s">
        <v>20350</v>
      </c>
      <c r="C2181" s="34" t="s">
        <v>17352</v>
      </c>
      <c r="D2181" s="34" t="s">
        <v>84</v>
      </c>
      <c r="E2181" s="34" t="s">
        <v>155</v>
      </c>
      <c r="F2181" s="34" t="s">
        <v>72</v>
      </c>
      <c r="G2181" s="34">
        <v>2595</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4" t="s">
        <v>117</v>
      </c>
      <c r="AH2181" s="34" t="s">
        <v>506</v>
      </c>
      <c r="AI2181" s="34" t="s">
        <v>1625</v>
      </c>
      <c r="AJ2181" s="34" t="s">
        <v>74</v>
      </c>
      <c r="AK2181" s="34" t="s">
        <v>98</v>
      </c>
      <c r="AL2181" s="34" t="s">
        <v>507</v>
      </c>
      <c r="AM2181" s="34" t="s">
        <v>508</v>
      </c>
      <c r="AN2181" s="34">
        <v>61.136000000000003</v>
      </c>
      <c r="AO2181" s="34" t="s">
        <v>68</v>
      </c>
      <c r="AP2181" s="34"/>
      <c r="AQ2181" s="34"/>
      <c r="AR2181" s="34" t="s">
        <v>68</v>
      </c>
      <c r="AS2181" s="34"/>
      <c r="AT2181" s="34"/>
      <c r="AU2181" s="34" t="s">
        <v>170</v>
      </c>
      <c r="AV2181" s="34" t="s">
        <v>171</v>
      </c>
      <c r="AW2181" s="34">
        <v>133.69972999999999</v>
      </c>
      <c r="AX2181" s="34" t="s">
        <v>1626</v>
      </c>
      <c r="AY2181" s="34" t="s">
        <v>1627</v>
      </c>
      <c r="AZ2181" s="3">
        <v>2595</v>
      </c>
      <c r="BA2181" s="34" t="s">
        <v>60</v>
      </c>
      <c r="BB2181" s="34">
        <v>2595</v>
      </c>
      <c r="BC2181" s="34" t="s">
        <v>60</v>
      </c>
      <c r="BD2181" s="34" t="s">
        <v>60</v>
      </c>
      <c r="BE2181" s="34" t="s">
        <v>60</v>
      </c>
      <c r="BF2181" s="34" t="str">
        <f>IFERROR(VLOOKUP(Data_Power_app[[#This Row],[PRO ODER]],'Result'!H:J,3,0),"")</f>
        <v>LAMINATION 1</v>
      </c>
      <c r="BG2181" s="11"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2296</v>
      </c>
      <c r="B2182" s="34" t="s">
        <v>20351</v>
      </c>
      <c r="C2182" s="34" t="s">
        <v>17353</v>
      </c>
      <c r="D2182" s="34" t="s">
        <v>84</v>
      </c>
      <c r="E2182" s="34" t="s">
        <v>150</v>
      </c>
      <c r="F2182" s="34" t="s">
        <v>72</v>
      </c>
      <c r="G2182" s="34">
        <v>4358</v>
      </c>
      <c r="H2182" s="4">
        <v>45828</v>
      </c>
      <c r="I2182" s="4">
        <v>45828</v>
      </c>
      <c r="J2182" s="4">
        <v>45828</v>
      </c>
      <c r="K2182" s="4">
        <v>45829</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4" t="s">
        <v>117</v>
      </c>
      <c r="AH2182" s="34" t="s">
        <v>483</v>
      </c>
      <c r="AI2182" s="34" t="s">
        <v>20352</v>
      </c>
      <c r="AJ2182" s="34" t="s">
        <v>74</v>
      </c>
      <c r="AK2182" s="34" t="s">
        <v>65</v>
      </c>
      <c r="AL2182" s="34" t="s">
        <v>148</v>
      </c>
      <c r="AM2182" s="34" t="s">
        <v>149</v>
      </c>
      <c r="AN2182" s="34">
        <v>86.117779999999996</v>
      </c>
      <c r="AO2182" s="34" t="s">
        <v>68</v>
      </c>
      <c r="AP2182" s="34"/>
      <c r="AQ2182" s="34"/>
      <c r="AR2182" s="34" t="s">
        <v>68</v>
      </c>
      <c r="AS2182" s="34"/>
      <c r="AT2182" s="34"/>
      <c r="AU2182" s="34" t="s">
        <v>6115</v>
      </c>
      <c r="AV2182" s="34" t="s">
        <v>6116</v>
      </c>
      <c r="AW2182" s="34">
        <v>188.32292000000001</v>
      </c>
      <c r="AX2182" s="34" t="s">
        <v>20353</v>
      </c>
      <c r="AY2182" s="34" t="s">
        <v>20354</v>
      </c>
      <c r="AZ2182" s="3">
        <v>4358</v>
      </c>
      <c r="BA2182" s="34" t="s">
        <v>60</v>
      </c>
      <c r="BB2182" s="34">
        <v>4358</v>
      </c>
      <c r="BC2182" s="34" t="s">
        <v>60</v>
      </c>
      <c r="BD2182" s="34" t="s">
        <v>60</v>
      </c>
      <c r="BE2182" s="34" t="s">
        <v>60</v>
      </c>
      <c r="BF2182" s="34" t="str">
        <f>IFERROR(VLOOKUP(Data_Power_app[[#This Row],[PRO ODER]],'Result'!H:J,3,0),"")</f>
        <v>LAMINATION 4</v>
      </c>
      <c r="BG2182" s="11"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2297</v>
      </c>
      <c r="B2183" s="34" t="s">
        <v>20355</v>
      </c>
      <c r="C2183" s="34" t="s">
        <v>17460</v>
      </c>
      <c r="D2183" s="34" t="s">
        <v>84</v>
      </c>
      <c r="E2183" s="34" t="s">
        <v>183</v>
      </c>
      <c r="F2183" s="34" t="s">
        <v>72</v>
      </c>
      <c r="G2183" s="34">
        <v>5546</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4" t="s">
        <v>117</v>
      </c>
      <c r="AH2183" s="34" t="s">
        <v>221</v>
      </c>
      <c r="AI2183" s="34" t="s">
        <v>6448</v>
      </c>
      <c r="AJ2183" s="34" t="s">
        <v>74</v>
      </c>
      <c r="AK2183" s="34" t="s">
        <v>98</v>
      </c>
      <c r="AL2183" s="34" t="s">
        <v>214</v>
      </c>
      <c r="AM2183" s="34" t="s">
        <v>215</v>
      </c>
      <c r="AN2183" s="34">
        <v>138.17195000000001</v>
      </c>
      <c r="AO2183" s="34" t="s">
        <v>68</v>
      </c>
      <c r="AP2183" s="34"/>
      <c r="AQ2183" s="34"/>
      <c r="AR2183" s="34" t="s">
        <v>68</v>
      </c>
      <c r="AS2183" s="34"/>
      <c r="AT2183" s="34"/>
      <c r="AU2183" s="34" t="s">
        <v>337</v>
      </c>
      <c r="AV2183" s="34" t="s">
        <v>338</v>
      </c>
      <c r="AW2183" s="34">
        <v>302.19126999999997</v>
      </c>
      <c r="AX2183" s="34" t="s">
        <v>6449</v>
      </c>
      <c r="AY2183" s="34" t="s">
        <v>6450</v>
      </c>
      <c r="AZ2183" s="3">
        <v>5546</v>
      </c>
      <c r="BA2183" s="34" t="s">
        <v>194</v>
      </c>
      <c r="BB2183" s="34">
        <v>5546</v>
      </c>
      <c r="BC2183" s="34" t="s">
        <v>60</v>
      </c>
      <c r="BD2183" s="34" t="s">
        <v>60</v>
      </c>
      <c r="BE2183" s="34" t="s">
        <v>1256</v>
      </c>
      <c r="BF2183" s="34" t="str">
        <f>IFERROR(VLOOKUP(Data_Power_app[[#This Row],[PRO ODER]],'Result'!H:J,3,0),"")</f>
        <v>LAMINATION 5</v>
      </c>
      <c r="BG2183" s="11"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2298</v>
      </c>
      <c r="B2184" s="34" t="s">
        <v>20356</v>
      </c>
      <c r="C2184" s="34" t="s">
        <v>17480</v>
      </c>
      <c r="D2184" s="34" t="s">
        <v>84</v>
      </c>
      <c r="E2184" s="34" t="s">
        <v>183</v>
      </c>
      <c r="F2184" s="34" t="s">
        <v>72</v>
      </c>
      <c r="G2184" s="34">
        <v>1515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4" t="s">
        <v>117</v>
      </c>
      <c r="AH2184" s="34" t="s">
        <v>228</v>
      </c>
      <c r="AI2184" s="34" t="s">
        <v>1253</v>
      </c>
      <c r="AJ2184" s="34" t="s">
        <v>74</v>
      </c>
      <c r="AK2184" s="34" t="s">
        <v>65</v>
      </c>
      <c r="AL2184" s="34" t="s">
        <v>229</v>
      </c>
      <c r="AM2184" s="34" t="s">
        <v>230</v>
      </c>
      <c r="AN2184" s="34">
        <v>31.574819999999999</v>
      </c>
      <c r="AO2184" s="34" t="s">
        <v>68</v>
      </c>
      <c r="AP2184" s="34"/>
      <c r="AQ2184" s="34"/>
      <c r="AR2184" s="34" t="s">
        <v>68</v>
      </c>
      <c r="AS2184" s="34"/>
      <c r="AT2184" s="34"/>
      <c r="AU2184" s="34" t="s">
        <v>212</v>
      </c>
      <c r="AV2184" s="34" t="s">
        <v>213</v>
      </c>
      <c r="AW2184" s="34">
        <v>69.042860000000005</v>
      </c>
      <c r="AX2184" s="34" t="s">
        <v>1254</v>
      </c>
      <c r="AY2184" s="34" t="s">
        <v>1255</v>
      </c>
      <c r="AZ2184" s="3">
        <v>1515</v>
      </c>
      <c r="BA2184" s="34" t="s">
        <v>194</v>
      </c>
      <c r="BB2184" s="34">
        <v>1515</v>
      </c>
      <c r="BC2184" s="34" t="s">
        <v>60</v>
      </c>
      <c r="BD2184" s="34" t="s">
        <v>60</v>
      </c>
      <c r="BE2184" s="34" t="s">
        <v>222</v>
      </c>
      <c r="BF2184" s="34" t="str">
        <f>IFERROR(VLOOKUP(Data_Power_app[[#This Row],[PRO ODER]],'Result'!H:J,3,0),"")</f>
        <v>LAMINATION 3</v>
      </c>
      <c r="BG2184" s="11" t="str">
        <f>IFERROR(VLOOKUP(Data_Power_app[[#This Row],[PRO ODER]]&amp;"LAM",'Real Time'!A:E,4,0),"")</f>
        <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2299</v>
      </c>
      <c r="B2185" s="34" t="s">
        <v>20357</v>
      </c>
      <c r="C2185" s="34" t="s">
        <v>17481</v>
      </c>
      <c r="D2185" s="34" t="s">
        <v>84</v>
      </c>
      <c r="E2185" s="34" t="s">
        <v>183</v>
      </c>
      <c r="F2185" s="34" t="s">
        <v>72</v>
      </c>
      <c r="G2185" s="34">
        <v>5775</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4" t="s">
        <v>117</v>
      </c>
      <c r="AH2185" s="34" t="s">
        <v>228</v>
      </c>
      <c r="AI2185" s="34" t="s">
        <v>5079</v>
      </c>
      <c r="AJ2185" s="34" t="s">
        <v>74</v>
      </c>
      <c r="AK2185" s="34" t="s">
        <v>98</v>
      </c>
      <c r="AL2185" s="34" t="s">
        <v>214</v>
      </c>
      <c r="AM2185" s="34" t="s">
        <v>215</v>
      </c>
      <c r="AN2185" s="34">
        <v>144.7105</v>
      </c>
      <c r="AO2185" s="34" t="s">
        <v>68</v>
      </c>
      <c r="AP2185" s="34"/>
      <c r="AQ2185" s="34"/>
      <c r="AR2185" s="34" t="s">
        <v>68</v>
      </c>
      <c r="AS2185" s="34"/>
      <c r="AT2185" s="34"/>
      <c r="AU2185" s="34" t="s">
        <v>5080</v>
      </c>
      <c r="AV2185" s="34" t="s">
        <v>5081</v>
      </c>
      <c r="AW2185" s="34">
        <v>316.48892999999998</v>
      </c>
      <c r="AX2185" s="34" t="s">
        <v>5082</v>
      </c>
      <c r="AY2185" s="34" t="s">
        <v>5083</v>
      </c>
      <c r="AZ2185" s="3">
        <v>5775</v>
      </c>
      <c r="BA2185" s="34" t="s">
        <v>194</v>
      </c>
      <c r="BB2185" s="34">
        <v>5775</v>
      </c>
      <c r="BC2185" s="34" t="s">
        <v>60</v>
      </c>
      <c r="BD2185" s="34" t="s">
        <v>60</v>
      </c>
      <c r="BE2185" s="34" t="s">
        <v>226</v>
      </c>
      <c r="BF2185" s="34" t="str">
        <f>IFERROR(VLOOKUP(Data_Power_app[[#This Row],[PRO ODER]],'Result'!H:J,3,0),"")</f>
        <v>LAMINATION 5</v>
      </c>
      <c r="BG2185" s="11" t="str">
        <f>IFERROR(VLOOKUP(Data_Power_app[[#This Row],[PRO ODER]]&amp;"LAM",'Real Time'!A:E,4,0),"")</f>
        <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2300</v>
      </c>
      <c r="B2186" s="34" t="s">
        <v>20358</v>
      </c>
      <c r="C2186" s="34" t="s">
        <v>17478</v>
      </c>
      <c r="D2186" s="34" t="s">
        <v>84</v>
      </c>
      <c r="E2186" s="34" t="s">
        <v>183</v>
      </c>
      <c r="F2186" s="34" t="s">
        <v>72</v>
      </c>
      <c r="G2186" s="34">
        <v>789</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4" t="s">
        <v>117</v>
      </c>
      <c r="AH2186" s="34" t="s">
        <v>5077</v>
      </c>
      <c r="AI2186" s="34" t="s">
        <v>20359</v>
      </c>
      <c r="AJ2186" s="34" t="s">
        <v>74</v>
      </c>
      <c r="AK2186" s="34" t="s">
        <v>98</v>
      </c>
      <c r="AL2186" s="34" t="s">
        <v>229</v>
      </c>
      <c r="AM2186" s="34" t="s">
        <v>230</v>
      </c>
      <c r="AN2186" s="34">
        <v>19.761189999999999</v>
      </c>
      <c r="AO2186" s="34" t="s">
        <v>68</v>
      </c>
      <c r="AP2186" s="34"/>
      <c r="AQ2186" s="34"/>
      <c r="AR2186" s="34" t="s">
        <v>68</v>
      </c>
      <c r="AS2186" s="34"/>
      <c r="AT2186" s="34"/>
      <c r="AU2186" s="34" t="s">
        <v>231</v>
      </c>
      <c r="AV2186" s="34" t="s">
        <v>232</v>
      </c>
      <c r="AW2186" s="34">
        <v>43.21801</v>
      </c>
      <c r="AX2186" s="34" t="s">
        <v>20360</v>
      </c>
      <c r="AY2186" s="34" t="s">
        <v>20361</v>
      </c>
      <c r="AZ2186" s="3">
        <v>789</v>
      </c>
      <c r="BA2186" s="34" t="s">
        <v>194</v>
      </c>
      <c r="BB2186" s="34">
        <v>789</v>
      </c>
      <c r="BC2186" s="34" t="s">
        <v>60</v>
      </c>
      <c r="BD2186" s="34" t="s">
        <v>60</v>
      </c>
      <c r="BE2186" s="34" t="s">
        <v>20362</v>
      </c>
      <c r="BF2186" s="34" t="str">
        <f>IFERROR(VLOOKUP(Data_Power_app[[#This Row],[PRO ODER]],'Result'!H:J,3,0),"")</f>
        <v>LAMINATION 3</v>
      </c>
      <c r="BG2186" s="11" t="str">
        <f>IFERROR(VLOOKUP(Data_Power_app[[#This Row],[PRO ODER]]&amp;"LAM",'Real Time'!A:E,4,0),"")</f>
        <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2301</v>
      </c>
      <c r="B2187" s="34" t="s">
        <v>20363</v>
      </c>
      <c r="C2187" s="34" t="s">
        <v>17479</v>
      </c>
      <c r="D2187" s="34" t="s">
        <v>84</v>
      </c>
      <c r="E2187" s="34" t="s">
        <v>183</v>
      </c>
      <c r="F2187" s="34" t="s">
        <v>72</v>
      </c>
      <c r="G2187" s="34">
        <v>4797</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4" t="s">
        <v>117</v>
      </c>
      <c r="AH2187" s="34" t="s">
        <v>5077</v>
      </c>
      <c r="AI2187" s="34" t="s">
        <v>20359</v>
      </c>
      <c r="AJ2187" s="34" t="s">
        <v>74</v>
      </c>
      <c r="AK2187" s="34" t="s">
        <v>98</v>
      </c>
      <c r="AL2187" s="34" t="s">
        <v>229</v>
      </c>
      <c r="AM2187" s="34" t="s">
        <v>230</v>
      </c>
      <c r="AN2187" s="34">
        <v>116.24539</v>
      </c>
      <c r="AO2187" s="34" t="s">
        <v>68</v>
      </c>
      <c r="AP2187" s="34"/>
      <c r="AQ2187" s="34"/>
      <c r="AR2187" s="34" t="s">
        <v>68</v>
      </c>
      <c r="AS2187" s="34"/>
      <c r="AT2187" s="34"/>
      <c r="AU2187" s="34" t="s">
        <v>231</v>
      </c>
      <c r="AV2187" s="34" t="s">
        <v>232</v>
      </c>
      <c r="AW2187" s="34">
        <v>254.23094</v>
      </c>
      <c r="AX2187" s="34" t="s">
        <v>20360</v>
      </c>
      <c r="AY2187" s="34" t="s">
        <v>20361</v>
      </c>
      <c r="AZ2187" s="3">
        <v>4797</v>
      </c>
      <c r="BA2187" s="34" t="s">
        <v>194</v>
      </c>
      <c r="BB2187" s="34">
        <v>4797</v>
      </c>
      <c r="BC2187" s="34" t="s">
        <v>60</v>
      </c>
      <c r="BD2187" s="34" t="s">
        <v>60</v>
      </c>
      <c r="BE2187" s="34" t="s">
        <v>20362</v>
      </c>
      <c r="BF2187" s="34" t="str">
        <f>IFERROR(VLOOKUP(Data_Power_app[[#This Row],[PRO ODER]],'Result'!H:J,3,0),"")</f>
        <v>LAMINATION 3</v>
      </c>
      <c r="BG2187" s="11" t="str">
        <f>IFERROR(VLOOKUP(Data_Power_app[[#This Row],[PRO ODER]]&amp;"LAM",'Real Time'!A:E,4,0),"")</f>
        <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c r="BJ2187" s="34" t="str">
        <f>IFERROR(VLOOKUP(Data_Power_app[[#This Row],[PRO ODER]],'Plan Lean DC'!A:C,3,0),"")</f>
        <v/>
      </c>
      <c r="BK2187" s="34" t="str">
        <f>IFERROR(VLOOKUP(Data_Power_app[[#This Row],[PRO ODER]]&amp;"LEAN_IN",'Real Time'!A:D,4,0),"")</f>
        <v/>
      </c>
      <c r="BL2187" s="34"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2302</v>
      </c>
      <c r="B2188" s="34" t="s">
        <v>20364</v>
      </c>
      <c r="C2188" s="34" t="s">
        <v>17446</v>
      </c>
      <c r="D2188" s="34" t="s">
        <v>84</v>
      </c>
      <c r="E2188" s="34" t="s">
        <v>183</v>
      </c>
      <c r="F2188" s="34" t="s">
        <v>72</v>
      </c>
      <c r="G2188" s="34">
        <v>1021</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4" t="s">
        <v>117</v>
      </c>
      <c r="AH2188" s="34" t="s">
        <v>228</v>
      </c>
      <c r="AI2188" s="34" t="s">
        <v>6265</v>
      </c>
      <c r="AJ2188" s="34" t="s">
        <v>74</v>
      </c>
      <c r="AK2188" s="34" t="s">
        <v>98</v>
      </c>
      <c r="AL2188" s="34" t="s">
        <v>229</v>
      </c>
      <c r="AM2188" s="34" t="s">
        <v>230</v>
      </c>
      <c r="AN2188" s="34">
        <v>26.305109999999999</v>
      </c>
      <c r="AO2188" s="34" t="s">
        <v>68</v>
      </c>
      <c r="AP2188" s="34"/>
      <c r="AQ2188" s="34"/>
      <c r="AR2188" s="34" t="s">
        <v>68</v>
      </c>
      <c r="AS2188" s="34"/>
      <c r="AT2188" s="34"/>
      <c r="AU2188" s="34" t="s">
        <v>335</v>
      </c>
      <c r="AV2188" s="34" t="s">
        <v>336</v>
      </c>
      <c r="AW2188" s="34">
        <v>57.530560000000001</v>
      </c>
      <c r="AX2188" s="34" t="s">
        <v>2105</v>
      </c>
      <c r="AY2188" s="34" t="s">
        <v>2106</v>
      </c>
      <c r="AZ2188" s="3">
        <v>1021</v>
      </c>
      <c r="BA2188" s="34" t="s">
        <v>194</v>
      </c>
      <c r="BB2188" s="34">
        <v>1021</v>
      </c>
      <c r="BC2188" s="34" t="s">
        <v>60</v>
      </c>
      <c r="BD2188" s="34" t="s">
        <v>60</v>
      </c>
      <c r="BE2188" s="34" t="s">
        <v>226</v>
      </c>
      <c r="BF2188" s="34" t="str">
        <f>IFERROR(VLOOKUP(Data_Power_app[[#This Row],[PRO ODER]],'Result'!H:J,3,0),"")</f>
        <v>LAMINATION 3</v>
      </c>
      <c r="BG2188" s="11"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c r="BJ2188" s="34" t="str">
        <f>IFERROR(VLOOKUP(Data_Power_app[[#This Row],[PRO ODER]],'Plan Lean DC'!A:C,3,0),"")</f>
        <v/>
      </c>
      <c r="BK2188" s="34" t="str">
        <f>IFERROR(VLOOKUP(Data_Power_app[[#This Row],[PRO ODER]]&amp;"LEAN_IN",'Real Time'!A:D,4,0),"")</f>
        <v/>
      </c>
      <c r="BL2188" s="34"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2303</v>
      </c>
      <c r="B2189" s="34" t="s">
        <v>20365</v>
      </c>
      <c r="C2189" s="34" t="s">
        <v>17447</v>
      </c>
      <c r="D2189" s="34" t="s">
        <v>84</v>
      </c>
      <c r="E2189" s="34" t="s">
        <v>183</v>
      </c>
      <c r="F2189" s="34" t="s">
        <v>72</v>
      </c>
      <c r="G2189" s="34">
        <v>1749</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4" t="s">
        <v>117</v>
      </c>
      <c r="AH2189" s="34" t="s">
        <v>228</v>
      </c>
      <c r="AI2189" s="34" t="s">
        <v>6265</v>
      </c>
      <c r="AJ2189" s="34" t="s">
        <v>74</v>
      </c>
      <c r="AK2189" s="34" t="s">
        <v>98</v>
      </c>
      <c r="AL2189" s="34" t="s">
        <v>229</v>
      </c>
      <c r="AM2189" s="34" t="s">
        <v>230</v>
      </c>
      <c r="AN2189" s="34">
        <v>45.071489999999997</v>
      </c>
      <c r="AO2189" s="34" t="s">
        <v>68</v>
      </c>
      <c r="AP2189" s="34"/>
      <c r="AQ2189" s="34"/>
      <c r="AR2189" s="34" t="s">
        <v>68</v>
      </c>
      <c r="AS2189" s="34"/>
      <c r="AT2189" s="34"/>
      <c r="AU2189" s="34" t="s">
        <v>335</v>
      </c>
      <c r="AV2189" s="34" t="s">
        <v>336</v>
      </c>
      <c r="AW2189" s="34">
        <v>98.574629999999999</v>
      </c>
      <c r="AX2189" s="34" t="s">
        <v>2105</v>
      </c>
      <c r="AY2189" s="34" t="s">
        <v>2106</v>
      </c>
      <c r="AZ2189" s="3">
        <v>1749</v>
      </c>
      <c r="BA2189" s="34" t="s">
        <v>194</v>
      </c>
      <c r="BB2189" s="34">
        <v>1749</v>
      </c>
      <c r="BC2189" s="34" t="s">
        <v>60</v>
      </c>
      <c r="BD2189" s="34" t="s">
        <v>60</v>
      </c>
      <c r="BE2189" s="34" t="s">
        <v>226</v>
      </c>
      <c r="BF2189" s="34" t="str">
        <f>IFERROR(VLOOKUP(Data_Power_app[[#This Row],[PRO ODER]],'Result'!H:J,3,0),"")</f>
        <v>LAMINATION 3</v>
      </c>
      <c r="BG2189" s="11"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c r="BJ2189" s="34" t="str">
        <f>IFERROR(VLOOKUP(Data_Power_app[[#This Row],[PRO ODER]],'Plan Lean DC'!A:C,3,0),"")</f>
        <v/>
      </c>
      <c r="BK2189" s="34" t="str">
        <f>IFERROR(VLOOKUP(Data_Power_app[[#This Row],[PRO ODER]]&amp;"LEAN_IN",'Real Time'!A:D,4,0),"")</f>
        <v/>
      </c>
      <c r="BL2189" s="34"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2304</v>
      </c>
      <c r="B2190" s="34" t="s">
        <v>20366</v>
      </c>
      <c r="C2190" s="34" t="s">
        <v>17455</v>
      </c>
      <c r="D2190" s="34" t="s">
        <v>84</v>
      </c>
      <c r="E2190" s="34" t="s">
        <v>183</v>
      </c>
      <c r="F2190" s="34" t="s">
        <v>72</v>
      </c>
      <c r="G2190" s="34">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4" t="s">
        <v>117</v>
      </c>
      <c r="AH2190" s="34" t="s">
        <v>228</v>
      </c>
      <c r="AI2190" s="34" t="s">
        <v>20367</v>
      </c>
      <c r="AJ2190" s="34" t="s">
        <v>74</v>
      </c>
      <c r="AK2190" s="34" t="s">
        <v>65</v>
      </c>
      <c r="AL2190" s="34" t="s">
        <v>229</v>
      </c>
      <c r="AM2190" s="34" t="s">
        <v>230</v>
      </c>
      <c r="AN2190" s="34">
        <v>38.722450000000002</v>
      </c>
      <c r="AO2190" s="34" t="s">
        <v>68</v>
      </c>
      <c r="AP2190" s="34"/>
      <c r="AQ2190" s="34"/>
      <c r="AR2190" s="34" t="s">
        <v>68</v>
      </c>
      <c r="AS2190" s="34"/>
      <c r="AT2190" s="34"/>
      <c r="AU2190" s="34" t="s">
        <v>20368</v>
      </c>
      <c r="AV2190" s="34" t="s">
        <v>20369</v>
      </c>
      <c r="AW2190" s="34">
        <v>84.676069999999996</v>
      </c>
      <c r="AX2190" s="34" t="s">
        <v>2105</v>
      </c>
      <c r="AY2190" s="34" t="s">
        <v>2106</v>
      </c>
      <c r="AZ2190" s="3">
        <v>1803</v>
      </c>
      <c r="BA2190" s="34" t="s">
        <v>194</v>
      </c>
      <c r="BB2190" s="34">
        <v>1803</v>
      </c>
      <c r="BC2190" s="34" t="s">
        <v>60</v>
      </c>
      <c r="BD2190" s="34" t="s">
        <v>60</v>
      </c>
      <c r="BE2190" s="34" t="s">
        <v>222</v>
      </c>
      <c r="BF2190" s="34" t="str">
        <f>IFERROR(VLOOKUP(Data_Power_app[[#This Row],[PRO ODER]],'Result'!H:J,3,0),"")</f>
        <v>LAMINATION 3</v>
      </c>
      <c r="BG2190" s="11"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c r="BJ2190" s="34" t="str">
        <f>IFERROR(VLOOKUP(Data_Power_app[[#This Row],[PRO ODER]],'Plan Lean DC'!A:C,3,0),"")</f>
        <v/>
      </c>
      <c r="BK2190" s="34" t="str">
        <f>IFERROR(VLOOKUP(Data_Power_app[[#This Row],[PRO ODER]]&amp;"LEAN_IN",'Real Time'!A:D,4,0),"")</f>
        <v/>
      </c>
      <c r="BL2190" s="34"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2305</v>
      </c>
      <c r="B2191" s="34" t="s">
        <v>20370</v>
      </c>
      <c r="C2191" s="34" t="s">
        <v>17456</v>
      </c>
      <c r="D2191" s="34" t="s">
        <v>84</v>
      </c>
      <c r="E2191" s="34" t="s">
        <v>183</v>
      </c>
      <c r="F2191" s="34" t="s">
        <v>72</v>
      </c>
      <c r="G2191" s="34">
        <v>1803</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4" t="s">
        <v>117</v>
      </c>
      <c r="AH2191" s="34" t="s">
        <v>228</v>
      </c>
      <c r="AI2191" s="34" t="s">
        <v>20367</v>
      </c>
      <c r="AJ2191" s="34" t="s">
        <v>74</v>
      </c>
      <c r="AK2191" s="34" t="s">
        <v>65</v>
      </c>
      <c r="AL2191" s="34" t="s">
        <v>229</v>
      </c>
      <c r="AM2191" s="34" t="s">
        <v>230</v>
      </c>
      <c r="AN2191" s="34">
        <v>38.926569999999998</v>
      </c>
      <c r="AO2191" s="34" t="s">
        <v>68</v>
      </c>
      <c r="AP2191" s="34"/>
      <c r="AQ2191" s="34"/>
      <c r="AR2191" s="34" t="s">
        <v>68</v>
      </c>
      <c r="AS2191" s="34"/>
      <c r="AT2191" s="34"/>
      <c r="AU2191" s="34" t="s">
        <v>20368</v>
      </c>
      <c r="AV2191" s="34" t="s">
        <v>20369</v>
      </c>
      <c r="AW2191" s="34">
        <v>85.121949999999998</v>
      </c>
      <c r="AX2191" s="34" t="s">
        <v>2105</v>
      </c>
      <c r="AY2191" s="34" t="s">
        <v>2106</v>
      </c>
      <c r="AZ2191" s="3">
        <v>1803</v>
      </c>
      <c r="BA2191" s="34" t="s">
        <v>194</v>
      </c>
      <c r="BB2191" s="34">
        <v>1803</v>
      </c>
      <c r="BC2191" s="34" t="s">
        <v>60</v>
      </c>
      <c r="BD2191" s="34" t="s">
        <v>60</v>
      </c>
      <c r="BE2191" s="34" t="s">
        <v>222</v>
      </c>
      <c r="BF2191" s="34" t="str">
        <f>IFERROR(VLOOKUP(Data_Power_app[[#This Row],[PRO ODER]],'Result'!H:J,3,0),"")</f>
        <v>LAMINATION 3</v>
      </c>
      <c r="BG2191" s="11"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2306</v>
      </c>
      <c r="B2192" s="34" t="s">
        <v>20371</v>
      </c>
      <c r="C2192" s="34" t="s">
        <v>17448</v>
      </c>
      <c r="D2192" s="34" t="s">
        <v>84</v>
      </c>
      <c r="E2192" s="34" t="s">
        <v>183</v>
      </c>
      <c r="F2192" s="34" t="s">
        <v>72</v>
      </c>
      <c r="G2192" s="34">
        <v>152</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4" t="s">
        <v>117</v>
      </c>
      <c r="AH2192" s="34" t="s">
        <v>228</v>
      </c>
      <c r="AI2192" s="34" t="s">
        <v>6265</v>
      </c>
      <c r="AJ2192" s="34" t="s">
        <v>74</v>
      </c>
      <c r="AK2192" s="34" t="s">
        <v>98</v>
      </c>
      <c r="AL2192" s="34" t="s">
        <v>229</v>
      </c>
      <c r="AM2192" s="34" t="s">
        <v>230</v>
      </c>
      <c r="AN2192" s="34">
        <v>3.9424199999999998</v>
      </c>
      <c r="AO2192" s="34" t="s">
        <v>68</v>
      </c>
      <c r="AP2192" s="34"/>
      <c r="AQ2192" s="34"/>
      <c r="AR2192" s="34" t="s">
        <v>68</v>
      </c>
      <c r="AS2192" s="34"/>
      <c r="AT2192" s="34"/>
      <c r="AU2192" s="34" t="s">
        <v>335</v>
      </c>
      <c r="AV2192" s="34" t="s">
        <v>336</v>
      </c>
      <c r="AW2192" s="34">
        <v>8.6222300000000001</v>
      </c>
      <c r="AX2192" s="34" t="s">
        <v>2105</v>
      </c>
      <c r="AY2192" s="34" t="s">
        <v>2106</v>
      </c>
      <c r="AZ2192" s="3">
        <v>152</v>
      </c>
      <c r="BA2192" s="34" t="s">
        <v>194</v>
      </c>
      <c r="BB2192" s="34">
        <v>152</v>
      </c>
      <c r="BC2192" s="34" t="s">
        <v>60</v>
      </c>
      <c r="BD2192" s="34" t="s">
        <v>60</v>
      </c>
      <c r="BE2192" s="34" t="s">
        <v>226</v>
      </c>
      <c r="BF2192" s="34" t="str">
        <f>IFERROR(VLOOKUP(Data_Power_app[[#This Row],[PRO ODER]],'Result'!H:J,3,0),"")</f>
        <v>LAMINATION 3</v>
      </c>
      <c r="BG2192" s="11"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c r="BJ2192" s="34" t="str">
        <f>IFERROR(VLOOKUP(Data_Power_app[[#This Row],[PRO ODER]],'Plan Lean DC'!A:C,3,0),"")</f>
        <v/>
      </c>
      <c r="BK2192" s="34" t="str">
        <f>IFERROR(VLOOKUP(Data_Power_app[[#This Row],[PRO ODER]]&amp;"LEAN_IN",'Real Time'!A:D,4,0),"")</f>
        <v/>
      </c>
      <c r="BL2192" s="34"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2307</v>
      </c>
      <c r="B2193" s="34" t="s">
        <v>20372</v>
      </c>
      <c r="C2193" s="34" t="s">
        <v>17462</v>
      </c>
      <c r="D2193" s="34" t="s">
        <v>84</v>
      </c>
      <c r="E2193" s="34" t="s">
        <v>183</v>
      </c>
      <c r="F2193" s="34" t="s">
        <v>72</v>
      </c>
      <c r="G2193" s="34">
        <v>693</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117</v>
      </c>
      <c r="AH2193" s="34" t="s">
        <v>228</v>
      </c>
      <c r="AI2193" s="34" t="s">
        <v>20373</v>
      </c>
      <c r="AJ2193" s="34" t="s">
        <v>74</v>
      </c>
      <c r="AK2193" s="34" t="s">
        <v>98</v>
      </c>
      <c r="AL2193" s="34" t="s">
        <v>229</v>
      </c>
      <c r="AM2193" s="34" t="s">
        <v>230</v>
      </c>
      <c r="AN2193" s="34">
        <v>17.18628</v>
      </c>
      <c r="AO2193" s="34" t="s">
        <v>68</v>
      </c>
      <c r="AP2193" s="34"/>
      <c r="AQ2193" s="34"/>
      <c r="AR2193" s="34" t="s">
        <v>68</v>
      </c>
      <c r="AS2193" s="34"/>
      <c r="AT2193" s="34"/>
      <c r="AU2193" s="34" t="s">
        <v>283</v>
      </c>
      <c r="AV2193" s="34" t="s">
        <v>284</v>
      </c>
      <c r="AW2193" s="34">
        <v>37.586379999999998</v>
      </c>
      <c r="AX2193" s="34" t="s">
        <v>20374</v>
      </c>
      <c r="AY2193" s="34" t="s">
        <v>20375</v>
      </c>
      <c r="AZ2193" s="3">
        <v>693</v>
      </c>
      <c r="BA2193" s="34" t="s">
        <v>194</v>
      </c>
      <c r="BB2193" s="34">
        <v>693</v>
      </c>
      <c r="BC2193" s="34" t="s">
        <v>60</v>
      </c>
      <c r="BD2193" s="34" t="s">
        <v>60</v>
      </c>
      <c r="BE2193" s="34" t="s">
        <v>226</v>
      </c>
      <c r="BF2193" s="34" t="str">
        <f>IFERROR(VLOOKUP(Data_Power_app[[#This Row],[PRO ODER]],'Result'!H:J,3,0),"")</f>
        <v>LAMINATION 3</v>
      </c>
      <c r="BG2193" s="11"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2308</v>
      </c>
      <c r="B2194" s="34" t="s">
        <v>20376</v>
      </c>
      <c r="C2194" s="34" t="s">
        <v>17477</v>
      </c>
      <c r="D2194" s="34" t="s">
        <v>84</v>
      </c>
      <c r="E2194" s="34" t="s">
        <v>183</v>
      </c>
      <c r="F2194" s="34" t="s">
        <v>72</v>
      </c>
      <c r="G2194" s="34">
        <v>406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4" t="s">
        <v>117</v>
      </c>
      <c r="AH2194" s="34" t="s">
        <v>228</v>
      </c>
      <c r="AI2194" s="34" t="s">
        <v>20373</v>
      </c>
      <c r="AJ2194" s="34" t="s">
        <v>74</v>
      </c>
      <c r="AK2194" s="34" t="s">
        <v>98</v>
      </c>
      <c r="AL2194" s="34" t="s">
        <v>229</v>
      </c>
      <c r="AM2194" s="34" t="s">
        <v>230</v>
      </c>
      <c r="AN2194" s="34">
        <v>10.594569999999999</v>
      </c>
      <c r="AO2194" s="34" t="s">
        <v>68</v>
      </c>
      <c r="AP2194" s="34"/>
      <c r="AQ2194" s="34"/>
      <c r="AR2194" s="34" t="s">
        <v>68</v>
      </c>
      <c r="AS2194" s="34"/>
      <c r="AT2194" s="34"/>
      <c r="AU2194" s="34" t="s">
        <v>283</v>
      </c>
      <c r="AV2194" s="34" t="s">
        <v>284</v>
      </c>
      <c r="AW2194" s="34">
        <v>23.170439999999999</v>
      </c>
      <c r="AX2194" s="34" t="s">
        <v>20374</v>
      </c>
      <c r="AY2194" s="34" t="s">
        <v>20375</v>
      </c>
      <c r="AZ2194" s="3">
        <v>406</v>
      </c>
      <c r="BA2194" s="34" t="s">
        <v>194</v>
      </c>
      <c r="BB2194" s="34">
        <v>406</v>
      </c>
      <c r="BC2194" s="34" t="s">
        <v>60</v>
      </c>
      <c r="BD2194" s="34" t="s">
        <v>60</v>
      </c>
      <c r="BE2194" s="34" t="s">
        <v>226</v>
      </c>
      <c r="BF2194" s="34" t="str">
        <f>IFERROR(VLOOKUP(Data_Power_app[[#This Row],[PRO ODER]],'Result'!H:J,3,0),"")</f>
        <v>LAMINATION 3</v>
      </c>
      <c r="BG2194" s="11" t="str">
        <f>IFERROR(VLOOKUP(Data_Power_app[[#This Row],[PRO ODER]]&amp;"LAM",'Real Time'!A:E,4,0),"")</f>
        <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
      </c>
      <c r="BL2194" s="34"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2309</v>
      </c>
      <c r="B2195" s="34" t="s">
        <v>20377</v>
      </c>
      <c r="C2195" s="34" t="s">
        <v>17482</v>
      </c>
      <c r="D2195" s="34" t="s">
        <v>84</v>
      </c>
      <c r="E2195" s="34" t="s">
        <v>183</v>
      </c>
      <c r="F2195" s="34" t="s">
        <v>72</v>
      </c>
      <c r="G2195" s="34">
        <v>246</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4" t="s">
        <v>117</v>
      </c>
      <c r="AH2195" s="34" t="s">
        <v>228</v>
      </c>
      <c r="AI2195" s="34" t="s">
        <v>20378</v>
      </c>
      <c r="AJ2195" s="34" t="s">
        <v>74</v>
      </c>
      <c r="AK2195" s="34" t="s">
        <v>65</v>
      </c>
      <c r="AL2195" s="34" t="s">
        <v>229</v>
      </c>
      <c r="AM2195" s="34" t="s">
        <v>230</v>
      </c>
      <c r="AN2195" s="34">
        <v>5.1611500000000001</v>
      </c>
      <c r="AO2195" s="34" t="s">
        <v>68</v>
      </c>
      <c r="AP2195" s="34"/>
      <c r="AQ2195" s="34"/>
      <c r="AR2195" s="34" t="s">
        <v>68</v>
      </c>
      <c r="AS2195" s="34"/>
      <c r="AT2195" s="34"/>
      <c r="AU2195" s="34" t="s">
        <v>20379</v>
      </c>
      <c r="AV2195" s="34" t="s">
        <v>20380</v>
      </c>
      <c r="AW2195" s="34">
        <v>11.285729999999999</v>
      </c>
      <c r="AX2195" s="34" t="s">
        <v>6449</v>
      </c>
      <c r="AY2195" s="34" t="s">
        <v>6450</v>
      </c>
      <c r="AZ2195" s="3">
        <v>246</v>
      </c>
      <c r="BA2195" s="34" t="s">
        <v>194</v>
      </c>
      <c r="BB2195" s="34">
        <v>246</v>
      </c>
      <c r="BC2195" s="34" t="s">
        <v>60</v>
      </c>
      <c r="BD2195" s="34" t="s">
        <v>60</v>
      </c>
      <c r="BE2195" s="34" t="s">
        <v>222</v>
      </c>
      <c r="BF2195" s="34" t="str">
        <f>IFERROR(VLOOKUP(Data_Power_app[[#This Row],[PRO ODER]],'Result'!H:J,3,0),"")</f>
        <v>LAMINATION 3</v>
      </c>
      <c r="BG2195" s="11"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c r="BJ2195" s="34" t="str">
        <f>IFERROR(VLOOKUP(Data_Power_app[[#This Row],[PRO ODER]],'Plan Lean DC'!A:C,3,0),"")</f>
        <v/>
      </c>
      <c r="BK2195" s="34" t="str">
        <f>IFERROR(VLOOKUP(Data_Power_app[[#This Row],[PRO ODER]]&amp;"LEAN_IN",'Real Time'!A:D,4,0),"")</f>
        <v/>
      </c>
      <c r="BL2195" s="34"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2310</v>
      </c>
      <c r="B2196" s="34" t="s">
        <v>20381</v>
      </c>
      <c r="C2196" s="34" t="s">
        <v>17483</v>
      </c>
      <c r="D2196" s="34" t="s">
        <v>84</v>
      </c>
      <c r="E2196" s="34" t="s">
        <v>183</v>
      </c>
      <c r="F2196" s="34" t="s">
        <v>72</v>
      </c>
      <c r="G2196" s="34">
        <v>930</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4" t="s">
        <v>117</v>
      </c>
      <c r="AH2196" s="34" t="s">
        <v>228</v>
      </c>
      <c r="AI2196" s="34" t="s">
        <v>20378</v>
      </c>
      <c r="AJ2196" s="34" t="s">
        <v>74</v>
      </c>
      <c r="AK2196" s="34" t="s">
        <v>65</v>
      </c>
      <c r="AL2196" s="34" t="s">
        <v>229</v>
      </c>
      <c r="AM2196" s="34" t="s">
        <v>230</v>
      </c>
      <c r="AN2196" s="34">
        <v>20.042300000000001</v>
      </c>
      <c r="AO2196" s="34" t="s">
        <v>68</v>
      </c>
      <c r="AP2196" s="34"/>
      <c r="AQ2196" s="34"/>
      <c r="AR2196" s="34" t="s">
        <v>68</v>
      </c>
      <c r="AS2196" s="34"/>
      <c r="AT2196" s="34"/>
      <c r="AU2196" s="34" t="s">
        <v>20379</v>
      </c>
      <c r="AV2196" s="34" t="s">
        <v>20380</v>
      </c>
      <c r="AW2196" s="34">
        <v>43.825809999999997</v>
      </c>
      <c r="AX2196" s="34" t="s">
        <v>6449</v>
      </c>
      <c r="AY2196" s="34" t="s">
        <v>6450</v>
      </c>
      <c r="AZ2196" s="3">
        <v>930</v>
      </c>
      <c r="BA2196" s="34" t="s">
        <v>194</v>
      </c>
      <c r="BB2196" s="34">
        <v>930</v>
      </c>
      <c r="BC2196" s="34" t="s">
        <v>60</v>
      </c>
      <c r="BD2196" s="34" t="s">
        <v>60</v>
      </c>
      <c r="BE2196" s="34" t="s">
        <v>222</v>
      </c>
      <c r="BF2196" s="34" t="str">
        <f>IFERROR(VLOOKUP(Data_Power_app[[#This Row],[PRO ODER]],'Result'!H:J,3,0),"")</f>
        <v>LAMINATION 3</v>
      </c>
      <c r="BG2196" s="11"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2311</v>
      </c>
      <c r="B2197" s="34" t="s">
        <v>20382</v>
      </c>
      <c r="C2197" s="34" t="s">
        <v>17484</v>
      </c>
      <c r="D2197" s="34" t="s">
        <v>84</v>
      </c>
      <c r="E2197" s="34" t="s">
        <v>183</v>
      </c>
      <c r="F2197" s="34" t="s">
        <v>72</v>
      </c>
      <c r="G2197" s="34">
        <v>747</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4" t="s">
        <v>117</v>
      </c>
      <c r="AH2197" s="34" t="s">
        <v>228</v>
      </c>
      <c r="AI2197" s="34" t="s">
        <v>20378</v>
      </c>
      <c r="AJ2197" s="34" t="s">
        <v>74</v>
      </c>
      <c r="AK2197" s="34" t="s">
        <v>65</v>
      </c>
      <c r="AL2197" s="34" t="s">
        <v>229</v>
      </c>
      <c r="AM2197" s="34" t="s">
        <v>230</v>
      </c>
      <c r="AN2197" s="34">
        <v>15.721719999999999</v>
      </c>
      <c r="AO2197" s="34" t="s">
        <v>68</v>
      </c>
      <c r="AP2197" s="34"/>
      <c r="AQ2197" s="34"/>
      <c r="AR2197" s="34" t="s">
        <v>68</v>
      </c>
      <c r="AS2197" s="34"/>
      <c r="AT2197" s="34"/>
      <c r="AU2197" s="34" t="s">
        <v>20379</v>
      </c>
      <c r="AV2197" s="34" t="s">
        <v>20380</v>
      </c>
      <c r="AW2197" s="34">
        <v>34.37829</v>
      </c>
      <c r="AX2197" s="34" t="s">
        <v>6449</v>
      </c>
      <c r="AY2197" s="34" t="s">
        <v>6450</v>
      </c>
      <c r="AZ2197" s="3">
        <v>747</v>
      </c>
      <c r="BA2197" s="34" t="s">
        <v>194</v>
      </c>
      <c r="BB2197" s="34">
        <v>747</v>
      </c>
      <c r="BC2197" s="34" t="s">
        <v>60</v>
      </c>
      <c r="BD2197" s="34" t="s">
        <v>60</v>
      </c>
      <c r="BE2197" s="34" t="s">
        <v>222</v>
      </c>
      <c r="BF2197" s="34" t="str">
        <f>IFERROR(VLOOKUP(Data_Power_app[[#This Row],[PRO ODER]],'Result'!H:J,3,0),"")</f>
        <v>LAMINATION 3</v>
      </c>
      <c r="BG2197" s="11"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2312</v>
      </c>
      <c r="B2198" s="34" t="s">
        <v>20383</v>
      </c>
      <c r="C2198" s="34" t="s">
        <v>17485</v>
      </c>
      <c r="D2198" s="34" t="s">
        <v>84</v>
      </c>
      <c r="E2198" s="34" t="s">
        <v>183</v>
      </c>
      <c r="F2198" s="34" t="s">
        <v>72</v>
      </c>
      <c r="G2198" s="34">
        <v>1803</v>
      </c>
      <c r="H2198" s="4">
        <v>45829</v>
      </c>
      <c r="I2198" s="4">
        <v>45829</v>
      </c>
      <c r="J2198" s="4">
        <v>45829</v>
      </c>
      <c r="K2198" s="4">
        <v>45831</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4" t="s">
        <v>117</v>
      </c>
      <c r="AH2198" s="34" t="s">
        <v>228</v>
      </c>
      <c r="AI2198" s="34" t="s">
        <v>20378</v>
      </c>
      <c r="AJ2198" s="34" t="s">
        <v>74</v>
      </c>
      <c r="AK2198" s="34" t="s">
        <v>65</v>
      </c>
      <c r="AL2198" s="34" t="s">
        <v>229</v>
      </c>
      <c r="AM2198" s="34" t="s">
        <v>230</v>
      </c>
      <c r="AN2198" s="34">
        <v>38.722450000000002</v>
      </c>
      <c r="AO2198" s="34" t="s">
        <v>68</v>
      </c>
      <c r="AP2198" s="34"/>
      <c r="AQ2198" s="34"/>
      <c r="AR2198" s="34" t="s">
        <v>68</v>
      </c>
      <c r="AS2198" s="34"/>
      <c r="AT2198" s="34"/>
      <c r="AU2198" s="34" t="s">
        <v>20379</v>
      </c>
      <c r="AV2198" s="34" t="s">
        <v>20380</v>
      </c>
      <c r="AW2198" s="34">
        <v>84.676069999999996</v>
      </c>
      <c r="AX2198" s="34" t="s">
        <v>6449</v>
      </c>
      <c r="AY2198" s="34" t="s">
        <v>6450</v>
      </c>
      <c r="AZ2198" s="3">
        <v>1803</v>
      </c>
      <c r="BA2198" s="34" t="s">
        <v>194</v>
      </c>
      <c r="BB2198" s="34">
        <v>1803</v>
      </c>
      <c r="BC2198" s="34" t="s">
        <v>60</v>
      </c>
      <c r="BD2198" s="34" t="s">
        <v>60</v>
      </c>
      <c r="BE2198" s="34" t="s">
        <v>222</v>
      </c>
      <c r="BF2198" s="34" t="str">
        <f>IFERROR(VLOOKUP(Data_Power_app[[#This Row],[PRO ODER]],'Result'!H:J,3,0),"")</f>
        <v>LAMINATION 3</v>
      </c>
      <c r="BG2198" s="11"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
      </c>
      <c r="BL2198" s="34"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2314</v>
      </c>
      <c r="B2199" s="34" t="s">
        <v>20384</v>
      </c>
      <c r="C2199" s="34" t="s">
        <v>19161</v>
      </c>
      <c r="D2199" s="34" t="s">
        <v>84</v>
      </c>
      <c r="E2199" s="34" t="s">
        <v>137</v>
      </c>
      <c r="F2199" s="34" t="s">
        <v>72</v>
      </c>
      <c r="G2199" s="34">
        <v>3384</v>
      </c>
      <c r="H2199" s="4">
        <v>45828</v>
      </c>
      <c r="I2199" s="4">
        <v>45828</v>
      </c>
      <c r="J2199" s="4">
        <v>45828</v>
      </c>
      <c r="K2199" s="4">
        <v>45829</v>
      </c>
      <c r="L2199" s="4">
        <v>45829.392430555556</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221</v>
      </c>
      <c r="AI2199" s="34" t="s">
        <v>20385</v>
      </c>
      <c r="AJ2199" s="34" t="s">
        <v>74</v>
      </c>
      <c r="AK2199" s="34" t="s">
        <v>98</v>
      </c>
      <c r="AL2199" s="34" t="s">
        <v>229</v>
      </c>
      <c r="AM2199" s="34" t="s">
        <v>230</v>
      </c>
      <c r="AN2199" s="34">
        <v>78.928479999999993</v>
      </c>
      <c r="AO2199" s="34" t="s">
        <v>68</v>
      </c>
      <c r="AP2199" s="34"/>
      <c r="AQ2199" s="34"/>
      <c r="AR2199" s="34" t="s">
        <v>68</v>
      </c>
      <c r="AS2199" s="34"/>
      <c r="AT2199" s="34"/>
      <c r="AU2199" s="34" t="s">
        <v>645</v>
      </c>
      <c r="AV2199" s="34" t="s">
        <v>646</v>
      </c>
      <c r="AW2199" s="34">
        <v>172.61886999999999</v>
      </c>
      <c r="AX2199" s="34" t="s">
        <v>20386</v>
      </c>
      <c r="AY2199" s="34" t="s">
        <v>20387</v>
      </c>
      <c r="AZ2199" s="3">
        <v>3384</v>
      </c>
      <c r="BA2199" s="34" t="s">
        <v>194</v>
      </c>
      <c r="BB2199" s="34">
        <v>3384</v>
      </c>
      <c r="BC2199" s="34" t="s">
        <v>60</v>
      </c>
      <c r="BD2199" s="34" t="s">
        <v>60</v>
      </c>
      <c r="BE2199" s="34" t="s">
        <v>222</v>
      </c>
      <c r="BF2199" s="34" t="str">
        <f>IFERROR(VLOOKUP(Data_Power_app[[#This Row],[PRO ODER]],'Result'!H:J,3,0),"")</f>
        <v/>
      </c>
      <c r="BG2199" s="11" t="str">
        <f>IFERROR(VLOOKUP(Data_Power_app[[#This Row],[PRO ODER]]&amp;"LAM",'Real Time'!A:E,4,0),"")</f>
        <v>ML-04</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2315</v>
      </c>
      <c r="B2200" s="34" t="s">
        <v>20388</v>
      </c>
      <c r="C2200" s="34" t="s">
        <v>17351</v>
      </c>
      <c r="D2200" s="34" t="s">
        <v>84</v>
      </c>
      <c r="E2200" s="34" t="s">
        <v>137</v>
      </c>
      <c r="F2200" s="34" t="s">
        <v>72</v>
      </c>
      <c r="G2200" s="34">
        <v>4009</v>
      </c>
      <c r="H2200" s="4">
        <v>45828</v>
      </c>
      <c r="I2200" s="4">
        <v>45828</v>
      </c>
      <c r="J2200" s="4">
        <v>45828</v>
      </c>
      <c r="K2200" s="4">
        <v>45829</v>
      </c>
      <c r="L2200" s="4">
        <v>45829.84103009259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461</v>
      </c>
      <c r="AI2200" s="34" t="s">
        <v>1693</v>
      </c>
      <c r="AJ2200" s="34" t="s">
        <v>74</v>
      </c>
      <c r="AK2200" s="34" t="s">
        <v>98</v>
      </c>
      <c r="AL2200" s="34" t="s">
        <v>148</v>
      </c>
      <c r="AM2200" s="34" t="s">
        <v>149</v>
      </c>
      <c r="AN2200" s="34">
        <v>110.31261000000001</v>
      </c>
      <c r="AO2200" s="34" t="s">
        <v>68</v>
      </c>
      <c r="AP2200" s="34"/>
      <c r="AQ2200" s="34"/>
      <c r="AR2200" s="34" t="s">
        <v>68</v>
      </c>
      <c r="AS2200" s="34"/>
      <c r="AT2200" s="34"/>
      <c r="AU2200" s="34" t="s">
        <v>275</v>
      </c>
      <c r="AV2200" s="34" t="s">
        <v>276</v>
      </c>
      <c r="AW2200" s="34">
        <v>241.25224</v>
      </c>
      <c r="AX2200" s="34" t="s">
        <v>192</v>
      </c>
      <c r="AY2200" s="34" t="s">
        <v>193</v>
      </c>
      <c r="AZ2200" s="3">
        <v>4009</v>
      </c>
      <c r="BA2200" s="34" t="s">
        <v>194</v>
      </c>
      <c r="BB2200" s="34">
        <v>4009</v>
      </c>
      <c r="BC2200" s="34" t="s">
        <v>60</v>
      </c>
      <c r="BD2200" s="34" t="s">
        <v>60</v>
      </c>
      <c r="BE2200" s="34" t="s">
        <v>462</v>
      </c>
      <c r="BF2200" s="34" t="str">
        <f>IFERROR(VLOOKUP(Data_Power_app[[#This Row],[PRO ODER]],'Result'!H:J,3,0),"")</f>
        <v>LAMINATION 4</v>
      </c>
      <c r="BG2200" s="11" t="str">
        <f>IFERROR(VLOOKUP(Data_Power_app[[#This Row],[PRO ODER]]&amp;"LAM",'Real Time'!A:E,4,0),"")</f>
        <v>ML-04</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2317</v>
      </c>
      <c r="B2201" s="34" t="s">
        <v>20389</v>
      </c>
      <c r="C2201" s="34" t="s">
        <v>18696</v>
      </c>
      <c r="D2201" s="34" t="s">
        <v>84</v>
      </c>
      <c r="E2201" s="34" t="s">
        <v>137</v>
      </c>
      <c r="F2201" s="34" t="s">
        <v>72</v>
      </c>
      <c r="G2201" s="34">
        <v>5689</v>
      </c>
      <c r="H2201" s="4">
        <v>45828</v>
      </c>
      <c r="I2201" s="4">
        <v>45828</v>
      </c>
      <c r="J2201" s="4">
        <v>45828</v>
      </c>
      <c r="K2201" s="4">
        <v>45829</v>
      </c>
      <c r="L2201" s="4">
        <v>45828.073333333334</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139</v>
      </c>
      <c r="AI2201" s="34" t="s">
        <v>20390</v>
      </c>
      <c r="AJ2201" s="34" t="s">
        <v>74</v>
      </c>
      <c r="AK2201" s="34" t="s">
        <v>98</v>
      </c>
      <c r="AL2201" s="34" t="s">
        <v>140</v>
      </c>
      <c r="AM2201" s="34" t="s">
        <v>141</v>
      </c>
      <c r="AN2201" s="34">
        <v>137.47792000000001</v>
      </c>
      <c r="AO2201" s="34" t="s">
        <v>68</v>
      </c>
      <c r="AP2201" s="34"/>
      <c r="AQ2201" s="34"/>
      <c r="AR2201" s="34" t="s">
        <v>68</v>
      </c>
      <c r="AS2201" s="34"/>
      <c r="AT2201" s="34"/>
      <c r="AU2201" s="34" t="s">
        <v>231</v>
      </c>
      <c r="AV2201" s="34" t="s">
        <v>232</v>
      </c>
      <c r="AW2201" s="34">
        <v>300.64812000000001</v>
      </c>
      <c r="AX2201" s="34" t="s">
        <v>20391</v>
      </c>
      <c r="AY2201" s="34" t="s">
        <v>20392</v>
      </c>
      <c r="AZ2201" s="3">
        <v>5689</v>
      </c>
      <c r="BA2201" s="34" t="s">
        <v>60</v>
      </c>
      <c r="BB2201" s="34">
        <v>5689</v>
      </c>
      <c r="BC2201" s="34" t="s">
        <v>60</v>
      </c>
      <c r="BD2201" s="34" t="s">
        <v>60</v>
      </c>
      <c r="BE2201" s="34" t="s">
        <v>60</v>
      </c>
      <c r="BF2201" s="34" t="str">
        <f>IFERROR(VLOOKUP(Data_Power_app[[#This Row],[PRO ODER]],'Result'!H:J,3,0),"")</f>
        <v/>
      </c>
      <c r="BG2201" s="11" t="str">
        <f>IFERROR(VLOOKUP(Data_Power_app[[#This Row],[PRO ODER]]&amp;"LAM",'Real Time'!A:E,4,0),"")</f>
        <v>ML-07</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2318</v>
      </c>
      <c r="B2202" s="34" t="s">
        <v>4450</v>
      </c>
      <c r="C2202" s="34" t="s">
        <v>4451</v>
      </c>
      <c r="D2202" s="34" t="s">
        <v>93</v>
      </c>
      <c r="E2202" s="34" t="s">
        <v>94</v>
      </c>
      <c r="F2202" s="34" t="s">
        <v>59</v>
      </c>
      <c r="G2202" s="34">
        <v>60</v>
      </c>
      <c r="H2202" s="4">
        <v>45821</v>
      </c>
      <c r="I2202" s="4">
        <v>45819</v>
      </c>
      <c r="J2202" s="4">
        <v>45819</v>
      </c>
      <c r="K2202" s="4">
        <v>45824</v>
      </c>
      <c r="L2202" s="4">
        <v>45819.88795138889</v>
      </c>
      <c r="M2202" s="4">
        <v>45826</v>
      </c>
      <c r="N2202" s="4">
        <v>45822.568368055552</v>
      </c>
      <c r="O2202" s="4">
        <v>45827</v>
      </c>
      <c r="P2202" s="4" t="s">
        <v>60</v>
      </c>
      <c r="Q2202" s="4" t="s">
        <v>60</v>
      </c>
      <c r="R2202" s="4" t="s">
        <v>60</v>
      </c>
      <c r="S2202" s="4" t="s">
        <v>60</v>
      </c>
      <c r="T2202" s="4">
        <v>45828</v>
      </c>
      <c r="U2202" s="4">
        <v>45826.641296296293</v>
      </c>
      <c r="V2202" s="4">
        <v>45827.041898148149</v>
      </c>
      <c r="W2202" s="4">
        <v>45829</v>
      </c>
      <c r="X2202" s="4">
        <v>45827.172812500001</v>
      </c>
      <c r="Y2202" s="4" t="s">
        <v>77</v>
      </c>
      <c r="Z2202" s="4">
        <v>45832</v>
      </c>
      <c r="AA2202" s="4">
        <v>45828.575844907406</v>
      </c>
      <c r="AB2202" s="4" t="s">
        <v>60</v>
      </c>
      <c r="AC2202" s="4">
        <v>45833</v>
      </c>
      <c r="AD2202" s="4">
        <v>45834</v>
      </c>
      <c r="AE2202" s="4">
        <v>45836</v>
      </c>
      <c r="AF2202" s="4"/>
      <c r="AG2202" s="34" t="s">
        <v>62</v>
      </c>
      <c r="AH2202" s="34" t="s">
        <v>96</v>
      </c>
      <c r="AI2202" s="34" t="s">
        <v>674</v>
      </c>
      <c r="AJ2202" s="34" t="s">
        <v>97</v>
      </c>
      <c r="AK2202" s="34" t="s">
        <v>98</v>
      </c>
      <c r="AL2202" s="34" t="s">
        <v>278</v>
      </c>
      <c r="AM2202" s="34" t="s">
        <v>279</v>
      </c>
      <c r="AN2202" s="34">
        <v>1.2681100000000001</v>
      </c>
      <c r="AO2202" s="34" t="s">
        <v>68</v>
      </c>
      <c r="AP2202" s="34"/>
      <c r="AQ2202" s="34"/>
      <c r="AR2202" s="34" t="s">
        <v>68</v>
      </c>
      <c r="AS2202" s="34"/>
      <c r="AT2202" s="34"/>
      <c r="AU2202" s="34" t="s">
        <v>411</v>
      </c>
      <c r="AV2202" s="34" t="s">
        <v>412</v>
      </c>
      <c r="AW2202" s="34">
        <v>4.7150299999999996</v>
      </c>
      <c r="AX2202" s="34" t="s">
        <v>413</v>
      </c>
      <c r="AY2202" s="34" t="s">
        <v>414</v>
      </c>
      <c r="AZ2202" s="3">
        <v>60</v>
      </c>
      <c r="BA2202" s="34" t="s">
        <v>60</v>
      </c>
      <c r="BB2202" s="34">
        <v>60</v>
      </c>
      <c r="BC2202" s="34" t="s">
        <v>60</v>
      </c>
      <c r="BD2202" s="34" t="s">
        <v>60</v>
      </c>
      <c r="BE2202" s="34" t="s">
        <v>60</v>
      </c>
      <c r="BF2202" s="34" t="str">
        <f>IFERROR(VLOOKUP(Data_Power_app[[#This Row],[PRO ODER]],'Result'!H:J,3,0),"")</f>
        <v>LAMINATION 5</v>
      </c>
      <c r="BG2202" s="11" t="str">
        <f>IFERROR(VLOOKUP(Data_Power_app[[#This Row],[PRO ODER]]&amp;"LAM",'Real Time'!A:E,4,0),"")</f>
        <v>ML-05</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c r="BJ2202" s="34" t="str">
        <f>IFERROR(VLOOKUP(Data_Power_app[[#This Row],[PRO ODER]],'Plan Lean DC'!A:C,3,0),"")</f>
        <v/>
      </c>
      <c r="BK2202" s="34" t="str">
        <f>IFERROR(VLOOKUP(Data_Power_app[[#This Row],[PRO ODER]]&amp;"LEAN_IN",'Real Time'!A:D,4,0),"")</f>
        <v>LEANLINE1_2</v>
      </c>
      <c r="BL2202" s="34"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2319</v>
      </c>
      <c r="B2203" s="34" t="s">
        <v>4452</v>
      </c>
      <c r="C2203" s="34" t="s">
        <v>4453</v>
      </c>
      <c r="D2203" s="34" t="s">
        <v>93</v>
      </c>
      <c r="E2203" s="34" t="s">
        <v>94</v>
      </c>
      <c r="F2203" s="34" t="s">
        <v>59</v>
      </c>
      <c r="G2203" s="34">
        <v>144</v>
      </c>
      <c r="H2203" s="4">
        <v>45821</v>
      </c>
      <c r="I2203" s="4">
        <v>45819</v>
      </c>
      <c r="J2203" s="4">
        <v>45819</v>
      </c>
      <c r="K2203" s="4">
        <v>45824</v>
      </c>
      <c r="L2203" s="4">
        <v>45819.888009259259</v>
      </c>
      <c r="M2203" s="4">
        <v>45826</v>
      </c>
      <c r="N2203" s="4">
        <v>45822.504571759258</v>
      </c>
      <c r="O2203" s="4">
        <v>45827</v>
      </c>
      <c r="P2203" s="4" t="s">
        <v>60</v>
      </c>
      <c r="Q2203" s="4" t="s">
        <v>60</v>
      </c>
      <c r="R2203" s="4" t="s">
        <v>60</v>
      </c>
      <c r="S2203" s="4" t="s">
        <v>60</v>
      </c>
      <c r="T2203" s="4">
        <v>45828</v>
      </c>
      <c r="U2203" s="4">
        <v>45826.641655092593</v>
      </c>
      <c r="V2203" s="4">
        <v>45827.041365740741</v>
      </c>
      <c r="W2203" s="4">
        <v>45829</v>
      </c>
      <c r="X2203" s="4">
        <v>45827.17355324074</v>
      </c>
      <c r="Y2203" s="4" t="s">
        <v>77</v>
      </c>
      <c r="Z2203" s="4">
        <v>45832</v>
      </c>
      <c r="AA2203" s="4">
        <v>45828.701979166668</v>
      </c>
      <c r="AB2203" s="4" t="s">
        <v>60</v>
      </c>
      <c r="AC2203" s="4">
        <v>45833</v>
      </c>
      <c r="AD2203" s="4">
        <v>45834</v>
      </c>
      <c r="AE2203" s="4">
        <v>45836</v>
      </c>
      <c r="AF2203" s="4">
        <v>45831</v>
      </c>
      <c r="AG2203" s="34" t="s">
        <v>828</v>
      </c>
      <c r="AH2203" s="34" t="s">
        <v>96</v>
      </c>
      <c r="AI2203" s="34" t="s">
        <v>674</v>
      </c>
      <c r="AJ2203" s="34" t="s">
        <v>97</v>
      </c>
      <c r="AK2203" s="34" t="s">
        <v>98</v>
      </c>
      <c r="AL2203" s="34" t="s">
        <v>278</v>
      </c>
      <c r="AM2203" s="34" t="s">
        <v>279</v>
      </c>
      <c r="AN2203" s="34">
        <v>2.9744999999999999</v>
      </c>
      <c r="AO2203" s="34" t="s">
        <v>68</v>
      </c>
      <c r="AP2203" s="34"/>
      <c r="AQ2203" s="34"/>
      <c r="AR2203" s="34" t="s">
        <v>68</v>
      </c>
      <c r="AS2203" s="34"/>
      <c r="AT2203" s="34"/>
      <c r="AU2203" s="34" t="s">
        <v>411</v>
      </c>
      <c r="AV2203" s="34" t="s">
        <v>412</v>
      </c>
      <c r="AW2203" s="34">
        <v>11.059760000000001</v>
      </c>
      <c r="AX2203" s="34" t="s">
        <v>413</v>
      </c>
      <c r="AY2203" s="34" t="s">
        <v>414</v>
      </c>
      <c r="AZ2203" s="3">
        <v>144</v>
      </c>
      <c r="BA2203" s="34" t="s">
        <v>60</v>
      </c>
      <c r="BB2203" s="34">
        <v>144</v>
      </c>
      <c r="BC2203" s="34" t="s">
        <v>60</v>
      </c>
      <c r="BD2203" s="34" t="s">
        <v>60</v>
      </c>
      <c r="BE2203" s="34" t="s">
        <v>60</v>
      </c>
      <c r="BF2203" s="34" t="str">
        <f>IFERROR(VLOOKUP(Data_Power_app[[#This Row],[PRO ODER]],'Result'!H:J,3,0),"")</f>
        <v>LAMINATION 5</v>
      </c>
      <c r="BG2203" s="11" t="str">
        <f>IFERROR(VLOOKUP(Data_Power_app[[#This Row],[PRO ODER]]&amp;"LAM",'Real Time'!A:E,4,0),"")</f>
        <v>ML-05</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c r="BJ2203" s="34" t="str">
        <f>IFERROR(VLOOKUP(Data_Power_app[[#This Row],[PRO ODER]],'Plan Lean DC'!A:C,3,0),"")</f>
        <v/>
      </c>
      <c r="BK2203" s="34" t="str">
        <f>IFERROR(VLOOKUP(Data_Power_app[[#This Row],[PRO ODER]]&amp;"LEAN_IN",'Real Time'!A:D,4,0),"")</f>
        <v>LEANLINE1_2</v>
      </c>
      <c r="BL2203" s="34"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2320</v>
      </c>
      <c r="B2204" s="34" t="s">
        <v>10863</v>
      </c>
      <c r="C2204" s="34" t="s">
        <v>10864</v>
      </c>
      <c r="D2204" s="34" t="s">
        <v>93</v>
      </c>
      <c r="E2204" s="34" t="s">
        <v>94</v>
      </c>
      <c r="F2204" s="34" t="s">
        <v>59</v>
      </c>
      <c r="G2204" s="34">
        <v>282</v>
      </c>
      <c r="H2204" s="4">
        <v>45827</v>
      </c>
      <c r="I2204" s="4">
        <v>45825</v>
      </c>
      <c r="J2204" s="4">
        <v>45825</v>
      </c>
      <c r="K2204" s="4">
        <v>45828</v>
      </c>
      <c r="L2204" s="4">
        <v>45826.34920138889</v>
      </c>
      <c r="M2204" s="4">
        <v>45828</v>
      </c>
      <c r="N2204" s="4">
        <v>45826.74900462963</v>
      </c>
      <c r="O2204" s="4">
        <v>45828</v>
      </c>
      <c r="P2204" s="4" t="s">
        <v>60</v>
      </c>
      <c r="Q2204" s="4" t="s">
        <v>60</v>
      </c>
      <c r="R2204" s="4" t="s">
        <v>60</v>
      </c>
      <c r="S2204" s="4" t="s">
        <v>60</v>
      </c>
      <c r="T2204" s="4">
        <v>45829</v>
      </c>
      <c r="U2204" s="4">
        <v>45827.512708333335</v>
      </c>
      <c r="V2204" s="4">
        <v>45828.388425925928</v>
      </c>
      <c r="W2204" s="4">
        <v>45831</v>
      </c>
      <c r="X2204" s="4">
        <v>45828.617650462962</v>
      </c>
      <c r="Y2204" s="4" t="s">
        <v>77</v>
      </c>
      <c r="Z2204" s="4">
        <v>45832</v>
      </c>
      <c r="AA2204" s="4">
        <v>45828.146620370368</v>
      </c>
      <c r="AB2204" s="4" t="s">
        <v>60</v>
      </c>
      <c r="AC2204" s="4">
        <v>45833</v>
      </c>
      <c r="AD2204" s="4">
        <v>45834</v>
      </c>
      <c r="AE2204" s="4">
        <v>45836</v>
      </c>
      <c r="AF2204" s="4"/>
      <c r="AG2204" s="34" t="s">
        <v>62</v>
      </c>
      <c r="AH2204" s="34" t="s">
        <v>96</v>
      </c>
      <c r="AI2204" s="34" t="s">
        <v>10865</v>
      </c>
      <c r="AJ2204" s="34" t="s">
        <v>97</v>
      </c>
      <c r="AK2204" s="34" t="s">
        <v>65</v>
      </c>
      <c r="AL2204" s="34" t="s">
        <v>278</v>
      </c>
      <c r="AM2204" s="34" t="s">
        <v>279</v>
      </c>
      <c r="AN2204" s="34">
        <v>5.0661899999999997</v>
      </c>
      <c r="AO2204" s="34" t="s">
        <v>68</v>
      </c>
      <c r="AP2204" s="34"/>
      <c r="AQ2204" s="34"/>
      <c r="AR2204" s="34" t="s">
        <v>68</v>
      </c>
      <c r="AS2204" s="34"/>
      <c r="AT2204" s="34"/>
      <c r="AU2204" s="34" t="s">
        <v>280</v>
      </c>
      <c r="AV2204" s="34" t="s">
        <v>281</v>
      </c>
      <c r="AW2204" s="34">
        <v>18.833490000000001</v>
      </c>
      <c r="AX2204" s="34" t="s">
        <v>1067</v>
      </c>
      <c r="AY2204" s="34" t="s">
        <v>1068</v>
      </c>
      <c r="AZ2204" s="3">
        <v>282</v>
      </c>
      <c r="BA2204" s="34" t="s">
        <v>60</v>
      </c>
      <c r="BB2204" s="34">
        <v>282</v>
      </c>
      <c r="BC2204" s="34" t="s">
        <v>60</v>
      </c>
      <c r="BD2204" s="34" t="s">
        <v>60</v>
      </c>
      <c r="BE2204" s="34" t="s">
        <v>60</v>
      </c>
      <c r="BF2204" s="34" t="str">
        <f>IFERROR(VLOOKUP(Data_Power_app[[#This Row],[PRO ODER]],'Result'!H:J,3,0),"")</f>
        <v>LAMINATION 6</v>
      </c>
      <c r="BG2204" s="11" t="str">
        <f>IFERROR(VLOOKUP(Data_Power_app[[#This Row],[PRO ODER]]&amp;"LAM",'Real Time'!A:E,4,0),"")</f>
        <v>ML-07</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c r="BJ2204" s="34" t="str">
        <f>IFERROR(VLOOKUP(Data_Power_app[[#This Row],[PRO ODER]],'Plan Lean DC'!A:C,3,0),"")</f>
        <v/>
      </c>
      <c r="BK2204" s="34" t="str">
        <f>IFERROR(VLOOKUP(Data_Power_app[[#This Row],[PRO ODER]]&amp;"LEAN_IN",'Real Time'!A:D,4,0),"")</f>
        <v>LEANLINE1_2</v>
      </c>
      <c r="BL2204" s="34"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2321</v>
      </c>
      <c r="B2205" s="34" t="s">
        <v>4454</v>
      </c>
      <c r="C2205" s="34" t="s">
        <v>4455</v>
      </c>
      <c r="D2205" s="34" t="s">
        <v>93</v>
      </c>
      <c r="E2205" s="34" t="s">
        <v>94</v>
      </c>
      <c r="F2205" s="34" t="s">
        <v>59</v>
      </c>
      <c r="G2205" s="34">
        <v>516</v>
      </c>
      <c r="H2205" s="4">
        <v>45821</v>
      </c>
      <c r="I2205" s="4">
        <v>45819</v>
      </c>
      <c r="J2205" s="4">
        <v>45819</v>
      </c>
      <c r="K2205" s="4">
        <v>45824</v>
      </c>
      <c r="L2205" s="4">
        <v>45819.888124999998</v>
      </c>
      <c r="M2205" s="4">
        <v>45826</v>
      </c>
      <c r="N2205" s="4">
        <v>45825.034363425926</v>
      </c>
      <c r="O2205" s="4">
        <v>45827</v>
      </c>
      <c r="P2205" s="4" t="s">
        <v>60</v>
      </c>
      <c r="Q2205" s="4" t="s">
        <v>60</v>
      </c>
      <c r="R2205" s="4" t="s">
        <v>60</v>
      </c>
      <c r="S2205" s="4" t="s">
        <v>60</v>
      </c>
      <c r="T2205" s="4">
        <v>45828</v>
      </c>
      <c r="U2205" s="4">
        <v>45826.279363425929</v>
      </c>
      <c r="V2205" s="4">
        <v>45828.388460648152</v>
      </c>
      <c r="W2205" s="4">
        <v>45829</v>
      </c>
      <c r="X2205" s="4">
        <v>45828.617673611108</v>
      </c>
      <c r="Y2205" s="4" t="s">
        <v>77</v>
      </c>
      <c r="Z2205" s="4">
        <v>45832</v>
      </c>
      <c r="AA2205" s="4">
        <v>45829.536157407405</v>
      </c>
      <c r="AB2205" s="4" t="s">
        <v>60</v>
      </c>
      <c r="AC2205" s="4">
        <v>45833</v>
      </c>
      <c r="AD2205" s="4">
        <v>45834</v>
      </c>
      <c r="AE2205" s="4">
        <v>45836</v>
      </c>
      <c r="AF2205" s="4"/>
      <c r="AG2205" s="34" t="s">
        <v>62</v>
      </c>
      <c r="AH2205" s="34" t="s">
        <v>96</v>
      </c>
      <c r="AI2205" s="34" t="s">
        <v>675</v>
      </c>
      <c r="AJ2205" s="34" t="s">
        <v>97</v>
      </c>
      <c r="AK2205" s="34" t="s">
        <v>65</v>
      </c>
      <c r="AL2205" s="34" t="s">
        <v>278</v>
      </c>
      <c r="AM2205" s="34" t="s">
        <v>279</v>
      </c>
      <c r="AN2205" s="34">
        <v>9.98691</v>
      </c>
      <c r="AO2205" s="34" t="s">
        <v>68</v>
      </c>
      <c r="AP2205" s="34"/>
      <c r="AQ2205" s="34"/>
      <c r="AR2205" s="34" t="s">
        <v>68</v>
      </c>
      <c r="AS2205" s="34"/>
      <c r="AT2205" s="34"/>
      <c r="AU2205" s="34" t="s">
        <v>411</v>
      </c>
      <c r="AV2205" s="34" t="s">
        <v>412</v>
      </c>
      <c r="AW2205" s="34">
        <v>37.129939999999998</v>
      </c>
      <c r="AX2205" s="34" t="s">
        <v>413</v>
      </c>
      <c r="AY2205" s="34" t="s">
        <v>414</v>
      </c>
      <c r="AZ2205" s="3">
        <v>516</v>
      </c>
      <c r="BA2205" s="34" t="s">
        <v>60</v>
      </c>
      <c r="BB2205" s="34">
        <v>516</v>
      </c>
      <c r="BC2205" s="34" t="s">
        <v>60</v>
      </c>
      <c r="BD2205" s="34" t="s">
        <v>60</v>
      </c>
      <c r="BE2205" s="34" t="s">
        <v>60</v>
      </c>
      <c r="BF2205" s="34" t="str">
        <f>IFERROR(VLOOKUP(Data_Power_app[[#This Row],[PRO ODER]],'Result'!H:J,3,0),"")</f>
        <v>LAMINATION 5</v>
      </c>
      <c r="BG2205" s="11" t="str">
        <f>IFERROR(VLOOKUP(Data_Power_app[[#This Row],[PRO ODER]]&amp;"LAM",'Real Time'!A:E,4,0),"")</f>
        <v>ML-05</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c r="BJ2205" s="34" t="str">
        <f>IFERROR(VLOOKUP(Data_Power_app[[#This Row],[PRO ODER]],'Plan Lean DC'!A:C,3,0),"")</f>
        <v/>
      </c>
      <c r="BK2205" s="34" t="str">
        <f>IFERROR(VLOOKUP(Data_Power_app[[#This Row],[PRO ODER]]&amp;"LEAN_IN",'Real Time'!A:D,4,0),"")</f>
        <v>LEANLINE1_2</v>
      </c>
      <c r="BL2205" s="34"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2322</v>
      </c>
      <c r="B2206" s="34" t="s">
        <v>4456</v>
      </c>
      <c r="C2206" s="34" t="s">
        <v>4457</v>
      </c>
      <c r="D2206" s="34" t="s">
        <v>93</v>
      </c>
      <c r="E2206" s="34" t="s">
        <v>94</v>
      </c>
      <c r="F2206" s="34" t="s">
        <v>59</v>
      </c>
      <c r="G2206" s="34">
        <v>492</v>
      </c>
      <c r="H2206" s="4">
        <v>45821</v>
      </c>
      <c r="I2206" s="4">
        <v>45819</v>
      </c>
      <c r="J2206" s="4">
        <v>45819</v>
      </c>
      <c r="K2206" s="4">
        <v>45824</v>
      </c>
      <c r="L2206" s="4">
        <v>45819.888182870367</v>
      </c>
      <c r="M2206" s="4">
        <v>45826</v>
      </c>
      <c r="N2206" s="4">
        <v>45825.034189814818</v>
      </c>
      <c r="O2206" s="4">
        <v>45827</v>
      </c>
      <c r="P2206" s="4" t="s">
        <v>60</v>
      </c>
      <c r="Q2206" s="4" t="s">
        <v>60</v>
      </c>
      <c r="R2206" s="4" t="s">
        <v>60</v>
      </c>
      <c r="S2206" s="4" t="s">
        <v>60</v>
      </c>
      <c r="T2206" s="4">
        <v>45828</v>
      </c>
      <c r="U2206" s="4">
        <v>45827.634733796294</v>
      </c>
      <c r="V2206" s="4">
        <v>45829.535694444443</v>
      </c>
      <c r="W2206" s="4">
        <v>45829</v>
      </c>
      <c r="X2206" s="4">
        <v>45829.609918981485</v>
      </c>
      <c r="Y2206" s="4" t="s">
        <v>77</v>
      </c>
      <c r="Z2206" s="4">
        <v>45832</v>
      </c>
      <c r="AA2206" s="4"/>
      <c r="AB2206" s="4" t="s">
        <v>60</v>
      </c>
      <c r="AC2206" s="4">
        <v>45833</v>
      </c>
      <c r="AD2206" s="4">
        <v>45834</v>
      </c>
      <c r="AE2206" s="4">
        <v>45836</v>
      </c>
      <c r="AF2206" s="4"/>
      <c r="AG2206" s="34" t="s">
        <v>95</v>
      </c>
      <c r="AH2206" s="34" t="s">
        <v>96</v>
      </c>
      <c r="AI2206" s="34" t="s">
        <v>4458</v>
      </c>
      <c r="AJ2206" s="34" t="s">
        <v>97</v>
      </c>
      <c r="AK2206" s="34" t="s">
        <v>98</v>
      </c>
      <c r="AL2206" s="34" t="s">
        <v>278</v>
      </c>
      <c r="AM2206" s="34" t="s">
        <v>279</v>
      </c>
      <c r="AN2206" s="34">
        <v>10.626849999999999</v>
      </c>
      <c r="AO2206" s="34" t="s">
        <v>68</v>
      </c>
      <c r="AP2206" s="34"/>
      <c r="AQ2206" s="34"/>
      <c r="AR2206" s="34" t="s">
        <v>68</v>
      </c>
      <c r="AS2206" s="34"/>
      <c r="AT2206" s="34"/>
      <c r="AU2206" s="34" t="s">
        <v>411</v>
      </c>
      <c r="AV2206" s="34" t="s">
        <v>412</v>
      </c>
      <c r="AW2206" s="34">
        <v>39.511270000000003</v>
      </c>
      <c r="AX2206" s="34" t="s">
        <v>1284</v>
      </c>
      <c r="AY2206" s="34" t="s">
        <v>1285</v>
      </c>
      <c r="AZ2206" s="3">
        <v>492</v>
      </c>
      <c r="BA2206" s="34" t="s">
        <v>60</v>
      </c>
      <c r="BB2206" s="34">
        <v>492</v>
      </c>
      <c r="BC2206" s="34" t="s">
        <v>60</v>
      </c>
      <c r="BD2206" s="34" t="s">
        <v>60</v>
      </c>
      <c r="BE2206" s="34" t="s">
        <v>60</v>
      </c>
      <c r="BF2206" s="34" t="str">
        <f>IFERROR(VLOOKUP(Data_Power_app[[#This Row],[PRO ODER]],'Result'!H:J,3,0),"")</f>
        <v>LAMINATION 5</v>
      </c>
      <c r="BG2206" s="11" t="str">
        <f>IFERROR(VLOOKUP(Data_Power_app[[#This Row],[PRO ODER]]&amp;"LAM",'Real Time'!A:E,4,0),"")</f>
        <v>ML-05</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c r="BJ2206" s="34" t="str">
        <f>IFERROR(VLOOKUP(Data_Power_app[[#This Row],[PRO ODER]],'Plan Lean DC'!A:C,3,0),"")</f>
        <v/>
      </c>
      <c r="BK2206" s="34" t="str">
        <f>IFERROR(VLOOKUP(Data_Power_app[[#This Row],[PRO ODER]]&amp;"LEAN_IN",'Real Time'!A:D,4,0),"")</f>
        <v>LEANLINE1_2</v>
      </c>
      <c r="BL2206" s="34"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2323</v>
      </c>
      <c r="B2207" s="34" t="s">
        <v>4459</v>
      </c>
      <c r="C2207" s="34" t="s">
        <v>4460</v>
      </c>
      <c r="D2207" s="34" t="s">
        <v>93</v>
      </c>
      <c r="E2207" s="34" t="s">
        <v>94</v>
      </c>
      <c r="F2207" s="34" t="s">
        <v>59</v>
      </c>
      <c r="G2207" s="34">
        <v>180</v>
      </c>
      <c r="H2207" s="4">
        <v>45821</v>
      </c>
      <c r="I2207" s="4">
        <v>45819</v>
      </c>
      <c r="J2207" s="4">
        <v>45819</v>
      </c>
      <c r="K2207" s="4">
        <v>45824</v>
      </c>
      <c r="L2207" s="4">
        <v>45819.88826388889</v>
      </c>
      <c r="M2207" s="4">
        <v>45826</v>
      </c>
      <c r="N2207" s="4">
        <v>45825.034120370372</v>
      </c>
      <c r="O2207" s="4">
        <v>45827</v>
      </c>
      <c r="P2207" s="4" t="s">
        <v>60</v>
      </c>
      <c r="Q2207" s="4" t="s">
        <v>60</v>
      </c>
      <c r="R2207" s="4" t="s">
        <v>60</v>
      </c>
      <c r="S2207" s="4" t="s">
        <v>60</v>
      </c>
      <c r="T2207" s="4">
        <v>45828</v>
      </c>
      <c r="U2207" s="4">
        <v>45827.634687500002</v>
      </c>
      <c r="V2207" s="4">
        <v>45828.945370370369</v>
      </c>
      <c r="W2207" s="4">
        <v>45829</v>
      </c>
      <c r="X2207" s="4">
        <v>45828.094583333332</v>
      </c>
      <c r="Y2207" s="4" t="s">
        <v>77</v>
      </c>
      <c r="Z2207" s="4">
        <v>45832</v>
      </c>
      <c r="AA2207" s="4">
        <v>45829.355034722219</v>
      </c>
      <c r="AB2207" s="4" t="s">
        <v>60</v>
      </c>
      <c r="AC2207" s="4">
        <v>45833</v>
      </c>
      <c r="AD2207" s="4">
        <v>45834</v>
      </c>
      <c r="AE2207" s="4">
        <v>45836</v>
      </c>
      <c r="AF2207" s="4">
        <v>45831</v>
      </c>
      <c r="AG2207" s="34" t="s">
        <v>828</v>
      </c>
      <c r="AH2207" s="34" t="s">
        <v>96</v>
      </c>
      <c r="AI2207" s="34" t="s">
        <v>674</v>
      </c>
      <c r="AJ2207" s="34" t="s">
        <v>97</v>
      </c>
      <c r="AK2207" s="34" t="s">
        <v>98</v>
      </c>
      <c r="AL2207" s="34" t="s">
        <v>278</v>
      </c>
      <c r="AM2207" s="34" t="s">
        <v>279</v>
      </c>
      <c r="AN2207" s="34">
        <v>3.85867</v>
      </c>
      <c r="AO2207" s="34" t="s">
        <v>68</v>
      </c>
      <c r="AP2207" s="34"/>
      <c r="AQ2207" s="34"/>
      <c r="AR2207" s="34" t="s">
        <v>68</v>
      </c>
      <c r="AS2207" s="34"/>
      <c r="AT2207" s="34"/>
      <c r="AU2207" s="34" t="s">
        <v>411</v>
      </c>
      <c r="AV2207" s="34" t="s">
        <v>412</v>
      </c>
      <c r="AW2207" s="34">
        <v>14.347110000000001</v>
      </c>
      <c r="AX2207" s="34" t="s">
        <v>413</v>
      </c>
      <c r="AY2207" s="34" t="s">
        <v>414</v>
      </c>
      <c r="AZ2207" s="3">
        <v>180</v>
      </c>
      <c r="BA2207" s="34" t="s">
        <v>60</v>
      </c>
      <c r="BB2207" s="34">
        <v>180</v>
      </c>
      <c r="BC2207" s="34" t="s">
        <v>60</v>
      </c>
      <c r="BD2207" s="34" t="s">
        <v>60</v>
      </c>
      <c r="BE2207" s="34" t="s">
        <v>60</v>
      </c>
      <c r="BF2207" s="34" t="str">
        <f>IFERROR(VLOOKUP(Data_Power_app[[#This Row],[PRO ODER]],'Result'!H:J,3,0),"")</f>
        <v>LAMINATION 5</v>
      </c>
      <c r="BG2207" s="11" t="str">
        <f>IFERROR(VLOOKUP(Data_Power_app[[#This Row],[PRO ODER]]&amp;"LAM",'Real Time'!A:E,4,0),"")</f>
        <v>ML-05</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c r="BJ2207" s="34" t="str">
        <f>IFERROR(VLOOKUP(Data_Power_app[[#This Row],[PRO ODER]],'Plan Lean DC'!A:C,3,0),"")</f>
        <v/>
      </c>
      <c r="BK2207" s="34" t="str">
        <f>IFERROR(VLOOKUP(Data_Power_app[[#This Row],[PRO ODER]]&amp;"LEAN_IN",'Real Time'!A:D,4,0),"")</f>
        <v>LEANLINE1_2</v>
      </c>
      <c r="BL2207" s="34"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2324</v>
      </c>
      <c r="B2208" s="34" t="s">
        <v>4461</v>
      </c>
      <c r="C2208" s="34" t="s">
        <v>4462</v>
      </c>
      <c r="D2208" s="34" t="s">
        <v>93</v>
      </c>
      <c r="E2208" s="34" t="s">
        <v>94</v>
      </c>
      <c r="F2208" s="34" t="s">
        <v>59</v>
      </c>
      <c r="G2208" s="34">
        <v>600</v>
      </c>
      <c r="H2208" s="4">
        <v>45821</v>
      </c>
      <c r="I2208" s="4">
        <v>45819</v>
      </c>
      <c r="J2208" s="4">
        <v>45819</v>
      </c>
      <c r="K2208" s="4">
        <v>45824</v>
      </c>
      <c r="L2208" s="4">
        <v>45819.888310185182</v>
      </c>
      <c r="M2208" s="4">
        <v>45826</v>
      </c>
      <c r="N2208" s="4">
        <v>45822.158136574071</v>
      </c>
      <c r="O2208" s="4">
        <v>45827</v>
      </c>
      <c r="P2208" s="4" t="s">
        <v>60</v>
      </c>
      <c r="Q2208" s="4" t="s">
        <v>60</v>
      </c>
      <c r="R2208" s="4" t="s">
        <v>60</v>
      </c>
      <c r="S2208" s="4" t="s">
        <v>60</v>
      </c>
      <c r="T2208" s="4">
        <v>45828</v>
      </c>
      <c r="U2208" s="4">
        <v>45824.625335648147</v>
      </c>
      <c r="V2208" s="4">
        <v>45827.189641203702</v>
      </c>
      <c r="W2208" s="4">
        <v>45829</v>
      </c>
      <c r="X2208" s="4">
        <v>45828.653541666667</v>
      </c>
      <c r="Y2208" s="4" t="s">
        <v>77</v>
      </c>
      <c r="Z2208" s="4">
        <v>45832</v>
      </c>
      <c r="AA2208" s="4">
        <v>45828.147488425922</v>
      </c>
      <c r="AB2208" s="4" t="s">
        <v>60</v>
      </c>
      <c r="AC2208" s="4">
        <v>45833</v>
      </c>
      <c r="AD2208" s="4">
        <v>45834</v>
      </c>
      <c r="AE2208" s="4">
        <v>45836</v>
      </c>
      <c r="AF2208" s="4"/>
      <c r="AG2208" s="34" t="s">
        <v>62</v>
      </c>
      <c r="AH2208" s="34" t="s">
        <v>96</v>
      </c>
      <c r="AI2208" s="34" t="s">
        <v>674</v>
      </c>
      <c r="AJ2208" s="34" t="s">
        <v>97</v>
      </c>
      <c r="AK2208" s="34" t="s">
        <v>98</v>
      </c>
      <c r="AL2208" s="34" t="s">
        <v>278</v>
      </c>
      <c r="AM2208" s="34" t="s">
        <v>279</v>
      </c>
      <c r="AN2208" s="34">
        <v>13.24957</v>
      </c>
      <c r="AO2208" s="34" t="s">
        <v>68</v>
      </c>
      <c r="AP2208" s="34"/>
      <c r="AQ2208" s="34"/>
      <c r="AR2208" s="34" t="s">
        <v>68</v>
      </c>
      <c r="AS2208" s="34"/>
      <c r="AT2208" s="34"/>
      <c r="AU2208" s="34" t="s">
        <v>411</v>
      </c>
      <c r="AV2208" s="34" t="s">
        <v>412</v>
      </c>
      <c r="AW2208" s="34">
        <v>49.260719999999999</v>
      </c>
      <c r="AX2208" s="34" t="s">
        <v>413</v>
      </c>
      <c r="AY2208" s="34" t="s">
        <v>414</v>
      </c>
      <c r="AZ2208" s="3">
        <v>600</v>
      </c>
      <c r="BA2208" s="34" t="s">
        <v>60</v>
      </c>
      <c r="BB2208" s="34">
        <v>600</v>
      </c>
      <c r="BC2208" s="34" t="s">
        <v>60</v>
      </c>
      <c r="BD2208" s="34" t="s">
        <v>60</v>
      </c>
      <c r="BE2208" s="34" t="s">
        <v>60</v>
      </c>
      <c r="BF2208" s="34" t="str">
        <f>IFERROR(VLOOKUP(Data_Power_app[[#This Row],[PRO ODER]],'Result'!H:J,3,0),"")</f>
        <v>LAMINATION 5</v>
      </c>
      <c r="BG2208" s="11" t="str">
        <f>IFERROR(VLOOKUP(Data_Power_app[[#This Row],[PRO ODER]]&amp;"LAM",'Real Time'!A:E,4,0),"")</f>
        <v>ML-05</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c r="BJ2208" s="34" t="str">
        <f>IFERROR(VLOOKUP(Data_Power_app[[#This Row],[PRO ODER]],'Plan Lean DC'!A:C,3,0),"")</f>
        <v/>
      </c>
      <c r="BK2208" s="34" t="str">
        <f>IFERROR(VLOOKUP(Data_Power_app[[#This Row],[PRO ODER]]&amp;"LEAN_IN",'Real Time'!A:D,4,0),"")</f>
        <v>LEANLINE1_2</v>
      </c>
      <c r="BL2208" s="34"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2325</v>
      </c>
      <c r="B2209" s="34" t="s">
        <v>4467</v>
      </c>
      <c r="C2209" s="34" t="s">
        <v>4468</v>
      </c>
      <c r="D2209" s="34" t="s">
        <v>93</v>
      </c>
      <c r="E2209" s="34" t="s">
        <v>94</v>
      </c>
      <c r="F2209" s="34" t="s">
        <v>59</v>
      </c>
      <c r="G2209" s="34">
        <v>300</v>
      </c>
      <c r="H2209" s="4">
        <v>45821</v>
      </c>
      <c r="I2209" s="4">
        <v>45819</v>
      </c>
      <c r="J2209" s="4">
        <v>45819</v>
      </c>
      <c r="K2209" s="4">
        <v>45824</v>
      </c>
      <c r="L2209" s="4">
        <v>45819.888449074075</v>
      </c>
      <c r="M2209" s="4">
        <v>45826</v>
      </c>
      <c r="N2209" s="4">
        <v>45822.56832175926</v>
      </c>
      <c r="O2209" s="4">
        <v>45827</v>
      </c>
      <c r="P2209" s="4" t="s">
        <v>60</v>
      </c>
      <c r="Q2209" s="4" t="s">
        <v>60</v>
      </c>
      <c r="R2209" s="4" t="s">
        <v>60</v>
      </c>
      <c r="S2209" s="4" t="s">
        <v>60</v>
      </c>
      <c r="T2209" s="4">
        <v>45829</v>
      </c>
      <c r="U2209" s="4">
        <v>45826.641250000001</v>
      </c>
      <c r="V2209" s="4">
        <v>45827.041979166665</v>
      </c>
      <c r="W2209" s="4">
        <v>45831</v>
      </c>
      <c r="X2209" s="4">
        <v>45827.172858796293</v>
      </c>
      <c r="Y2209" s="4" t="s">
        <v>77</v>
      </c>
      <c r="Z2209" s="4">
        <v>45832</v>
      </c>
      <c r="AA2209" s="4">
        <v>45828.575972222221</v>
      </c>
      <c r="AB2209" s="4" t="s">
        <v>60</v>
      </c>
      <c r="AC2209" s="4">
        <v>45833</v>
      </c>
      <c r="AD2209" s="4">
        <v>45834</v>
      </c>
      <c r="AE2209" s="4">
        <v>45836</v>
      </c>
      <c r="AF2209" s="4"/>
      <c r="AG2209" s="34" t="s">
        <v>62</v>
      </c>
      <c r="AH2209" s="34" t="s">
        <v>96</v>
      </c>
      <c r="AI2209" s="34" t="s">
        <v>674</v>
      </c>
      <c r="AJ2209" s="34" t="s">
        <v>97</v>
      </c>
      <c r="AK2209" s="34" t="s">
        <v>98</v>
      </c>
      <c r="AL2209" s="34" t="s">
        <v>278</v>
      </c>
      <c r="AM2209" s="34" t="s">
        <v>279</v>
      </c>
      <c r="AN2209" s="34">
        <v>6.5278400000000003</v>
      </c>
      <c r="AO2209" s="34" t="s">
        <v>68</v>
      </c>
      <c r="AP2209" s="34"/>
      <c r="AQ2209" s="34"/>
      <c r="AR2209" s="34" t="s">
        <v>68</v>
      </c>
      <c r="AS2209" s="34"/>
      <c r="AT2209" s="34"/>
      <c r="AU2209" s="34" t="s">
        <v>411</v>
      </c>
      <c r="AV2209" s="34" t="s">
        <v>412</v>
      </c>
      <c r="AW2209" s="34">
        <v>24.270700000000001</v>
      </c>
      <c r="AX2209" s="34" t="s">
        <v>413</v>
      </c>
      <c r="AY2209" s="34" t="s">
        <v>414</v>
      </c>
      <c r="AZ2209" s="3">
        <v>300</v>
      </c>
      <c r="BA2209" s="34" t="s">
        <v>60</v>
      </c>
      <c r="BB2209" s="34">
        <v>300</v>
      </c>
      <c r="BC2209" s="34" t="s">
        <v>60</v>
      </c>
      <c r="BD2209" s="34" t="s">
        <v>60</v>
      </c>
      <c r="BE2209" s="34" t="s">
        <v>60</v>
      </c>
      <c r="BF2209" s="34" t="str">
        <f>IFERROR(VLOOKUP(Data_Power_app[[#This Row],[PRO ODER]],'Result'!H:J,3,0),"")</f>
        <v>LAMINATION 5</v>
      </c>
      <c r="BG2209" s="11" t="str">
        <f>IFERROR(VLOOKUP(Data_Power_app[[#This Row],[PRO ODER]]&amp;"LAM",'Real Time'!A:E,4,0),"")</f>
        <v>ML-05</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c r="BJ2209" s="34" t="str">
        <f>IFERROR(VLOOKUP(Data_Power_app[[#This Row],[PRO ODER]],'Plan Lean DC'!A:C,3,0),"")</f>
        <v/>
      </c>
      <c r="BK2209" s="34" t="str">
        <f>IFERROR(VLOOKUP(Data_Power_app[[#This Row],[PRO ODER]]&amp;"LEAN_IN",'Real Time'!A:D,4,0),"")</f>
        <v>LEANLINE1_2</v>
      </c>
      <c r="BL2209" s="34"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2326</v>
      </c>
      <c r="B2210" s="34" t="s">
        <v>4469</v>
      </c>
      <c r="C2210" s="34" t="s">
        <v>4470</v>
      </c>
      <c r="D2210" s="34" t="s">
        <v>93</v>
      </c>
      <c r="E2210" s="34" t="s">
        <v>94</v>
      </c>
      <c r="F2210" s="34" t="s">
        <v>59</v>
      </c>
      <c r="G2210" s="34">
        <v>552</v>
      </c>
      <c r="H2210" s="4">
        <v>45821</v>
      </c>
      <c r="I2210" s="4">
        <v>45819</v>
      </c>
      <c r="J2210" s="4">
        <v>45819</v>
      </c>
      <c r="K2210" s="4">
        <v>45824</v>
      </c>
      <c r="L2210" s="4">
        <v>45819.970347222225</v>
      </c>
      <c r="M2210" s="4">
        <v>45826</v>
      </c>
      <c r="N2210" s="4">
        <v>45822.56826388889</v>
      </c>
      <c r="O2210" s="4">
        <v>45827</v>
      </c>
      <c r="P2210" s="4" t="s">
        <v>60</v>
      </c>
      <c r="Q2210" s="4" t="s">
        <v>60</v>
      </c>
      <c r="R2210" s="4" t="s">
        <v>60</v>
      </c>
      <c r="S2210" s="4" t="s">
        <v>60</v>
      </c>
      <c r="T2210" s="4">
        <v>45829</v>
      </c>
      <c r="U2210" s="4">
        <v>45826.641145833331</v>
      </c>
      <c r="V2210" s="4">
        <v>45827.042175925926</v>
      </c>
      <c r="W2210" s="4">
        <v>45831</v>
      </c>
      <c r="X2210" s="4">
        <v>45827.172939814816</v>
      </c>
      <c r="Y2210" s="4" t="s">
        <v>77</v>
      </c>
      <c r="Z2210" s="4">
        <v>45832</v>
      </c>
      <c r="AA2210" s="4">
        <v>45828.576157407406</v>
      </c>
      <c r="AB2210" s="4" t="s">
        <v>60</v>
      </c>
      <c r="AC2210" s="4">
        <v>45833</v>
      </c>
      <c r="AD2210" s="4">
        <v>45834</v>
      </c>
      <c r="AE2210" s="4">
        <v>45836</v>
      </c>
      <c r="AF2210" s="4"/>
      <c r="AG2210" s="34" t="s">
        <v>62</v>
      </c>
      <c r="AH2210" s="34" t="s">
        <v>96</v>
      </c>
      <c r="AI2210" s="34" t="s">
        <v>674</v>
      </c>
      <c r="AJ2210" s="34" t="s">
        <v>97</v>
      </c>
      <c r="AK2210" s="34" t="s">
        <v>98</v>
      </c>
      <c r="AL2210" s="34" t="s">
        <v>278</v>
      </c>
      <c r="AM2210" s="34" t="s">
        <v>279</v>
      </c>
      <c r="AN2210" s="34">
        <v>12.144410000000001</v>
      </c>
      <c r="AO2210" s="34" t="s">
        <v>68</v>
      </c>
      <c r="AP2210" s="34"/>
      <c r="AQ2210" s="34"/>
      <c r="AR2210" s="34" t="s">
        <v>68</v>
      </c>
      <c r="AS2210" s="34"/>
      <c r="AT2210" s="34"/>
      <c r="AU2210" s="34" t="s">
        <v>411</v>
      </c>
      <c r="AV2210" s="34" t="s">
        <v>412</v>
      </c>
      <c r="AW2210" s="34">
        <v>45.152850000000001</v>
      </c>
      <c r="AX2210" s="34" t="s">
        <v>413</v>
      </c>
      <c r="AY2210" s="34" t="s">
        <v>414</v>
      </c>
      <c r="AZ2210" s="3">
        <v>552</v>
      </c>
      <c r="BA2210" s="34" t="s">
        <v>60</v>
      </c>
      <c r="BB2210" s="34">
        <v>552</v>
      </c>
      <c r="BC2210" s="34" t="s">
        <v>60</v>
      </c>
      <c r="BD2210" s="34" t="s">
        <v>60</v>
      </c>
      <c r="BE2210" s="34" t="s">
        <v>60</v>
      </c>
      <c r="BF2210" s="34" t="str">
        <f>IFERROR(VLOOKUP(Data_Power_app[[#This Row],[PRO ODER]],'Result'!H:J,3,0),"")</f>
        <v>LAMINATION 5</v>
      </c>
      <c r="BG2210" s="11" t="str">
        <f>IFERROR(VLOOKUP(Data_Power_app[[#This Row],[PRO ODER]]&amp;"LAM",'Real Time'!A:E,4,0),"")</f>
        <v>ML-05</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c r="BJ2210" s="34" t="str">
        <f>IFERROR(VLOOKUP(Data_Power_app[[#This Row],[PRO ODER]],'Plan Lean DC'!A:C,3,0),"")</f>
        <v/>
      </c>
      <c r="BK2210" s="34" t="str">
        <f>IFERROR(VLOOKUP(Data_Power_app[[#This Row],[PRO ODER]]&amp;"LEAN_IN",'Real Time'!A:D,4,0),"")</f>
        <v>LEANLINE1_2</v>
      </c>
      <c r="BL2210" s="34"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2327</v>
      </c>
      <c r="B2211" s="34" t="s">
        <v>4471</v>
      </c>
      <c r="C2211" s="34" t="s">
        <v>4472</v>
      </c>
      <c r="D2211" s="34" t="s">
        <v>93</v>
      </c>
      <c r="E2211" s="34" t="s">
        <v>94</v>
      </c>
      <c r="F2211" s="34" t="s">
        <v>59</v>
      </c>
      <c r="G2211" s="34">
        <v>312</v>
      </c>
      <c r="H2211" s="4">
        <v>45821</v>
      </c>
      <c r="I2211" s="4">
        <v>45819</v>
      </c>
      <c r="J2211" s="4">
        <v>45819</v>
      </c>
      <c r="K2211" s="4">
        <v>45824</v>
      </c>
      <c r="L2211" s="4">
        <v>45819.888541666667</v>
      </c>
      <c r="M2211" s="4">
        <v>45826</v>
      </c>
      <c r="N2211" s="4">
        <v>45822.504884259259</v>
      </c>
      <c r="O2211" s="4">
        <v>45827</v>
      </c>
      <c r="P2211" s="4" t="s">
        <v>60</v>
      </c>
      <c r="Q2211" s="4" t="s">
        <v>60</v>
      </c>
      <c r="R2211" s="4" t="s">
        <v>60</v>
      </c>
      <c r="S2211" s="4" t="s">
        <v>60</v>
      </c>
      <c r="T2211" s="4">
        <v>45829</v>
      </c>
      <c r="U2211" s="4">
        <v>45826.641574074078</v>
      </c>
      <c r="V2211" s="4">
        <v>45827.041458333333</v>
      </c>
      <c r="W2211" s="4">
        <v>45831</v>
      </c>
      <c r="X2211" s="4">
        <v>45827.173657407409</v>
      </c>
      <c r="Y2211" s="4" t="s">
        <v>77</v>
      </c>
      <c r="Z2211" s="4">
        <v>45832</v>
      </c>
      <c r="AA2211" s="4">
        <v>45828.70212962963</v>
      </c>
      <c r="AB2211" s="4" t="s">
        <v>60</v>
      </c>
      <c r="AC2211" s="4">
        <v>45833</v>
      </c>
      <c r="AD2211" s="4">
        <v>45834</v>
      </c>
      <c r="AE2211" s="4">
        <v>45836</v>
      </c>
      <c r="AF2211" s="4">
        <v>45831</v>
      </c>
      <c r="AG2211" s="34" t="s">
        <v>828</v>
      </c>
      <c r="AH2211" s="34" t="s">
        <v>96</v>
      </c>
      <c r="AI2211" s="34" t="s">
        <v>674</v>
      </c>
      <c r="AJ2211" s="34" t="s">
        <v>97</v>
      </c>
      <c r="AK2211" s="34" t="s">
        <v>98</v>
      </c>
      <c r="AL2211" s="34" t="s">
        <v>278</v>
      </c>
      <c r="AM2211" s="34" t="s">
        <v>279</v>
      </c>
      <c r="AN2211" s="34">
        <v>6.9525699999999997</v>
      </c>
      <c r="AO2211" s="34" t="s">
        <v>68</v>
      </c>
      <c r="AP2211" s="34"/>
      <c r="AQ2211" s="34"/>
      <c r="AR2211" s="34" t="s">
        <v>68</v>
      </c>
      <c r="AS2211" s="34"/>
      <c r="AT2211" s="34"/>
      <c r="AU2211" s="34" t="s">
        <v>411</v>
      </c>
      <c r="AV2211" s="34" t="s">
        <v>412</v>
      </c>
      <c r="AW2211" s="34">
        <v>25.848690000000001</v>
      </c>
      <c r="AX2211" s="34" t="s">
        <v>413</v>
      </c>
      <c r="AY2211" s="34" t="s">
        <v>414</v>
      </c>
      <c r="AZ2211" s="3">
        <v>312</v>
      </c>
      <c r="BA2211" s="34" t="s">
        <v>60</v>
      </c>
      <c r="BB2211" s="34">
        <v>312</v>
      </c>
      <c r="BC2211" s="34" t="s">
        <v>60</v>
      </c>
      <c r="BD2211" s="34" t="s">
        <v>60</v>
      </c>
      <c r="BE2211" s="34" t="s">
        <v>60</v>
      </c>
      <c r="BF2211" s="34" t="str">
        <f>IFERROR(VLOOKUP(Data_Power_app[[#This Row],[PRO ODER]],'Result'!H:J,3,0),"")</f>
        <v>LAMINATION 5</v>
      </c>
      <c r="BG2211" s="11" t="str">
        <f>IFERROR(VLOOKUP(Data_Power_app[[#This Row],[PRO ODER]]&amp;"LAM",'Real Time'!A:E,4,0),"")</f>
        <v>ML-05</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c r="BJ2211" s="34" t="str">
        <f>IFERROR(VLOOKUP(Data_Power_app[[#This Row],[PRO ODER]],'Plan Lean DC'!A:C,3,0),"")</f>
        <v/>
      </c>
      <c r="BK2211" s="34" t="str">
        <f>IFERROR(VLOOKUP(Data_Power_app[[#This Row],[PRO ODER]]&amp;"LEAN_IN",'Real Time'!A:D,4,0),"")</f>
        <v>LEANLINE1_2</v>
      </c>
      <c r="BL2211" s="34"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2328</v>
      </c>
      <c r="B2212" s="34" t="s">
        <v>4473</v>
      </c>
      <c r="C2212" s="34" t="s">
        <v>4474</v>
      </c>
      <c r="D2212" s="34" t="s">
        <v>93</v>
      </c>
      <c r="E2212" s="34" t="s">
        <v>94</v>
      </c>
      <c r="F2212" s="34" t="s">
        <v>59</v>
      </c>
      <c r="G2212" s="34">
        <v>516</v>
      </c>
      <c r="H2212" s="4">
        <v>45821</v>
      </c>
      <c r="I2212" s="4">
        <v>45819</v>
      </c>
      <c r="J2212" s="4">
        <v>45819</v>
      </c>
      <c r="K2212" s="4">
        <v>45824</v>
      </c>
      <c r="L2212" s="4">
        <v>45819.970300925925</v>
      </c>
      <c r="M2212" s="4">
        <v>45826</v>
      </c>
      <c r="N2212" s="4">
        <v>45822.504618055558</v>
      </c>
      <c r="O2212" s="4">
        <v>45827</v>
      </c>
      <c r="P2212" s="4" t="s">
        <v>60</v>
      </c>
      <c r="Q2212" s="4" t="s">
        <v>60</v>
      </c>
      <c r="R2212" s="4" t="s">
        <v>60</v>
      </c>
      <c r="S2212" s="4" t="s">
        <v>60</v>
      </c>
      <c r="T2212" s="4">
        <v>45829</v>
      </c>
      <c r="U2212" s="4">
        <v>45826.641516203701</v>
      </c>
      <c r="V2212" s="4">
        <v>45827.041620370372</v>
      </c>
      <c r="W2212" s="4">
        <v>45831</v>
      </c>
      <c r="X2212" s="4">
        <v>45827.173738425925</v>
      </c>
      <c r="Y2212" s="4" t="s">
        <v>77</v>
      </c>
      <c r="Z2212" s="4">
        <v>45832</v>
      </c>
      <c r="AA2212" s="4">
        <v>45828.702268518522</v>
      </c>
      <c r="AB2212" s="4" t="s">
        <v>60</v>
      </c>
      <c r="AC2212" s="4">
        <v>45833</v>
      </c>
      <c r="AD2212" s="4">
        <v>45834</v>
      </c>
      <c r="AE2212" s="4">
        <v>45836</v>
      </c>
      <c r="AF2212" s="4">
        <v>45831</v>
      </c>
      <c r="AG2212" s="34" t="s">
        <v>828</v>
      </c>
      <c r="AH2212" s="34" t="s">
        <v>96</v>
      </c>
      <c r="AI2212" s="34" t="s">
        <v>674</v>
      </c>
      <c r="AJ2212" s="34" t="s">
        <v>97</v>
      </c>
      <c r="AK2212" s="34" t="s">
        <v>98</v>
      </c>
      <c r="AL2212" s="34" t="s">
        <v>278</v>
      </c>
      <c r="AM2212" s="34" t="s">
        <v>279</v>
      </c>
      <c r="AN2212" s="34">
        <v>11.512829999999999</v>
      </c>
      <c r="AO2212" s="34" t="s">
        <v>68</v>
      </c>
      <c r="AP2212" s="34"/>
      <c r="AQ2212" s="34"/>
      <c r="AR2212" s="34" t="s">
        <v>68</v>
      </c>
      <c r="AS2212" s="34"/>
      <c r="AT2212" s="34"/>
      <c r="AU2212" s="34" t="s">
        <v>411</v>
      </c>
      <c r="AV2212" s="34" t="s">
        <v>412</v>
      </c>
      <c r="AW2212" s="34">
        <v>42.804389999999998</v>
      </c>
      <c r="AX2212" s="34" t="s">
        <v>413</v>
      </c>
      <c r="AY2212" s="34" t="s">
        <v>414</v>
      </c>
      <c r="AZ2212" s="3">
        <v>516</v>
      </c>
      <c r="BA2212" s="34" t="s">
        <v>60</v>
      </c>
      <c r="BB2212" s="34">
        <v>516</v>
      </c>
      <c r="BC2212" s="34" t="s">
        <v>60</v>
      </c>
      <c r="BD2212" s="34" t="s">
        <v>60</v>
      </c>
      <c r="BE2212" s="34" t="s">
        <v>60</v>
      </c>
      <c r="BF2212" s="34" t="str">
        <f>IFERROR(VLOOKUP(Data_Power_app[[#This Row],[PRO ODER]],'Result'!H:J,3,0),"")</f>
        <v>LAMINATION 5</v>
      </c>
      <c r="BG2212" s="11" t="str">
        <f>IFERROR(VLOOKUP(Data_Power_app[[#This Row],[PRO ODER]]&amp;"LAM",'Real Time'!A:E,4,0),"")</f>
        <v>ML-05</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c r="BJ2212" s="34" t="str">
        <f>IFERROR(VLOOKUP(Data_Power_app[[#This Row],[PRO ODER]],'Plan Lean DC'!A:C,3,0),"")</f>
        <v/>
      </c>
      <c r="BK2212" s="34" t="str">
        <f>IFERROR(VLOOKUP(Data_Power_app[[#This Row],[PRO ODER]]&amp;"LEAN_IN",'Real Time'!A:D,4,0),"")</f>
        <v>LEANLINE1_2</v>
      </c>
      <c r="BL2212" s="34"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2329</v>
      </c>
      <c r="B2213" s="34" t="s">
        <v>4475</v>
      </c>
      <c r="C2213" s="34" t="s">
        <v>4476</v>
      </c>
      <c r="D2213" s="34" t="s">
        <v>93</v>
      </c>
      <c r="E2213" s="34" t="s">
        <v>94</v>
      </c>
      <c r="F2213" s="34" t="s">
        <v>59</v>
      </c>
      <c r="G2213" s="34">
        <v>300</v>
      </c>
      <c r="H2213" s="4">
        <v>45821</v>
      </c>
      <c r="I2213" s="4">
        <v>45819</v>
      </c>
      <c r="J2213" s="4">
        <v>45819</v>
      </c>
      <c r="K2213" s="4">
        <v>45824</v>
      </c>
      <c r="L2213" s="4">
        <v>45819.970381944448</v>
      </c>
      <c r="M2213" s="4">
        <v>45826</v>
      </c>
      <c r="N2213" s="4">
        <v>45822.199131944442</v>
      </c>
      <c r="O2213" s="4">
        <v>45827</v>
      </c>
      <c r="P2213" s="4" t="s">
        <v>60</v>
      </c>
      <c r="Q2213" s="4" t="s">
        <v>60</v>
      </c>
      <c r="R2213" s="4" t="s">
        <v>60</v>
      </c>
      <c r="S2213" s="4" t="s">
        <v>60</v>
      </c>
      <c r="T2213" s="4">
        <v>45829</v>
      </c>
      <c r="U2213" s="4">
        <v>45826.39943287037</v>
      </c>
      <c r="V2213" s="4">
        <v>45827.189722222225</v>
      </c>
      <c r="W2213" s="4">
        <v>45831</v>
      </c>
      <c r="X2213" s="4">
        <v>45827.197696759256</v>
      </c>
      <c r="Y2213" s="4" t="s">
        <v>77</v>
      </c>
      <c r="Z2213" s="4">
        <v>45832</v>
      </c>
      <c r="AA2213" s="4">
        <v>45828.423055555555</v>
      </c>
      <c r="AB2213" s="4" t="s">
        <v>60</v>
      </c>
      <c r="AC2213" s="4">
        <v>45833</v>
      </c>
      <c r="AD2213" s="4">
        <v>45834</v>
      </c>
      <c r="AE2213" s="4">
        <v>45836</v>
      </c>
      <c r="AF2213" s="4">
        <v>45831</v>
      </c>
      <c r="AG2213" s="34" t="s">
        <v>828</v>
      </c>
      <c r="AH2213" s="34" t="s">
        <v>96</v>
      </c>
      <c r="AI2213" s="34" t="s">
        <v>650</v>
      </c>
      <c r="AJ2213" s="34" t="s">
        <v>97</v>
      </c>
      <c r="AK2213" s="34" t="s">
        <v>98</v>
      </c>
      <c r="AL2213" s="34" t="s">
        <v>278</v>
      </c>
      <c r="AM2213" s="34" t="s">
        <v>279</v>
      </c>
      <c r="AN2213" s="34">
        <v>6.6457100000000002</v>
      </c>
      <c r="AO2213" s="34" t="s">
        <v>68</v>
      </c>
      <c r="AP2213" s="34"/>
      <c r="AQ2213" s="34"/>
      <c r="AR2213" s="34" t="s">
        <v>68</v>
      </c>
      <c r="AS2213" s="34"/>
      <c r="AT2213" s="34"/>
      <c r="AU2213" s="34" t="s">
        <v>411</v>
      </c>
      <c r="AV2213" s="34" t="s">
        <v>412</v>
      </c>
      <c r="AW2213" s="34">
        <v>24.709029999999998</v>
      </c>
      <c r="AX2213" s="34" t="s">
        <v>651</v>
      </c>
      <c r="AY2213" s="34" t="s">
        <v>652</v>
      </c>
      <c r="AZ2213" s="3">
        <v>300</v>
      </c>
      <c r="BA2213" s="34" t="s">
        <v>60</v>
      </c>
      <c r="BB2213" s="34">
        <v>300</v>
      </c>
      <c r="BC2213" s="34" t="s">
        <v>60</v>
      </c>
      <c r="BD2213" s="34" t="s">
        <v>60</v>
      </c>
      <c r="BE2213" s="34" t="s">
        <v>60</v>
      </c>
      <c r="BF2213" s="34" t="str">
        <f>IFERROR(VLOOKUP(Data_Power_app[[#This Row],[PRO ODER]],'Result'!H:J,3,0),"")</f>
        <v>LAMINATION 5</v>
      </c>
      <c r="BG2213" s="11" t="str">
        <f>IFERROR(VLOOKUP(Data_Power_app[[#This Row],[PRO ODER]]&amp;"LAM",'Real Time'!A:E,4,0),"")</f>
        <v>ML-05</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c r="BJ2213" s="34" t="str">
        <f>IFERROR(VLOOKUP(Data_Power_app[[#This Row],[PRO ODER]],'Plan Lean DC'!A:C,3,0),"")</f>
        <v/>
      </c>
      <c r="BK2213" s="34" t="str">
        <f>IFERROR(VLOOKUP(Data_Power_app[[#This Row],[PRO ODER]]&amp;"LEAN_IN",'Real Time'!A:D,4,0),"")</f>
        <v>LEANLINE1_2</v>
      </c>
      <c r="BL2213" s="34"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2330</v>
      </c>
      <c r="B2214" s="34" t="s">
        <v>7870</v>
      </c>
      <c r="C2214" s="34" t="s">
        <v>7871</v>
      </c>
      <c r="D2214" s="34" t="s">
        <v>253</v>
      </c>
      <c r="E2214" s="34" t="s">
        <v>313</v>
      </c>
      <c r="F2214" s="34" t="s">
        <v>59</v>
      </c>
      <c r="G2214" s="34">
        <v>6683</v>
      </c>
      <c r="H2214" s="4">
        <v>45822</v>
      </c>
      <c r="I2214" s="4">
        <v>45822</v>
      </c>
      <c r="J2214" s="4">
        <v>45822</v>
      </c>
      <c r="K2214" s="4">
        <v>45826</v>
      </c>
      <c r="L2214" s="4">
        <v>45825.987372685187</v>
      </c>
      <c r="M2214" s="4">
        <v>45827</v>
      </c>
      <c r="N2214" s="4">
        <v>45826.171909722223</v>
      </c>
      <c r="O2214" s="4" t="s">
        <v>60</v>
      </c>
      <c r="P2214" s="4" t="s">
        <v>60</v>
      </c>
      <c r="Q2214" s="4" t="s">
        <v>60</v>
      </c>
      <c r="R2214" s="4" t="s">
        <v>60</v>
      </c>
      <c r="S2214" s="4" t="s">
        <v>60</v>
      </c>
      <c r="T2214" s="4">
        <v>45828</v>
      </c>
      <c r="U2214" s="4">
        <v>45827.274108796293</v>
      </c>
      <c r="V2214" s="4">
        <v>45828.753495370373</v>
      </c>
      <c r="W2214" s="4">
        <v>45831</v>
      </c>
      <c r="X2214" s="4">
        <v>45831.28465277778</v>
      </c>
      <c r="Y2214" s="4" t="s">
        <v>77</v>
      </c>
      <c r="Z2214" s="4">
        <v>45832</v>
      </c>
      <c r="AA2214" s="4"/>
      <c r="AB2214" s="4" t="s">
        <v>60</v>
      </c>
      <c r="AC2214" s="4">
        <v>45833</v>
      </c>
      <c r="AD2214" s="4">
        <v>45834</v>
      </c>
      <c r="AE2214" s="4">
        <v>45836</v>
      </c>
      <c r="AF2214" s="4"/>
      <c r="AG2214" s="34" t="s">
        <v>95</v>
      </c>
      <c r="AH2214" s="34" t="s">
        <v>862</v>
      </c>
      <c r="AI2214" s="34" t="s">
        <v>7872</v>
      </c>
      <c r="AJ2214" s="34" t="s">
        <v>863</v>
      </c>
      <c r="AK2214" s="34" t="s">
        <v>98</v>
      </c>
      <c r="AL2214" s="34" t="s">
        <v>319</v>
      </c>
      <c r="AM2214" s="34" t="s">
        <v>320</v>
      </c>
      <c r="AN2214" s="34">
        <v>121.95923000000001</v>
      </c>
      <c r="AO2214" s="34" t="s">
        <v>68</v>
      </c>
      <c r="AP2214" s="34"/>
      <c r="AQ2214" s="34"/>
      <c r="AR2214" s="34" t="s">
        <v>68</v>
      </c>
      <c r="AS2214" s="34"/>
      <c r="AT2214" s="34"/>
      <c r="AU2214" s="34" t="s">
        <v>623</v>
      </c>
      <c r="AV2214" s="34" t="s">
        <v>624</v>
      </c>
      <c r="AW2214" s="34">
        <v>533.39323000000002</v>
      </c>
      <c r="AX2214" s="34" t="s">
        <v>7873</v>
      </c>
      <c r="AY2214" s="34" t="s">
        <v>7874</v>
      </c>
      <c r="AZ2214" s="3">
        <v>6683</v>
      </c>
      <c r="BA2214" s="34" t="s">
        <v>60</v>
      </c>
      <c r="BB2214" s="34">
        <v>6683</v>
      </c>
      <c r="BC2214" s="34" t="s">
        <v>60</v>
      </c>
      <c r="BD2214" s="34" t="s">
        <v>60</v>
      </c>
      <c r="BE2214" s="34" t="s">
        <v>60</v>
      </c>
      <c r="BF2214" s="34" t="str">
        <f>IFERROR(VLOOKUP(Data_Power_app[[#This Row],[PRO ODER]],'Result'!H:J,3,0),"")</f>
        <v>LAMINATION 6</v>
      </c>
      <c r="BG2214" s="11"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c r="BJ2214" s="34" t="str">
        <f>IFERROR(VLOOKUP(Data_Power_app[[#This Row],[PRO ODER]],'Plan Lean DC'!A:C,3,0),"")</f>
        <v/>
      </c>
      <c r="BK2214" s="34" t="str">
        <f>IFERROR(VLOOKUP(Data_Power_app[[#This Row],[PRO ODER]]&amp;"LEAN_IN",'Real Time'!A:D,4,0),"")</f>
        <v>LEANLINE1_2</v>
      </c>
      <c r="BL2214" s="34"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2331</v>
      </c>
      <c r="B2215" s="34" t="s">
        <v>10866</v>
      </c>
      <c r="C2215" s="34" t="s">
        <v>10867</v>
      </c>
      <c r="D2215" s="34" t="s">
        <v>93</v>
      </c>
      <c r="E2215" s="34" t="s">
        <v>94</v>
      </c>
      <c r="F2215" s="34" t="s">
        <v>59</v>
      </c>
      <c r="G2215" s="34">
        <v>396</v>
      </c>
      <c r="H2215" s="4">
        <v>45827</v>
      </c>
      <c r="I2215" s="4">
        <v>45825</v>
      </c>
      <c r="J2215" s="4">
        <v>45825</v>
      </c>
      <c r="K2215" s="4">
        <v>45828</v>
      </c>
      <c r="L2215" s="4">
        <v>45826.505960648145</v>
      </c>
      <c r="M2215" s="4">
        <v>45828</v>
      </c>
      <c r="N2215" s="4">
        <v>45826.783043981479</v>
      </c>
      <c r="O2215" s="4">
        <v>45828</v>
      </c>
      <c r="P2215" s="4" t="s">
        <v>60</v>
      </c>
      <c r="Q2215" s="4" t="s">
        <v>60</v>
      </c>
      <c r="R2215" s="4" t="s">
        <v>60</v>
      </c>
      <c r="S2215" s="4" t="s">
        <v>60</v>
      </c>
      <c r="T2215" s="4">
        <v>45829</v>
      </c>
      <c r="U2215" s="4">
        <v>45827.282002314816</v>
      </c>
      <c r="V2215" s="4">
        <v>45828.943865740737</v>
      </c>
      <c r="W2215" s="4">
        <v>45831</v>
      </c>
      <c r="X2215" s="4">
        <v>45828.094872685186</v>
      </c>
      <c r="Y2215" s="4" t="s">
        <v>77</v>
      </c>
      <c r="Z2215" s="4">
        <v>45832</v>
      </c>
      <c r="AA2215" s="4"/>
      <c r="AB2215" s="4" t="s">
        <v>60</v>
      </c>
      <c r="AC2215" s="4">
        <v>45833</v>
      </c>
      <c r="AD2215" s="4">
        <v>45834</v>
      </c>
      <c r="AE2215" s="4">
        <v>45836</v>
      </c>
      <c r="AF2215" s="4"/>
      <c r="AG2215" s="34" t="s">
        <v>95</v>
      </c>
      <c r="AH2215" s="34" t="s">
        <v>96</v>
      </c>
      <c r="AI2215" s="34" t="s">
        <v>1580</v>
      </c>
      <c r="AJ2215" s="34" t="s">
        <v>97</v>
      </c>
      <c r="AK2215" s="34" t="s">
        <v>65</v>
      </c>
      <c r="AL2215" s="34" t="s">
        <v>278</v>
      </c>
      <c r="AM2215" s="34" t="s">
        <v>279</v>
      </c>
      <c r="AN2215" s="34">
        <v>7.4431500000000002</v>
      </c>
      <c r="AO2215" s="34" t="s">
        <v>68</v>
      </c>
      <c r="AP2215" s="34"/>
      <c r="AQ2215" s="34"/>
      <c r="AR2215" s="34" t="s">
        <v>68</v>
      </c>
      <c r="AS2215" s="34"/>
      <c r="AT2215" s="34"/>
      <c r="AU2215" s="34" t="s">
        <v>426</v>
      </c>
      <c r="AV2215" s="34" t="s">
        <v>427</v>
      </c>
      <c r="AW2215" s="34">
        <v>27.67108</v>
      </c>
      <c r="AX2215" s="34" t="s">
        <v>428</v>
      </c>
      <c r="AY2215" s="34" t="s">
        <v>429</v>
      </c>
      <c r="AZ2215" s="3">
        <v>396</v>
      </c>
      <c r="BA2215" s="34" t="s">
        <v>60</v>
      </c>
      <c r="BB2215" s="34">
        <v>396</v>
      </c>
      <c r="BC2215" s="34" t="s">
        <v>60</v>
      </c>
      <c r="BD2215" s="34" t="s">
        <v>60</v>
      </c>
      <c r="BE2215" s="34" t="s">
        <v>60</v>
      </c>
      <c r="BF2215" s="34" t="str">
        <f>IFERROR(VLOOKUP(Data_Power_app[[#This Row],[PRO ODER]],'Result'!H:J,3,0),"")</f>
        <v>LAMINATION 6</v>
      </c>
      <c r="BG2215" s="11" t="str">
        <f>IFERROR(VLOOKUP(Data_Power_app[[#This Row],[PRO ODER]]&amp;"LAM",'Real Time'!A:E,4,0),"")</f>
        <v>ML-07</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4" t="str">
        <f>IFERROR(VLOOKUP(Data_Power_app[[#This Row],[PRO ODER]],'Xuất-Delay-SLT'!B:C,2,0),"")</f>
        <v/>
      </c>
      <c r="BJ2215" s="34" t="str">
        <f>IFERROR(VLOOKUP(Data_Power_app[[#This Row],[PRO ODER]],'Plan Lean DC'!A:C,3,0),"")</f>
        <v/>
      </c>
      <c r="BK2215" s="34" t="str">
        <f>IFERROR(VLOOKUP(Data_Power_app[[#This Row],[PRO ODER]]&amp;"LEAN_IN",'Real Time'!A:D,4,0),"")</f>
        <v>LEANLINE1_2</v>
      </c>
      <c r="BL2215" s="34"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2332</v>
      </c>
      <c r="B2216" s="34" t="s">
        <v>4477</v>
      </c>
      <c r="C2216" s="34" t="s">
        <v>4478</v>
      </c>
      <c r="D2216" s="34" t="s">
        <v>93</v>
      </c>
      <c r="E2216" s="34" t="s">
        <v>94</v>
      </c>
      <c r="F2216" s="34" t="s">
        <v>59</v>
      </c>
      <c r="G2216" s="34">
        <v>600</v>
      </c>
      <c r="H2216" s="4">
        <v>45821</v>
      </c>
      <c r="I2216" s="4">
        <v>45819</v>
      </c>
      <c r="J2216" s="4">
        <v>45819</v>
      </c>
      <c r="K2216" s="4">
        <v>45824</v>
      </c>
      <c r="L2216" s="4">
        <v>45819.904490740744</v>
      </c>
      <c r="M2216" s="4">
        <v>45826</v>
      </c>
      <c r="N2216" s="4">
        <v>45822.200983796298</v>
      </c>
      <c r="O2216" s="4">
        <v>45827</v>
      </c>
      <c r="P2216" s="4" t="s">
        <v>60</v>
      </c>
      <c r="Q2216" s="4" t="s">
        <v>60</v>
      </c>
      <c r="R2216" s="4" t="s">
        <v>60</v>
      </c>
      <c r="S2216" s="4" t="s">
        <v>60</v>
      </c>
      <c r="T2216" s="4">
        <v>45829</v>
      </c>
      <c r="U2216" s="4">
        <v>45826.269467592596</v>
      </c>
      <c r="V2216" s="4">
        <v>45827.075196759259</v>
      </c>
      <c r="W2216" s="4">
        <v>45831</v>
      </c>
      <c r="X2216" s="4">
        <v>45827.171759259261</v>
      </c>
      <c r="Y2216" s="4" t="s">
        <v>77</v>
      </c>
      <c r="Z2216" s="4">
        <v>45832</v>
      </c>
      <c r="AA2216" s="4">
        <v>45828.699525462966</v>
      </c>
      <c r="AB2216" s="4" t="s">
        <v>60</v>
      </c>
      <c r="AC2216" s="4">
        <v>45833</v>
      </c>
      <c r="AD2216" s="4">
        <v>45834</v>
      </c>
      <c r="AE2216" s="4">
        <v>45836</v>
      </c>
      <c r="AF2216" s="4"/>
      <c r="AG2216" s="34" t="s">
        <v>62</v>
      </c>
      <c r="AH2216" s="34" t="s">
        <v>96</v>
      </c>
      <c r="AI2216" s="34" t="s">
        <v>1575</v>
      </c>
      <c r="AJ2216" s="34" t="s">
        <v>97</v>
      </c>
      <c r="AK2216" s="34" t="s">
        <v>98</v>
      </c>
      <c r="AL2216" s="34" t="s">
        <v>278</v>
      </c>
      <c r="AM2216" s="34" t="s">
        <v>279</v>
      </c>
      <c r="AN2216" s="34">
        <v>13.190580000000001</v>
      </c>
      <c r="AO2216" s="34" t="s">
        <v>68</v>
      </c>
      <c r="AP2216" s="34"/>
      <c r="AQ2216" s="34"/>
      <c r="AR2216" s="34" t="s">
        <v>68</v>
      </c>
      <c r="AS2216" s="34"/>
      <c r="AT2216" s="34"/>
      <c r="AU2216" s="34" t="s">
        <v>411</v>
      </c>
      <c r="AV2216" s="34" t="s">
        <v>412</v>
      </c>
      <c r="AW2216" s="34">
        <v>49.042720000000003</v>
      </c>
      <c r="AX2216" s="34" t="s">
        <v>709</v>
      </c>
      <c r="AY2216" s="34" t="s">
        <v>710</v>
      </c>
      <c r="AZ2216" s="3">
        <v>600</v>
      </c>
      <c r="BA2216" s="34" t="s">
        <v>60</v>
      </c>
      <c r="BB2216" s="34">
        <v>600</v>
      </c>
      <c r="BC2216" s="34" t="s">
        <v>60</v>
      </c>
      <c r="BD2216" s="34" t="s">
        <v>60</v>
      </c>
      <c r="BE2216" s="34" t="s">
        <v>60</v>
      </c>
      <c r="BF2216" s="34" t="str">
        <f>IFERROR(VLOOKUP(Data_Power_app[[#This Row],[PRO ODER]],'Result'!H:J,3,0),"")</f>
        <v>LAMINATION 5</v>
      </c>
      <c r="BG2216" s="11" t="str">
        <f>IFERROR(VLOOKUP(Data_Power_app[[#This Row],[PRO ODER]]&amp;"LAM",'Real Time'!A:E,4,0),"")</f>
        <v>ML-05</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c r="BJ2216" s="34" t="str">
        <f>IFERROR(VLOOKUP(Data_Power_app[[#This Row],[PRO ODER]],'Plan Lean DC'!A:C,3,0),"")</f>
        <v/>
      </c>
      <c r="BK2216" s="34" t="str">
        <f>IFERROR(VLOOKUP(Data_Power_app[[#This Row],[PRO ODER]]&amp;"LEAN_IN",'Real Time'!A:D,4,0),"")</f>
        <v>LEANLINE1_2</v>
      </c>
      <c r="BL2216" s="34"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2333</v>
      </c>
      <c r="B2217" s="34" t="s">
        <v>10868</v>
      </c>
      <c r="C2217" s="34" t="s">
        <v>10869</v>
      </c>
      <c r="D2217" s="34" t="s">
        <v>93</v>
      </c>
      <c r="E2217" s="34" t="s">
        <v>94</v>
      </c>
      <c r="F2217" s="34" t="s">
        <v>59</v>
      </c>
      <c r="G2217" s="34">
        <v>468</v>
      </c>
      <c r="H2217" s="4">
        <v>45827</v>
      </c>
      <c r="I2217" s="4">
        <v>45825</v>
      </c>
      <c r="J2217" s="4">
        <v>45825</v>
      </c>
      <c r="K2217" s="4">
        <v>45828</v>
      </c>
      <c r="L2217" s="4">
        <v>45826.349259259259</v>
      </c>
      <c r="M2217" s="4">
        <v>45828</v>
      </c>
      <c r="N2217" s="4">
        <v>45826.749293981484</v>
      </c>
      <c r="O2217" s="4">
        <v>45828</v>
      </c>
      <c r="P2217" s="4" t="s">
        <v>60</v>
      </c>
      <c r="Q2217" s="4" t="s">
        <v>60</v>
      </c>
      <c r="R2217" s="4" t="s">
        <v>60</v>
      </c>
      <c r="S2217" s="4" t="s">
        <v>60</v>
      </c>
      <c r="T2217" s="4">
        <v>45829</v>
      </c>
      <c r="U2217" s="4">
        <v>45827.348113425927</v>
      </c>
      <c r="V2217" s="4">
        <v>45829.535486111112</v>
      </c>
      <c r="W2217" s="4">
        <v>45831</v>
      </c>
      <c r="X2217" s="4">
        <v>45829.609895833331</v>
      </c>
      <c r="Y2217" s="4" t="s">
        <v>77</v>
      </c>
      <c r="Z2217" s="4">
        <v>45832</v>
      </c>
      <c r="AA2217" s="4">
        <v>45829.105324074073</v>
      </c>
      <c r="AB2217" s="4" t="s">
        <v>60</v>
      </c>
      <c r="AC2217" s="4">
        <v>45833</v>
      </c>
      <c r="AD2217" s="4">
        <v>45834</v>
      </c>
      <c r="AE2217" s="4">
        <v>45836</v>
      </c>
      <c r="AF2217" s="4"/>
      <c r="AG2217" s="34" t="s">
        <v>62</v>
      </c>
      <c r="AH2217" s="34" t="s">
        <v>96</v>
      </c>
      <c r="AI2217" s="34" t="s">
        <v>733</v>
      </c>
      <c r="AJ2217" s="34" t="s">
        <v>97</v>
      </c>
      <c r="AK2217" s="34" t="s">
        <v>65</v>
      </c>
      <c r="AL2217" s="34" t="s">
        <v>278</v>
      </c>
      <c r="AM2217" s="34" t="s">
        <v>279</v>
      </c>
      <c r="AN2217" s="34">
        <v>8.9579599999999999</v>
      </c>
      <c r="AO2217" s="34" t="s">
        <v>68</v>
      </c>
      <c r="AP2217" s="34"/>
      <c r="AQ2217" s="34"/>
      <c r="AR2217" s="34" t="s">
        <v>68</v>
      </c>
      <c r="AS2217" s="34"/>
      <c r="AT2217" s="34"/>
      <c r="AU2217" s="34" t="s">
        <v>280</v>
      </c>
      <c r="AV2217" s="34" t="s">
        <v>281</v>
      </c>
      <c r="AW2217" s="34">
        <v>33.304310000000001</v>
      </c>
      <c r="AX2217" s="34" t="s">
        <v>719</v>
      </c>
      <c r="AY2217" s="34" t="s">
        <v>720</v>
      </c>
      <c r="AZ2217" s="3">
        <v>468</v>
      </c>
      <c r="BA2217" s="34" t="s">
        <v>60</v>
      </c>
      <c r="BB2217" s="34">
        <v>468</v>
      </c>
      <c r="BC2217" s="34" t="s">
        <v>60</v>
      </c>
      <c r="BD2217" s="34" t="s">
        <v>60</v>
      </c>
      <c r="BE2217" s="34" t="s">
        <v>60</v>
      </c>
      <c r="BF2217" s="34" t="str">
        <f>IFERROR(VLOOKUP(Data_Power_app[[#This Row],[PRO ODER]],'Result'!H:J,3,0),"")</f>
        <v>LAMINATION 6</v>
      </c>
      <c r="BG2217" s="11" t="str">
        <f>IFERROR(VLOOKUP(Data_Power_app[[#This Row],[PRO ODER]]&amp;"LAM",'Real Time'!A:E,4,0),"")</f>
        <v>ML-07</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4" t="str">
        <f>IFERROR(VLOOKUP(Data_Power_app[[#This Row],[PRO ODER]],'Xuất-Delay-SLT'!B:C,2,0),"")</f>
        <v/>
      </c>
      <c r="BJ2217" s="34" t="str">
        <f>IFERROR(VLOOKUP(Data_Power_app[[#This Row],[PRO ODER]],'Plan Lean DC'!A:C,3,0),"")</f>
        <v/>
      </c>
      <c r="BK2217" s="34" t="str">
        <f>IFERROR(VLOOKUP(Data_Power_app[[#This Row],[PRO ODER]]&amp;"LEAN_IN",'Real Time'!A:D,4,0),"")</f>
        <v>LEANLINE1_2</v>
      </c>
      <c r="BL2217" s="34"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2334</v>
      </c>
      <c r="B2218" s="34" t="s">
        <v>10870</v>
      </c>
      <c r="C2218" s="34" t="s">
        <v>10871</v>
      </c>
      <c r="D2218" s="34" t="s">
        <v>93</v>
      </c>
      <c r="E2218" s="34" t="s">
        <v>94</v>
      </c>
      <c r="F2218" s="34" t="s">
        <v>59</v>
      </c>
      <c r="G2218" s="34">
        <v>1308</v>
      </c>
      <c r="H2218" s="4">
        <v>45827</v>
      </c>
      <c r="I2218" s="4">
        <v>45825</v>
      </c>
      <c r="J2218" s="4">
        <v>45825</v>
      </c>
      <c r="K2218" s="4">
        <v>45828</v>
      </c>
      <c r="L2218" s="4">
        <v>45826.349317129629</v>
      </c>
      <c r="M2218" s="4">
        <v>45828</v>
      </c>
      <c r="N2218" s="4">
        <v>45826.749212962961</v>
      </c>
      <c r="O2218" s="4">
        <v>45828</v>
      </c>
      <c r="P2218" s="4" t="s">
        <v>60</v>
      </c>
      <c r="Q2218" s="4" t="s">
        <v>60</v>
      </c>
      <c r="R2218" s="4" t="s">
        <v>60</v>
      </c>
      <c r="S2218" s="4" t="s">
        <v>60</v>
      </c>
      <c r="T2218" s="4">
        <v>45829</v>
      </c>
      <c r="U2218" s="4">
        <v>45827.281967592593</v>
      </c>
      <c r="V2218" s="4">
        <v>45828.944155092591</v>
      </c>
      <c r="W2218" s="4">
        <v>45831</v>
      </c>
      <c r="X2218" s="4">
        <v>45828.094687500001</v>
      </c>
      <c r="Y2218" s="4" t="s">
        <v>77</v>
      </c>
      <c r="Z2218" s="4">
        <v>45832</v>
      </c>
      <c r="AA2218" s="4">
        <v>45829.574108796296</v>
      </c>
      <c r="AB2218" s="4" t="s">
        <v>60</v>
      </c>
      <c r="AC2218" s="4">
        <v>45833</v>
      </c>
      <c r="AD2218" s="4">
        <v>45834</v>
      </c>
      <c r="AE2218" s="4">
        <v>45836</v>
      </c>
      <c r="AF2218" s="4"/>
      <c r="AG2218" s="34" t="s">
        <v>62</v>
      </c>
      <c r="AH2218" s="34" t="s">
        <v>96</v>
      </c>
      <c r="AI2218" s="34" t="s">
        <v>733</v>
      </c>
      <c r="AJ2218" s="34" t="s">
        <v>97</v>
      </c>
      <c r="AK2218" s="34" t="s">
        <v>65</v>
      </c>
      <c r="AL2218" s="34" t="s">
        <v>278</v>
      </c>
      <c r="AM2218" s="34" t="s">
        <v>279</v>
      </c>
      <c r="AN2218" s="34">
        <v>25.059069999999998</v>
      </c>
      <c r="AO2218" s="34" t="s">
        <v>68</v>
      </c>
      <c r="AP2218" s="34"/>
      <c r="AQ2218" s="34"/>
      <c r="AR2218" s="34" t="s">
        <v>68</v>
      </c>
      <c r="AS2218" s="34"/>
      <c r="AT2218" s="34"/>
      <c r="AU2218" s="34" t="s">
        <v>280</v>
      </c>
      <c r="AV2218" s="34" t="s">
        <v>281</v>
      </c>
      <c r="AW2218" s="34">
        <v>93.165130000000005</v>
      </c>
      <c r="AX2218" s="34" t="s">
        <v>719</v>
      </c>
      <c r="AY2218" s="34" t="s">
        <v>720</v>
      </c>
      <c r="AZ2218" s="3">
        <v>1308</v>
      </c>
      <c r="BA2218" s="34" t="s">
        <v>60</v>
      </c>
      <c r="BB2218" s="34">
        <v>1308</v>
      </c>
      <c r="BC2218" s="34" t="s">
        <v>60</v>
      </c>
      <c r="BD2218" s="34" t="s">
        <v>60</v>
      </c>
      <c r="BE2218" s="34" t="s">
        <v>60</v>
      </c>
      <c r="BF2218" s="34" t="str">
        <f>IFERROR(VLOOKUP(Data_Power_app[[#This Row],[PRO ODER]],'Result'!H:J,3,0),"")</f>
        <v>LAMINATION 6</v>
      </c>
      <c r="BG2218" s="11"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4" t="str">
        <f>IFERROR(VLOOKUP(Data_Power_app[[#This Row],[PRO ODER]],'Xuất-Delay-SLT'!B:C,2,0),"")</f>
        <v/>
      </c>
      <c r="BJ2218" s="34" t="str">
        <f>IFERROR(VLOOKUP(Data_Power_app[[#This Row],[PRO ODER]],'Plan Lean DC'!A:C,3,0),"")</f>
        <v/>
      </c>
      <c r="BK2218" s="34" t="str">
        <f>IFERROR(VLOOKUP(Data_Power_app[[#This Row],[PRO ODER]]&amp;"LEAN_IN",'Real Time'!A:D,4,0),"")</f>
        <v>LEANLINE1_2</v>
      </c>
      <c r="BL2218" s="34"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2335</v>
      </c>
      <c r="B2219" s="34" t="s">
        <v>10872</v>
      </c>
      <c r="C2219" s="34" t="s">
        <v>10873</v>
      </c>
      <c r="D2219" s="34" t="s">
        <v>93</v>
      </c>
      <c r="E2219" s="34" t="s">
        <v>94</v>
      </c>
      <c r="F2219" s="34" t="s">
        <v>59</v>
      </c>
      <c r="G2219" s="34">
        <v>300</v>
      </c>
      <c r="H2219" s="4">
        <v>45827</v>
      </c>
      <c r="I2219" s="4">
        <v>45825</v>
      </c>
      <c r="J2219" s="4">
        <v>45825</v>
      </c>
      <c r="K2219" s="4">
        <v>45828</v>
      </c>
      <c r="L2219" s="4">
        <v>45826.506018518521</v>
      </c>
      <c r="M2219" s="4">
        <v>45828</v>
      </c>
      <c r="N2219" s="4">
        <v>45826.782997685186</v>
      </c>
      <c r="O2219" s="4">
        <v>45828</v>
      </c>
      <c r="P2219" s="4" t="s">
        <v>60</v>
      </c>
      <c r="Q2219" s="4" t="s">
        <v>60</v>
      </c>
      <c r="R2219" s="4" t="s">
        <v>60</v>
      </c>
      <c r="S2219" s="4" t="s">
        <v>60</v>
      </c>
      <c r="T2219" s="4">
        <v>45829</v>
      </c>
      <c r="U2219" s="4">
        <v>45827.281886574077</v>
      </c>
      <c r="V2219" s="4">
        <v>45828.944432870368</v>
      </c>
      <c r="W2219" s="4">
        <v>45831</v>
      </c>
      <c r="X2219" s="4">
        <v>45828.095034722224</v>
      </c>
      <c r="Y2219" s="4" t="s">
        <v>77</v>
      </c>
      <c r="Z2219" s="4">
        <v>45832</v>
      </c>
      <c r="AA2219" s="4">
        <v>45829.583136574074</v>
      </c>
      <c r="AB2219" s="4" t="s">
        <v>60</v>
      </c>
      <c r="AC2219" s="4">
        <v>45833</v>
      </c>
      <c r="AD2219" s="4">
        <v>45834</v>
      </c>
      <c r="AE2219" s="4">
        <v>45836</v>
      </c>
      <c r="AF2219" s="4"/>
      <c r="AG2219" s="34" t="s">
        <v>62</v>
      </c>
      <c r="AH2219" s="34" t="s">
        <v>96</v>
      </c>
      <c r="AI2219" s="34" t="s">
        <v>1580</v>
      </c>
      <c r="AJ2219" s="34" t="s">
        <v>97</v>
      </c>
      <c r="AK2219" s="34" t="s">
        <v>65</v>
      </c>
      <c r="AL2219" s="34" t="s">
        <v>278</v>
      </c>
      <c r="AM2219" s="34" t="s">
        <v>279</v>
      </c>
      <c r="AN2219" s="34">
        <v>5.7371400000000001</v>
      </c>
      <c r="AO2219" s="34" t="s">
        <v>68</v>
      </c>
      <c r="AP2219" s="34"/>
      <c r="AQ2219" s="34"/>
      <c r="AR2219" s="34" t="s">
        <v>68</v>
      </c>
      <c r="AS2219" s="34"/>
      <c r="AT2219" s="34"/>
      <c r="AU2219" s="34" t="s">
        <v>426</v>
      </c>
      <c r="AV2219" s="34" t="s">
        <v>427</v>
      </c>
      <c r="AW2219" s="34">
        <v>21.330279999999998</v>
      </c>
      <c r="AX2219" s="34" t="s">
        <v>428</v>
      </c>
      <c r="AY2219" s="34" t="s">
        <v>429</v>
      </c>
      <c r="AZ2219" s="3">
        <v>300</v>
      </c>
      <c r="BA2219" s="34" t="s">
        <v>60</v>
      </c>
      <c r="BB2219" s="34">
        <v>300</v>
      </c>
      <c r="BC2219" s="34" t="s">
        <v>60</v>
      </c>
      <c r="BD2219" s="34" t="s">
        <v>60</v>
      </c>
      <c r="BE2219" s="34" t="s">
        <v>60</v>
      </c>
      <c r="BF2219" s="34" t="str">
        <f>IFERROR(VLOOKUP(Data_Power_app[[#This Row],[PRO ODER]],'Result'!H:J,3,0),"")</f>
        <v>LAMINATION 6</v>
      </c>
      <c r="BG2219" s="11" t="str">
        <f>IFERROR(VLOOKUP(Data_Power_app[[#This Row],[PRO ODER]]&amp;"LAM",'Real Time'!A:E,4,0),"")</f>
        <v>ML-07</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4" t="str">
        <f>IFERROR(VLOOKUP(Data_Power_app[[#This Row],[PRO ODER]],'Xuất-Delay-SLT'!B:C,2,0),"")</f>
        <v/>
      </c>
      <c r="BJ2219" s="34" t="str">
        <f>IFERROR(VLOOKUP(Data_Power_app[[#This Row],[PRO ODER]],'Plan Lean DC'!A:C,3,0),"")</f>
        <v/>
      </c>
      <c r="BK2219" s="34" t="str">
        <f>IFERROR(VLOOKUP(Data_Power_app[[#This Row],[PRO ODER]]&amp;"LEAN_IN",'Real Time'!A:D,4,0),"")</f>
        <v>LEANLINE1_2</v>
      </c>
      <c r="BL2219" s="34"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2336</v>
      </c>
      <c r="B2220" s="34" t="s">
        <v>10876</v>
      </c>
      <c r="C2220" s="34" t="s">
        <v>10877</v>
      </c>
      <c r="D2220" s="34" t="s">
        <v>93</v>
      </c>
      <c r="E2220" s="34" t="s">
        <v>94</v>
      </c>
      <c r="F2220" s="34" t="s">
        <v>59</v>
      </c>
      <c r="G2220" s="34">
        <v>600</v>
      </c>
      <c r="H2220" s="4">
        <v>45827</v>
      </c>
      <c r="I2220" s="4">
        <v>45825</v>
      </c>
      <c r="J2220" s="4">
        <v>45825</v>
      </c>
      <c r="K2220" s="4">
        <v>45828</v>
      </c>
      <c r="L2220" s="4">
        <v>45826.349363425928</v>
      </c>
      <c r="M2220" s="4">
        <v>45828</v>
      </c>
      <c r="N2220" s="4">
        <v>45826.749259259261</v>
      </c>
      <c r="O2220" s="4">
        <v>45828</v>
      </c>
      <c r="P2220" s="4" t="s">
        <v>60</v>
      </c>
      <c r="Q2220" s="4" t="s">
        <v>60</v>
      </c>
      <c r="R2220" s="4" t="s">
        <v>60</v>
      </c>
      <c r="S2220" s="4" t="s">
        <v>60</v>
      </c>
      <c r="T2220" s="4">
        <v>45829</v>
      </c>
      <c r="U2220" s="4">
        <v>45827.348078703704</v>
      </c>
      <c r="V2220" s="4">
        <v>45829.776898148149</v>
      </c>
      <c r="W2220" s="4">
        <v>45831</v>
      </c>
      <c r="X2220" s="4"/>
      <c r="Y2220" s="4" t="s">
        <v>60</v>
      </c>
      <c r="Z2220" s="4">
        <v>45832</v>
      </c>
      <c r="AA2220" s="4"/>
      <c r="AB2220" s="4" t="s">
        <v>60</v>
      </c>
      <c r="AC2220" s="4">
        <v>45833</v>
      </c>
      <c r="AD2220" s="4">
        <v>45834</v>
      </c>
      <c r="AE2220" s="4">
        <v>45836</v>
      </c>
      <c r="AF2220" s="4"/>
      <c r="AG2220" s="34" t="s">
        <v>287</v>
      </c>
      <c r="AH2220" s="34" t="s">
        <v>96</v>
      </c>
      <c r="AI2220" s="34" t="s">
        <v>733</v>
      </c>
      <c r="AJ2220" s="34" t="s">
        <v>97</v>
      </c>
      <c r="AK2220" s="34" t="s">
        <v>65</v>
      </c>
      <c r="AL2220" s="34" t="s">
        <v>278</v>
      </c>
      <c r="AM2220" s="34" t="s">
        <v>279</v>
      </c>
      <c r="AN2220" s="34">
        <v>11.58784</v>
      </c>
      <c r="AO2220" s="34" t="s">
        <v>68</v>
      </c>
      <c r="AP2220" s="34"/>
      <c r="AQ2220" s="34"/>
      <c r="AR2220" s="34" t="s">
        <v>68</v>
      </c>
      <c r="AS2220" s="34"/>
      <c r="AT2220" s="34"/>
      <c r="AU2220" s="34" t="s">
        <v>280</v>
      </c>
      <c r="AV2220" s="34" t="s">
        <v>281</v>
      </c>
      <c r="AW2220" s="34">
        <v>43.084440000000001</v>
      </c>
      <c r="AX2220" s="34" t="s">
        <v>719</v>
      </c>
      <c r="AY2220" s="34" t="s">
        <v>720</v>
      </c>
      <c r="AZ2220" s="3">
        <v>600</v>
      </c>
      <c r="BA2220" s="34" t="s">
        <v>60</v>
      </c>
      <c r="BB2220" s="34">
        <v>600</v>
      </c>
      <c r="BC2220" s="34" t="s">
        <v>60</v>
      </c>
      <c r="BD2220" s="34" t="s">
        <v>60</v>
      </c>
      <c r="BE2220" s="34" t="s">
        <v>60</v>
      </c>
      <c r="BF2220" s="34" t="str">
        <f>IFERROR(VLOOKUP(Data_Power_app[[#This Row],[PRO ODER]],'Result'!H:J,3,0),"")</f>
        <v>LAMINATION 6</v>
      </c>
      <c r="BG2220" s="11" t="str">
        <f>IFERROR(VLOOKUP(Data_Power_app[[#This Row],[PRO ODER]]&amp;"LAM",'Real Time'!A:E,4,0),"")</f>
        <v>ML-07</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2337</v>
      </c>
      <c r="B2221" s="34" t="s">
        <v>4483</v>
      </c>
      <c r="C2221" s="34" t="s">
        <v>4484</v>
      </c>
      <c r="D2221" s="34" t="s">
        <v>93</v>
      </c>
      <c r="E2221" s="34" t="s">
        <v>94</v>
      </c>
      <c r="F2221" s="34" t="s">
        <v>59</v>
      </c>
      <c r="G2221" s="34">
        <v>600</v>
      </c>
      <c r="H2221" s="4">
        <v>45821</v>
      </c>
      <c r="I2221" s="4">
        <v>45819</v>
      </c>
      <c r="J2221" s="4">
        <v>45819</v>
      </c>
      <c r="K2221" s="4">
        <v>45824</v>
      </c>
      <c r="L2221" s="4">
        <v>45819.904270833336</v>
      </c>
      <c r="M2221" s="4">
        <v>45826</v>
      </c>
      <c r="N2221" s="4">
        <v>45822.079085648147</v>
      </c>
      <c r="O2221" s="4">
        <v>45827</v>
      </c>
      <c r="P2221" s="4" t="s">
        <v>60</v>
      </c>
      <c r="Q2221" s="4" t="s">
        <v>60</v>
      </c>
      <c r="R2221" s="4" t="s">
        <v>60</v>
      </c>
      <c r="S2221" s="4" t="s">
        <v>60</v>
      </c>
      <c r="T2221" s="4">
        <v>45829</v>
      </c>
      <c r="U2221" s="4">
        <v>45826.269548611112</v>
      </c>
      <c r="V2221" s="4">
        <v>45828.943368055552</v>
      </c>
      <c r="W2221" s="4">
        <v>45831</v>
      </c>
      <c r="X2221" s="4">
        <v>45828.094629629632</v>
      </c>
      <c r="Y2221" s="4" t="s">
        <v>77</v>
      </c>
      <c r="Z2221" s="4">
        <v>45832</v>
      </c>
      <c r="AA2221" s="4">
        <v>45829.582939814813</v>
      </c>
      <c r="AB2221" s="4" t="s">
        <v>60</v>
      </c>
      <c r="AC2221" s="4">
        <v>45833</v>
      </c>
      <c r="AD2221" s="4">
        <v>45834</v>
      </c>
      <c r="AE2221" s="4">
        <v>45836</v>
      </c>
      <c r="AF2221" s="4">
        <v>45831</v>
      </c>
      <c r="AG2221" s="34" t="s">
        <v>828</v>
      </c>
      <c r="AH2221" s="34" t="s">
        <v>96</v>
      </c>
      <c r="AI2221" s="34" t="s">
        <v>674</v>
      </c>
      <c r="AJ2221" s="34" t="s">
        <v>97</v>
      </c>
      <c r="AK2221" s="34" t="s">
        <v>98</v>
      </c>
      <c r="AL2221" s="34" t="s">
        <v>278</v>
      </c>
      <c r="AM2221" s="34" t="s">
        <v>279</v>
      </c>
      <c r="AN2221" s="34">
        <v>13.242940000000001</v>
      </c>
      <c r="AO2221" s="34" t="s">
        <v>68</v>
      </c>
      <c r="AP2221" s="34"/>
      <c r="AQ2221" s="34"/>
      <c r="AR2221" s="34" t="s">
        <v>68</v>
      </c>
      <c r="AS2221" s="34"/>
      <c r="AT2221" s="34"/>
      <c r="AU2221" s="34" t="s">
        <v>411</v>
      </c>
      <c r="AV2221" s="34" t="s">
        <v>412</v>
      </c>
      <c r="AW2221" s="34">
        <v>49.236240000000002</v>
      </c>
      <c r="AX2221" s="34" t="s">
        <v>413</v>
      </c>
      <c r="AY2221" s="34" t="s">
        <v>414</v>
      </c>
      <c r="AZ2221" s="3">
        <v>600</v>
      </c>
      <c r="BA2221" s="34" t="s">
        <v>60</v>
      </c>
      <c r="BB2221" s="34">
        <v>600</v>
      </c>
      <c r="BC2221" s="34" t="s">
        <v>60</v>
      </c>
      <c r="BD2221" s="34" t="s">
        <v>60</v>
      </c>
      <c r="BE2221" s="34" t="s">
        <v>60</v>
      </c>
      <c r="BF2221" s="34" t="str">
        <f>IFERROR(VLOOKUP(Data_Power_app[[#This Row],[PRO ODER]],'Result'!H:J,3,0),"")</f>
        <v>LAMINATION 5</v>
      </c>
      <c r="BG2221" s="11" t="str">
        <f>IFERROR(VLOOKUP(Data_Power_app[[#This Row],[PRO ODER]]&amp;"LAM",'Real Time'!A:E,4,0),"")</f>
        <v>ML-05</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c r="BJ2221" s="34" t="str">
        <f>IFERROR(VLOOKUP(Data_Power_app[[#This Row],[PRO ODER]],'Plan Lean DC'!A:C,3,0),"")</f>
        <v/>
      </c>
      <c r="BK2221" s="34" t="str">
        <f>IFERROR(VLOOKUP(Data_Power_app[[#This Row],[PRO ODER]]&amp;"LEAN_IN",'Real Time'!A:D,4,0),"")</f>
        <v>LEANLINE1_2</v>
      </c>
      <c r="BL2221" s="34"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2338</v>
      </c>
      <c r="B2222" s="34" t="s">
        <v>10878</v>
      </c>
      <c r="C2222" s="34" t="s">
        <v>10879</v>
      </c>
      <c r="D2222" s="34" t="s">
        <v>93</v>
      </c>
      <c r="E2222" s="34" t="s">
        <v>94</v>
      </c>
      <c r="F2222" s="34" t="s">
        <v>59</v>
      </c>
      <c r="G2222" s="34">
        <v>348</v>
      </c>
      <c r="H2222" s="4">
        <v>45827</v>
      </c>
      <c r="I2222" s="4">
        <v>45825</v>
      </c>
      <c r="J2222" s="4">
        <v>45825</v>
      </c>
      <c r="K2222" s="4">
        <v>45828</v>
      </c>
      <c r="L2222" s="4">
        <v>45826.349409722221</v>
      </c>
      <c r="M2222" s="4">
        <v>45828</v>
      </c>
      <c r="N2222" s="4">
        <v>45826.749131944445</v>
      </c>
      <c r="O2222" s="4">
        <v>45828</v>
      </c>
      <c r="P2222" s="4" t="s">
        <v>60</v>
      </c>
      <c r="Q2222" s="4" t="s">
        <v>60</v>
      </c>
      <c r="R2222" s="4" t="s">
        <v>60</v>
      </c>
      <c r="S2222" s="4" t="s">
        <v>60</v>
      </c>
      <c r="T2222" s="4">
        <v>45829</v>
      </c>
      <c r="U2222" s="4">
        <v>45827.348009259258</v>
      </c>
      <c r="V2222" s="4">
        <v>45828.944513888891</v>
      </c>
      <c r="W2222" s="4">
        <v>45831</v>
      </c>
      <c r="X2222" s="4">
        <v>45828.094918981478</v>
      </c>
      <c r="Y2222" s="4" t="s">
        <v>77</v>
      </c>
      <c r="Z2222" s="4">
        <v>45832</v>
      </c>
      <c r="AA2222" s="4">
        <v>45829.455671296295</v>
      </c>
      <c r="AB2222" s="4" t="s">
        <v>60</v>
      </c>
      <c r="AC2222" s="4">
        <v>45833</v>
      </c>
      <c r="AD2222" s="4">
        <v>45834</v>
      </c>
      <c r="AE2222" s="4">
        <v>45836</v>
      </c>
      <c r="AF2222" s="4"/>
      <c r="AG2222" s="34" t="s">
        <v>62</v>
      </c>
      <c r="AH2222" s="34" t="s">
        <v>96</v>
      </c>
      <c r="AI2222" s="34" t="s">
        <v>1579</v>
      </c>
      <c r="AJ2222" s="34" t="s">
        <v>97</v>
      </c>
      <c r="AK2222" s="34" t="s">
        <v>65</v>
      </c>
      <c r="AL2222" s="34" t="s">
        <v>278</v>
      </c>
      <c r="AM2222" s="34" t="s">
        <v>279</v>
      </c>
      <c r="AN2222" s="34">
        <v>6.6099699999999997</v>
      </c>
      <c r="AO2222" s="34" t="s">
        <v>68</v>
      </c>
      <c r="AP2222" s="34"/>
      <c r="AQ2222" s="34"/>
      <c r="AR2222" s="34" t="s">
        <v>68</v>
      </c>
      <c r="AS2222" s="34"/>
      <c r="AT2222" s="34"/>
      <c r="AU2222" s="34" t="s">
        <v>280</v>
      </c>
      <c r="AV2222" s="34" t="s">
        <v>281</v>
      </c>
      <c r="AW2222" s="34">
        <v>24.574369999999998</v>
      </c>
      <c r="AX2222" s="34" t="s">
        <v>413</v>
      </c>
      <c r="AY2222" s="34" t="s">
        <v>414</v>
      </c>
      <c r="AZ2222" s="3">
        <v>348</v>
      </c>
      <c r="BA2222" s="34" t="s">
        <v>60</v>
      </c>
      <c r="BB2222" s="34">
        <v>348</v>
      </c>
      <c r="BC2222" s="34" t="s">
        <v>60</v>
      </c>
      <c r="BD2222" s="34" t="s">
        <v>60</v>
      </c>
      <c r="BE2222" s="34" t="s">
        <v>60</v>
      </c>
      <c r="BF2222" s="34" t="str">
        <f>IFERROR(VLOOKUP(Data_Power_app[[#This Row],[PRO ODER]],'Result'!H:J,3,0),"")</f>
        <v>LAMINATION 6</v>
      </c>
      <c r="BG2222" s="11" t="str">
        <f>IFERROR(VLOOKUP(Data_Power_app[[#This Row],[PRO ODER]]&amp;"LAM",'Real Time'!A:E,4,0),"")</f>
        <v>ML-07</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4" t="str">
        <f>IFERROR(VLOOKUP(Data_Power_app[[#This Row],[PRO ODER]],'Xuất-Delay-SLT'!B:C,2,0),"")</f>
        <v/>
      </c>
      <c r="BJ2222" s="34" t="str">
        <f>IFERROR(VLOOKUP(Data_Power_app[[#This Row],[PRO ODER]],'Plan Lean DC'!A:C,3,0),"")</f>
        <v/>
      </c>
      <c r="BK2222" s="34" t="str">
        <f>IFERROR(VLOOKUP(Data_Power_app[[#This Row],[PRO ODER]]&amp;"LEAN_IN",'Real Time'!A:D,4,0),"")</f>
        <v>LEANLINE1_2</v>
      </c>
      <c r="BL2222" s="34"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2339</v>
      </c>
      <c r="B2223" s="34" t="s">
        <v>4485</v>
      </c>
      <c r="C2223" s="34" t="s">
        <v>4486</v>
      </c>
      <c r="D2223" s="34" t="s">
        <v>93</v>
      </c>
      <c r="E2223" s="34" t="s">
        <v>94</v>
      </c>
      <c r="F2223" s="34" t="s">
        <v>59</v>
      </c>
      <c r="G2223" s="34">
        <v>636</v>
      </c>
      <c r="H2223" s="4">
        <v>45821</v>
      </c>
      <c r="I2223" s="4">
        <v>45819</v>
      </c>
      <c r="J2223" s="4">
        <v>45819</v>
      </c>
      <c r="K2223" s="4">
        <v>45824</v>
      </c>
      <c r="L2223" s="4">
        <v>45819.904328703706</v>
      </c>
      <c r="M2223" s="4">
        <v>45826</v>
      </c>
      <c r="N2223" s="4">
        <v>45822.131018518521</v>
      </c>
      <c r="O2223" s="4">
        <v>45827</v>
      </c>
      <c r="P2223" s="4" t="s">
        <v>60</v>
      </c>
      <c r="Q2223" s="4" t="s">
        <v>60</v>
      </c>
      <c r="R2223" s="4" t="s">
        <v>60</v>
      </c>
      <c r="S2223" s="4" t="s">
        <v>60</v>
      </c>
      <c r="T2223" s="4">
        <v>45829</v>
      </c>
      <c r="U2223" s="4">
        <v>45826.338402777779</v>
      </c>
      <c r="V2223" s="4">
        <v>45827.075277777774</v>
      </c>
      <c r="W2223" s="4">
        <v>45831</v>
      </c>
      <c r="X2223" s="4">
        <v>45827.171736111108</v>
      </c>
      <c r="Y2223" s="4" t="s">
        <v>77</v>
      </c>
      <c r="Z2223" s="4">
        <v>45832</v>
      </c>
      <c r="AA2223" s="4">
        <v>45828.436782407407</v>
      </c>
      <c r="AB2223" s="4" t="s">
        <v>60</v>
      </c>
      <c r="AC2223" s="4">
        <v>45833</v>
      </c>
      <c r="AD2223" s="4">
        <v>45834</v>
      </c>
      <c r="AE2223" s="4">
        <v>45836</v>
      </c>
      <c r="AF2223" s="4">
        <v>45831</v>
      </c>
      <c r="AG2223" s="34" t="s">
        <v>828</v>
      </c>
      <c r="AH2223" s="34" t="s">
        <v>96</v>
      </c>
      <c r="AI2223" s="34" t="s">
        <v>650</v>
      </c>
      <c r="AJ2223" s="34" t="s">
        <v>97</v>
      </c>
      <c r="AK2223" s="34" t="s">
        <v>98</v>
      </c>
      <c r="AL2223" s="34" t="s">
        <v>278</v>
      </c>
      <c r="AM2223" s="34" t="s">
        <v>279</v>
      </c>
      <c r="AN2223" s="34">
        <v>14.284079999999999</v>
      </c>
      <c r="AO2223" s="34" t="s">
        <v>68</v>
      </c>
      <c r="AP2223" s="34"/>
      <c r="AQ2223" s="34"/>
      <c r="AR2223" s="34" t="s">
        <v>68</v>
      </c>
      <c r="AS2223" s="34"/>
      <c r="AT2223" s="34"/>
      <c r="AU2223" s="34" t="s">
        <v>411</v>
      </c>
      <c r="AV2223" s="34" t="s">
        <v>412</v>
      </c>
      <c r="AW2223" s="34">
        <v>53.107280000000003</v>
      </c>
      <c r="AX2223" s="34" t="s">
        <v>651</v>
      </c>
      <c r="AY2223" s="34" t="s">
        <v>652</v>
      </c>
      <c r="AZ2223" s="3">
        <v>636</v>
      </c>
      <c r="BA2223" s="34" t="s">
        <v>60</v>
      </c>
      <c r="BB2223" s="34">
        <v>636</v>
      </c>
      <c r="BC2223" s="34" t="s">
        <v>60</v>
      </c>
      <c r="BD2223" s="34" t="s">
        <v>60</v>
      </c>
      <c r="BE2223" s="34" t="s">
        <v>60</v>
      </c>
      <c r="BF2223" s="34" t="str">
        <f>IFERROR(VLOOKUP(Data_Power_app[[#This Row],[PRO ODER]],'Result'!H:J,3,0),"")</f>
        <v>LAMINATION 5</v>
      </c>
      <c r="BG2223" s="11" t="str">
        <f>IFERROR(VLOOKUP(Data_Power_app[[#This Row],[PRO ODER]]&amp;"LAM",'Real Time'!A:E,4,0),"")</f>
        <v>ML-05</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c r="BJ2223" s="34" t="str">
        <f>IFERROR(VLOOKUP(Data_Power_app[[#This Row],[PRO ODER]],'Plan Lean DC'!A:C,3,0),"")</f>
        <v/>
      </c>
      <c r="BK2223" s="34" t="str">
        <f>IFERROR(VLOOKUP(Data_Power_app[[#This Row],[PRO ODER]]&amp;"LEAN_IN",'Real Time'!A:D,4,0),"")</f>
        <v>LEANLINE1_2</v>
      </c>
      <c r="BL2223" s="34"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2340</v>
      </c>
      <c r="B2224" s="34" t="s">
        <v>10880</v>
      </c>
      <c r="C2224" s="34" t="s">
        <v>10881</v>
      </c>
      <c r="D2224" s="34" t="s">
        <v>93</v>
      </c>
      <c r="E2224" s="34" t="s">
        <v>94</v>
      </c>
      <c r="F2224" s="34" t="s">
        <v>59</v>
      </c>
      <c r="G2224" s="34">
        <v>348</v>
      </c>
      <c r="H2224" s="4">
        <v>45827</v>
      </c>
      <c r="I2224" s="4">
        <v>45825</v>
      </c>
      <c r="J2224" s="4">
        <v>45825</v>
      </c>
      <c r="K2224" s="4">
        <v>45828</v>
      </c>
      <c r="L2224" s="4">
        <v>45826.349456018521</v>
      </c>
      <c r="M2224" s="4">
        <v>45828</v>
      </c>
      <c r="N2224" s="4">
        <v>45826.749456018515</v>
      </c>
      <c r="O2224" s="4">
        <v>45828</v>
      </c>
      <c r="P2224" s="4" t="s">
        <v>60</v>
      </c>
      <c r="Q2224" s="4" t="s">
        <v>60</v>
      </c>
      <c r="R2224" s="4" t="s">
        <v>60</v>
      </c>
      <c r="S2224" s="4" t="s">
        <v>60</v>
      </c>
      <c r="T2224" s="4">
        <v>45829</v>
      </c>
      <c r="U2224" s="4">
        <v>45827.347951388889</v>
      </c>
      <c r="V2224" s="4">
        <v>45829.270289351851</v>
      </c>
      <c r="W2224" s="4">
        <v>45831</v>
      </c>
      <c r="X2224" s="4">
        <v>45829.192673611113</v>
      </c>
      <c r="Y2224" s="4" t="s">
        <v>77</v>
      </c>
      <c r="Z2224" s="4">
        <v>45832</v>
      </c>
      <c r="AA2224" s="4">
        <v>45829.192928240744</v>
      </c>
      <c r="AB2224" s="4" t="s">
        <v>60</v>
      </c>
      <c r="AC2224" s="4">
        <v>45833</v>
      </c>
      <c r="AD2224" s="4">
        <v>45834</v>
      </c>
      <c r="AE2224" s="4">
        <v>45836</v>
      </c>
      <c r="AF2224" s="4"/>
      <c r="AG2224" s="34" t="s">
        <v>62</v>
      </c>
      <c r="AH2224" s="34" t="s">
        <v>96</v>
      </c>
      <c r="AI2224" s="34" t="s">
        <v>1579</v>
      </c>
      <c r="AJ2224" s="34" t="s">
        <v>97</v>
      </c>
      <c r="AK2224" s="34" t="s">
        <v>65</v>
      </c>
      <c r="AL2224" s="34" t="s">
        <v>278</v>
      </c>
      <c r="AM2224" s="34" t="s">
        <v>279</v>
      </c>
      <c r="AN2224" s="34">
        <v>6.6540400000000002</v>
      </c>
      <c r="AO2224" s="34" t="s">
        <v>68</v>
      </c>
      <c r="AP2224" s="34"/>
      <c r="AQ2224" s="34"/>
      <c r="AR2224" s="34" t="s">
        <v>68</v>
      </c>
      <c r="AS2224" s="34"/>
      <c r="AT2224" s="34"/>
      <c r="AU2224" s="34" t="s">
        <v>280</v>
      </c>
      <c r="AV2224" s="34" t="s">
        <v>281</v>
      </c>
      <c r="AW2224" s="34">
        <v>24.738389999999999</v>
      </c>
      <c r="AX2224" s="34" t="s">
        <v>413</v>
      </c>
      <c r="AY2224" s="34" t="s">
        <v>414</v>
      </c>
      <c r="AZ2224" s="3">
        <v>348</v>
      </c>
      <c r="BA2224" s="34" t="s">
        <v>60</v>
      </c>
      <c r="BB2224" s="34">
        <v>348</v>
      </c>
      <c r="BC2224" s="34" t="s">
        <v>60</v>
      </c>
      <c r="BD2224" s="34" t="s">
        <v>60</v>
      </c>
      <c r="BE2224" s="34" t="s">
        <v>60</v>
      </c>
      <c r="BF2224" s="34" t="str">
        <f>IFERROR(VLOOKUP(Data_Power_app[[#This Row],[PRO ODER]],'Result'!H:J,3,0),"")</f>
        <v>LAMINATION 6</v>
      </c>
      <c r="BG2224" s="11" t="str">
        <f>IFERROR(VLOOKUP(Data_Power_app[[#This Row],[PRO ODER]]&amp;"LAM",'Real Time'!A:E,4,0),"")</f>
        <v>ML-07</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4" t="str">
        <f>IFERROR(VLOOKUP(Data_Power_app[[#This Row],[PRO ODER]],'Xuất-Delay-SLT'!B:C,2,0),"")</f>
        <v/>
      </c>
      <c r="BJ2224" s="34" t="str">
        <f>IFERROR(VLOOKUP(Data_Power_app[[#This Row],[PRO ODER]],'Plan Lean DC'!A:C,3,0),"")</f>
        <v/>
      </c>
      <c r="BK2224" s="34" t="str">
        <f>IFERROR(VLOOKUP(Data_Power_app[[#This Row],[PRO ODER]]&amp;"LEAN_IN",'Real Time'!A:D,4,0),"")</f>
        <v>LEANLINE1_2</v>
      </c>
      <c r="BL2224" s="34"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2341</v>
      </c>
      <c r="B2225" s="34" t="s">
        <v>4487</v>
      </c>
      <c r="C2225" s="34" t="s">
        <v>4488</v>
      </c>
      <c r="D2225" s="34" t="s">
        <v>93</v>
      </c>
      <c r="E2225" s="34" t="s">
        <v>94</v>
      </c>
      <c r="F2225" s="34" t="s">
        <v>59</v>
      </c>
      <c r="G2225" s="34">
        <v>600</v>
      </c>
      <c r="H2225" s="4">
        <v>45821</v>
      </c>
      <c r="I2225" s="4">
        <v>45819</v>
      </c>
      <c r="J2225" s="4">
        <v>45819</v>
      </c>
      <c r="K2225" s="4">
        <v>45824</v>
      </c>
      <c r="L2225" s="4">
        <v>45819.904409722221</v>
      </c>
      <c r="M2225" s="4">
        <v>45826</v>
      </c>
      <c r="N2225" s="4">
        <v>45822.20103009259</v>
      </c>
      <c r="O2225" s="4">
        <v>45827</v>
      </c>
      <c r="P2225" s="4" t="s">
        <v>60</v>
      </c>
      <c r="Q2225" s="4" t="s">
        <v>60</v>
      </c>
      <c r="R2225" s="4" t="s">
        <v>60</v>
      </c>
      <c r="S2225" s="4" t="s">
        <v>60</v>
      </c>
      <c r="T2225" s="4">
        <v>45829</v>
      </c>
      <c r="U2225" s="4">
        <v>45826.269490740742</v>
      </c>
      <c r="V2225" s="4">
        <v>45827.07539351852</v>
      </c>
      <c r="W2225" s="4">
        <v>45831</v>
      </c>
      <c r="X2225" s="4">
        <v>45827.171886574077</v>
      </c>
      <c r="Y2225" s="4" t="s">
        <v>77</v>
      </c>
      <c r="Z2225" s="4">
        <v>45832</v>
      </c>
      <c r="AA2225" s="4">
        <v>45828.698368055557</v>
      </c>
      <c r="AB2225" s="4" t="s">
        <v>60</v>
      </c>
      <c r="AC2225" s="4">
        <v>45833</v>
      </c>
      <c r="AD2225" s="4">
        <v>45834</v>
      </c>
      <c r="AE2225" s="4">
        <v>45836</v>
      </c>
      <c r="AF2225" s="4">
        <v>45831</v>
      </c>
      <c r="AG2225" s="34" t="s">
        <v>828</v>
      </c>
      <c r="AH2225" s="34" t="s">
        <v>96</v>
      </c>
      <c r="AI2225" s="34" t="s">
        <v>1575</v>
      </c>
      <c r="AJ2225" s="34" t="s">
        <v>97</v>
      </c>
      <c r="AK2225" s="34" t="s">
        <v>98</v>
      </c>
      <c r="AL2225" s="34" t="s">
        <v>278</v>
      </c>
      <c r="AM2225" s="34" t="s">
        <v>279</v>
      </c>
      <c r="AN2225" s="34">
        <v>13.1569</v>
      </c>
      <c r="AO2225" s="34" t="s">
        <v>68</v>
      </c>
      <c r="AP2225" s="34"/>
      <c r="AQ2225" s="34"/>
      <c r="AR2225" s="34" t="s">
        <v>68</v>
      </c>
      <c r="AS2225" s="34"/>
      <c r="AT2225" s="34"/>
      <c r="AU2225" s="34" t="s">
        <v>411</v>
      </c>
      <c r="AV2225" s="34" t="s">
        <v>412</v>
      </c>
      <c r="AW2225" s="34">
        <v>48.917009999999998</v>
      </c>
      <c r="AX2225" s="34" t="s">
        <v>709</v>
      </c>
      <c r="AY2225" s="34" t="s">
        <v>710</v>
      </c>
      <c r="AZ2225" s="3">
        <v>600</v>
      </c>
      <c r="BA2225" s="34" t="s">
        <v>60</v>
      </c>
      <c r="BB2225" s="34">
        <v>600</v>
      </c>
      <c r="BC2225" s="34" t="s">
        <v>60</v>
      </c>
      <c r="BD2225" s="34" t="s">
        <v>60</v>
      </c>
      <c r="BE2225" s="34" t="s">
        <v>60</v>
      </c>
      <c r="BF2225" s="34" t="str">
        <f>IFERROR(VLOOKUP(Data_Power_app[[#This Row],[PRO ODER]],'Result'!H:J,3,0),"")</f>
        <v>LAMINATION 5</v>
      </c>
      <c r="BG2225" s="11" t="str">
        <f>IFERROR(VLOOKUP(Data_Power_app[[#This Row],[PRO ODER]]&amp;"LAM",'Real Time'!A:E,4,0),"")</f>
        <v>ML-05</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c r="BJ2225" s="34" t="str">
        <f>IFERROR(VLOOKUP(Data_Power_app[[#This Row],[PRO ODER]],'Plan Lean DC'!A:C,3,0),"")</f>
        <v/>
      </c>
      <c r="BK2225" s="34" t="str">
        <f>IFERROR(VLOOKUP(Data_Power_app[[#This Row],[PRO ODER]]&amp;"LEAN_IN",'Real Time'!A:D,4,0),"")</f>
        <v>LEANLINE1_2</v>
      </c>
      <c r="BL2225" s="34"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2342</v>
      </c>
      <c r="B2226" s="34" t="s">
        <v>10884</v>
      </c>
      <c r="C2226" s="34" t="s">
        <v>10885</v>
      </c>
      <c r="D2226" s="34" t="s">
        <v>93</v>
      </c>
      <c r="E2226" s="34" t="s">
        <v>94</v>
      </c>
      <c r="F2226" s="34" t="s">
        <v>59</v>
      </c>
      <c r="G2226" s="34">
        <v>648</v>
      </c>
      <c r="H2226" s="4">
        <v>45827</v>
      </c>
      <c r="I2226" s="4">
        <v>45825</v>
      </c>
      <c r="J2226" s="4">
        <v>45825</v>
      </c>
      <c r="K2226" s="4">
        <v>45828</v>
      </c>
      <c r="L2226" s="4">
        <v>45826.506053240744</v>
      </c>
      <c r="M2226" s="4">
        <v>45828</v>
      </c>
      <c r="N2226" s="4">
        <v>45826.782962962963</v>
      </c>
      <c r="O2226" s="4">
        <v>45828</v>
      </c>
      <c r="P2226" s="4" t="s">
        <v>60</v>
      </c>
      <c r="Q2226" s="4" t="s">
        <v>60</v>
      </c>
      <c r="R2226" s="4" t="s">
        <v>60</v>
      </c>
      <c r="S2226" s="4" t="s">
        <v>60</v>
      </c>
      <c r="T2226" s="4">
        <v>45829</v>
      </c>
      <c r="U2226" s="4">
        <v>45827.281944444447</v>
      </c>
      <c r="V2226" s="4">
        <v>45828.535763888889</v>
      </c>
      <c r="W2226" s="4">
        <v>45831</v>
      </c>
      <c r="X2226" s="4">
        <v>45828.611342592594</v>
      </c>
      <c r="Y2226" s="4" t="s">
        <v>77</v>
      </c>
      <c r="Z2226" s="4">
        <v>45832</v>
      </c>
      <c r="AA2226" s="4">
        <v>45829.105520833335</v>
      </c>
      <c r="AB2226" s="4" t="s">
        <v>60</v>
      </c>
      <c r="AC2226" s="4">
        <v>45833</v>
      </c>
      <c r="AD2226" s="4">
        <v>45834</v>
      </c>
      <c r="AE2226" s="4">
        <v>45836</v>
      </c>
      <c r="AF2226" s="4"/>
      <c r="AG2226" s="34" t="s">
        <v>62</v>
      </c>
      <c r="AH2226" s="34" t="s">
        <v>96</v>
      </c>
      <c r="AI2226" s="34" t="s">
        <v>1576</v>
      </c>
      <c r="AJ2226" s="34" t="s">
        <v>97</v>
      </c>
      <c r="AK2226" s="34" t="s">
        <v>98</v>
      </c>
      <c r="AL2226" s="34" t="s">
        <v>278</v>
      </c>
      <c r="AM2226" s="34" t="s">
        <v>279</v>
      </c>
      <c r="AN2226" s="34">
        <v>14.562049999999999</v>
      </c>
      <c r="AO2226" s="34" t="s">
        <v>68</v>
      </c>
      <c r="AP2226" s="34"/>
      <c r="AQ2226" s="34"/>
      <c r="AR2226" s="34" t="s">
        <v>68</v>
      </c>
      <c r="AS2226" s="34"/>
      <c r="AT2226" s="34"/>
      <c r="AU2226" s="34" t="s">
        <v>426</v>
      </c>
      <c r="AV2226" s="34" t="s">
        <v>427</v>
      </c>
      <c r="AW2226" s="34">
        <v>54.139710000000001</v>
      </c>
      <c r="AX2226" s="34" t="s">
        <v>1065</v>
      </c>
      <c r="AY2226" s="34" t="s">
        <v>1066</v>
      </c>
      <c r="AZ2226" s="3">
        <v>648</v>
      </c>
      <c r="BA2226" s="34" t="s">
        <v>60</v>
      </c>
      <c r="BB2226" s="34">
        <v>648</v>
      </c>
      <c r="BC2226" s="34" t="s">
        <v>60</v>
      </c>
      <c r="BD2226" s="34" t="s">
        <v>60</v>
      </c>
      <c r="BE2226" s="34" t="s">
        <v>60</v>
      </c>
      <c r="BF2226" s="34" t="str">
        <f>IFERROR(VLOOKUP(Data_Power_app[[#This Row],[PRO ODER]],'Result'!H:J,3,0),"")</f>
        <v>LAMINATION 6</v>
      </c>
      <c r="BG2226" s="11" t="str">
        <f>IFERROR(VLOOKUP(Data_Power_app[[#This Row],[PRO ODER]]&amp;"LAM",'Real Time'!A:E,4,0),"")</f>
        <v>ML-07</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4" t="str">
        <f>IFERROR(VLOOKUP(Data_Power_app[[#This Row],[PRO ODER]],'Xuất-Delay-SLT'!B:C,2,0),"")</f>
        <v/>
      </c>
      <c r="BJ2226" s="34" t="str">
        <f>IFERROR(VLOOKUP(Data_Power_app[[#This Row],[PRO ODER]],'Plan Lean DC'!A:C,3,0),"")</f>
        <v/>
      </c>
      <c r="BK2226" s="34" t="str">
        <f>IFERROR(VLOOKUP(Data_Power_app[[#This Row],[PRO ODER]]&amp;"LEAN_IN",'Real Time'!A:D,4,0),"")</f>
        <v>LEANLINE1_2</v>
      </c>
      <c r="BL2226" s="34"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2343</v>
      </c>
      <c r="B2227" s="34" t="s">
        <v>4489</v>
      </c>
      <c r="C2227" s="34" t="s">
        <v>4490</v>
      </c>
      <c r="D2227" s="34" t="s">
        <v>93</v>
      </c>
      <c r="E2227" s="34" t="s">
        <v>94</v>
      </c>
      <c r="F2227" s="34" t="s">
        <v>59</v>
      </c>
      <c r="G2227" s="34">
        <v>300</v>
      </c>
      <c r="H2227" s="4">
        <v>45821</v>
      </c>
      <c r="I2227" s="4">
        <v>45819</v>
      </c>
      <c r="J2227" s="4">
        <v>45819</v>
      </c>
      <c r="K2227" s="4">
        <v>45824</v>
      </c>
      <c r="L2227" s="4">
        <v>45819.970497685186</v>
      </c>
      <c r="M2227" s="4">
        <v>45826</v>
      </c>
      <c r="N2227" s="4">
        <v>45824.994004629632</v>
      </c>
      <c r="O2227" s="4">
        <v>45827</v>
      </c>
      <c r="P2227" s="4" t="s">
        <v>60</v>
      </c>
      <c r="Q2227" s="4" t="s">
        <v>60</v>
      </c>
      <c r="R2227" s="4" t="s">
        <v>60</v>
      </c>
      <c r="S2227" s="4" t="s">
        <v>60</v>
      </c>
      <c r="T2227" s="4">
        <v>45829</v>
      </c>
      <c r="U2227" s="4">
        <v>45826.399513888886</v>
      </c>
      <c r="V2227" s="4">
        <v>45829.535624999997</v>
      </c>
      <c r="W2227" s="4">
        <v>45831</v>
      </c>
      <c r="X2227" s="4">
        <v>45829.609791666669</v>
      </c>
      <c r="Y2227" s="4" t="s">
        <v>77</v>
      </c>
      <c r="Z2227" s="4">
        <v>45832</v>
      </c>
      <c r="AA2227" s="4">
        <v>45829.965555555558</v>
      </c>
      <c r="AB2227" s="4" t="s">
        <v>60</v>
      </c>
      <c r="AC2227" s="4">
        <v>45833</v>
      </c>
      <c r="AD2227" s="4">
        <v>45834</v>
      </c>
      <c r="AE2227" s="4">
        <v>45836</v>
      </c>
      <c r="AF2227" s="4"/>
      <c r="AG2227" s="34" t="s">
        <v>62</v>
      </c>
      <c r="AH2227" s="34" t="s">
        <v>96</v>
      </c>
      <c r="AI2227" s="34" t="s">
        <v>675</v>
      </c>
      <c r="AJ2227" s="34" t="s">
        <v>97</v>
      </c>
      <c r="AK2227" s="34" t="s">
        <v>65</v>
      </c>
      <c r="AL2227" s="34" t="s">
        <v>278</v>
      </c>
      <c r="AM2227" s="34" t="s">
        <v>279</v>
      </c>
      <c r="AN2227" s="34">
        <v>5.6933100000000003</v>
      </c>
      <c r="AO2227" s="34" t="s">
        <v>68</v>
      </c>
      <c r="AP2227" s="34"/>
      <c r="AQ2227" s="34"/>
      <c r="AR2227" s="34" t="s">
        <v>68</v>
      </c>
      <c r="AS2227" s="34"/>
      <c r="AT2227" s="34"/>
      <c r="AU2227" s="34" t="s">
        <v>411</v>
      </c>
      <c r="AV2227" s="34" t="s">
        <v>412</v>
      </c>
      <c r="AW2227" s="34">
        <v>21.16553</v>
      </c>
      <c r="AX2227" s="34" t="s">
        <v>413</v>
      </c>
      <c r="AY2227" s="34" t="s">
        <v>414</v>
      </c>
      <c r="AZ2227" s="3">
        <v>300</v>
      </c>
      <c r="BA2227" s="34" t="s">
        <v>60</v>
      </c>
      <c r="BB2227" s="34">
        <v>300</v>
      </c>
      <c r="BC2227" s="34" t="s">
        <v>60</v>
      </c>
      <c r="BD2227" s="34" t="s">
        <v>60</v>
      </c>
      <c r="BE2227" s="34" t="s">
        <v>60</v>
      </c>
      <c r="BF2227" s="34" t="str">
        <f>IFERROR(VLOOKUP(Data_Power_app[[#This Row],[PRO ODER]],'Result'!H:J,3,0),"")</f>
        <v>LAMINATION 5</v>
      </c>
      <c r="BG2227" s="11"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c r="BJ2227" s="34" t="str">
        <f>IFERROR(VLOOKUP(Data_Power_app[[#This Row],[PRO ODER]],'Plan Lean DC'!A:C,3,0),"")</f>
        <v/>
      </c>
      <c r="BK2227" s="34" t="str">
        <f>IFERROR(VLOOKUP(Data_Power_app[[#This Row],[PRO ODER]]&amp;"LEAN_IN",'Real Time'!A:D,4,0),"")</f>
        <v>LEANLINE1_2</v>
      </c>
      <c r="BL2227" s="34"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2344</v>
      </c>
      <c r="B2228" s="34" t="s">
        <v>7877</v>
      </c>
      <c r="C2228" s="34" t="s">
        <v>7878</v>
      </c>
      <c r="D2228" s="34" t="s">
        <v>253</v>
      </c>
      <c r="E2228" s="34" t="s">
        <v>313</v>
      </c>
      <c r="F2228" s="34" t="s">
        <v>59</v>
      </c>
      <c r="G2228" s="34">
        <v>6890</v>
      </c>
      <c r="H2228" s="4">
        <v>45827</v>
      </c>
      <c r="I2228" s="4">
        <v>45822</v>
      </c>
      <c r="J2228" s="4">
        <v>45822</v>
      </c>
      <c r="K2228" s="4">
        <v>45828</v>
      </c>
      <c r="L2228" s="4">
        <v>45825.695729166669</v>
      </c>
      <c r="M2228" s="4">
        <v>45828</v>
      </c>
      <c r="N2228" s="4">
        <v>45825.177928240744</v>
      </c>
      <c r="O2228" s="4" t="s">
        <v>60</v>
      </c>
      <c r="P2228" s="4" t="s">
        <v>60</v>
      </c>
      <c r="Q2228" s="4" t="s">
        <v>60</v>
      </c>
      <c r="R2228" s="4" t="s">
        <v>60</v>
      </c>
      <c r="S2228" s="4" t="s">
        <v>60</v>
      </c>
      <c r="T2228" s="4">
        <v>45829</v>
      </c>
      <c r="U2228" s="4">
        <v>45826.782766203702</v>
      </c>
      <c r="V2228" s="4">
        <v>45827.751354166663</v>
      </c>
      <c r="W2228" s="4">
        <v>45831</v>
      </c>
      <c r="X2228" s="4">
        <v>45828.551192129627</v>
      </c>
      <c r="Y2228" s="4" t="s">
        <v>77</v>
      </c>
      <c r="Z2228" s="4">
        <v>45832</v>
      </c>
      <c r="AA2228" s="4">
        <v>45828.23809027778</v>
      </c>
      <c r="AB2228" s="4" t="s">
        <v>60</v>
      </c>
      <c r="AC2228" s="4">
        <v>45833</v>
      </c>
      <c r="AD2228" s="4">
        <v>45834</v>
      </c>
      <c r="AE2228" s="4">
        <v>45836</v>
      </c>
      <c r="AF2228" s="4"/>
      <c r="AG2228" s="34" t="s">
        <v>62</v>
      </c>
      <c r="AH2228" s="34" t="s">
        <v>862</v>
      </c>
      <c r="AI2228" s="34" t="s">
        <v>7879</v>
      </c>
      <c r="AJ2228" s="34" t="s">
        <v>863</v>
      </c>
      <c r="AK2228" s="34" t="s">
        <v>98</v>
      </c>
      <c r="AL2228" s="34" t="s">
        <v>319</v>
      </c>
      <c r="AM2228" s="34" t="s">
        <v>320</v>
      </c>
      <c r="AN2228" s="34">
        <v>115.59162000000001</v>
      </c>
      <c r="AO2228" s="34" t="s">
        <v>68</v>
      </c>
      <c r="AP2228" s="34"/>
      <c r="AQ2228" s="34"/>
      <c r="AR2228" s="34" t="s">
        <v>68</v>
      </c>
      <c r="AS2228" s="34"/>
      <c r="AT2228" s="34"/>
      <c r="AU2228" s="34" t="s">
        <v>321</v>
      </c>
      <c r="AV2228" s="34" t="s">
        <v>322</v>
      </c>
      <c r="AW2228" s="34">
        <v>505.51445999999999</v>
      </c>
      <c r="AX2228" s="34" t="s">
        <v>907</v>
      </c>
      <c r="AY2228" s="34" t="s">
        <v>908</v>
      </c>
      <c r="AZ2228" s="3">
        <v>6890</v>
      </c>
      <c r="BA2228" s="34" t="s">
        <v>60</v>
      </c>
      <c r="BB2228" s="34">
        <v>6890</v>
      </c>
      <c r="BC2228" s="34" t="s">
        <v>60</v>
      </c>
      <c r="BD2228" s="34" t="s">
        <v>60</v>
      </c>
      <c r="BE2228" s="34" t="s">
        <v>60</v>
      </c>
      <c r="BF2228" s="34" t="str">
        <f>IFERROR(VLOOKUP(Data_Power_app[[#This Row],[PRO ODER]],'Result'!H:J,3,0),"")</f>
        <v>LAMINATION 6</v>
      </c>
      <c r="BG2228" s="11" t="str">
        <f>IFERROR(VLOOKUP(Data_Power_app[[#This Row],[PRO ODER]]&amp;"LAM",'Real Time'!A:E,4,0),"")</f>
        <v>ML-04</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c r="BJ2228" s="34" t="str">
        <f>IFERROR(VLOOKUP(Data_Power_app[[#This Row],[PRO ODER]],'Plan Lean DC'!A:C,3,0),"")</f>
        <v/>
      </c>
      <c r="BK2228" s="34" t="str">
        <f>IFERROR(VLOOKUP(Data_Power_app[[#This Row],[PRO ODER]]&amp;"LEAN_IN",'Real Time'!A:D,4,0),"")</f>
        <v>LEANLINE1_2</v>
      </c>
      <c r="BL2228" s="34"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2345</v>
      </c>
      <c r="B2229" s="34" t="s">
        <v>4491</v>
      </c>
      <c r="C2229" s="34" t="s">
        <v>4492</v>
      </c>
      <c r="D2229" s="34" t="s">
        <v>93</v>
      </c>
      <c r="E2229" s="34" t="s">
        <v>94</v>
      </c>
      <c r="F2229" s="34" t="s">
        <v>59</v>
      </c>
      <c r="G2229" s="34">
        <v>300</v>
      </c>
      <c r="H2229" s="4">
        <v>45821</v>
      </c>
      <c r="I2229" s="4">
        <v>45819</v>
      </c>
      <c r="J2229" s="4">
        <v>45819</v>
      </c>
      <c r="K2229" s="4">
        <v>45824</v>
      </c>
      <c r="L2229" s="4">
        <v>45819.970416666663</v>
      </c>
      <c r="M2229" s="4">
        <v>45826</v>
      </c>
      <c r="N2229" s="4">
        <v>45822.199097222219</v>
      </c>
      <c r="O2229" s="4">
        <v>45827</v>
      </c>
      <c r="P2229" s="4" t="s">
        <v>60</v>
      </c>
      <c r="Q2229" s="4" t="s">
        <v>60</v>
      </c>
      <c r="R2229" s="4" t="s">
        <v>60</v>
      </c>
      <c r="S2229" s="4" t="s">
        <v>60</v>
      </c>
      <c r="T2229" s="4">
        <v>45829</v>
      </c>
      <c r="U2229" s="4">
        <v>45826.399398148147</v>
      </c>
      <c r="V2229" s="4">
        <v>45827.449004629627</v>
      </c>
      <c r="W2229" s="4">
        <v>45831</v>
      </c>
      <c r="X2229" s="4"/>
      <c r="Y2229" s="4" t="s">
        <v>60</v>
      </c>
      <c r="Z2229" s="4">
        <v>45832</v>
      </c>
      <c r="AA2229" s="4"/>
      <c r="AB2229" s="4" t="s">
        <v>60</v>
      </c>
      <c r="AC2229" s="4">
        <v>45833</v>
      </c>
      <c r="AD2229" s="4">
        <v>45834</v>
      </c>
      <c r="AE2229" s="4">
        <v>45836</v>
      </c>
      <c r="AF2229" s="4"/>
      <c r="AG2229" s="34" t="s">
        <v>287</v>
      </c>
      <c r="AH2229" s="34" t="s">
        <v>96</v>
      </c>
      <c r="AI2229" s="34" t="s">
        <v>650</v>
      </c>
      <c r="AJ2229" s="34" t="s">
        <v>97</v>
      </c>
      <c r="AK2229" s="34" t="s">
        <v>98</v>
      </c>
      <c r="AL2229" s="34" t="s">
        <v>278</v>
      </c>
      <c r="AM2229" s="34" t="s">
        <v>279</v>
      </c>
      <c r="AN2229" s="34">
        <v>6.6726400000000003</v>
      </c>
      <c r="AO2229" s="34" t="s">
        <v>68</v>
      </c>
      <c r="AP2229" s="34"/>
      <c r="AQ2229" s="34"/>
      <c r="AR2229" s="34" t="s">
        <v>68</v>
      </c>
      <c r="AS2229" s="34"/>
      <c r="AT2229" s="34"/>
      <c r="AU2229" s="34" t="s">
        <v>411</v>
      </c>
      <c r="AV2229" s="34" t="s">
        <v>412</v>
      </c>
      <c r="AW2229" s="34">
        <v>24.808160000000001</v>
      </c>
      <c r="AX2229" s="34" t="s">
        <v>651</v>
      </c>
      <c r="AY2229" s="34" t="s">
        <v>652</v>
      </c>
      <c r="AZ2229" s="3">
        <v>300</v>
      </c>
      <c r="BA2229" s="34" t="s">
        <v>60</v>
      </c>
      <c r="BB2229" s="34">
        <v>300</v>
      </c>
      <c r="BC2229" s="34" t="s">
        <v>60</v>
      </c>
      <c r="BD2229" s="34" t="s">
        <v>60</v>
      </c>
      <c r="BE2229" s="34" t="s">
        <v>60</v>
      </c>
      <c r="BF2229" s="34" t="str">
        <f>IFERROR(VLOOKUP(Data_Power_app[[#This Row],[PRO ODER]],'Result'!H:J,3,0),"")</f>
        <v>LAMINATION 5</v>
      </c>
      <c r="BG2229" s="11" t="str">
        <f>IFERROR(VLOOKUP(Data_Power_app[[#This Row],[PRO ODER]]&amp;"LAM",'Real Time'!A:E,4,0),"")</f>
        <v>ML-05</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2346</v>
      </c>
      <c r="B2230" s="34" t="s">
        <v>4493</v>
      </c>
      <c r="C2230" s="34" t="s">
        <v>4494</v>
      </c>
      <c r="D2230" s="34" t="s">
        <v>93</v>
      </c>
      <c r="E2230" s="34" t="s">
        <v>94</v>
      </c>
      <c r="F2230" s="34" t="s">
        <v>59</v>
      </c>
      <c r="G2230" s="34">
        <v>312</v>
      </c>
      <c r="H2230" s="4">
        <v>45821</v>
      </c>
      <c r="I2230" s="4">
        <v>45819</v>
      </c>
      <c r="J2230" s="4">
        <v>45819</v>
      </c>
      <c r="K2230" s="4">
        <v>45824</v>
      </c>
      <c r="L2230" s="4">
        <v>45819.970462962963</v>
      </c>
      <c r="M2230" s="4">
        <v>45826</v>
      </c>
      <c r="N2230" s="4">
        <v>45825.315150462964</v>
      </c>
      <c r="O2230" s="4">
        <v>45827</v>
      </c>
      <c r="P2230" s="4" t="s">
        <v>60</v>
      </c>
      <c r="Q2230" s="4" t="s">
        <v>60</v>
      </c>
      <c r="R2230" s="4" t="s">
        <v>60</v>
      </c>
      <c r="S2230" s="4" t="s">
        <v>60</v>
      </c>
      <c r="T2230" s="4">
        <v>45829</v>
      </c>
      <c r="U2230" s="4">
        <v>45826.399467592593</v>
      </c>
      <c r="V2230" s="4">
        <v>45827.042256944442</v>
      </c>
      <c r="W2230" s="4">
        <v>45831</v>
      </c>
      <c r="X2230" s="4">
        <v>45827.172060185185</v>
      </c>
      <c r="Y2230" s="4" t="s">
        <v>77</v>
      </c>
      <c r="Z2230" s="4">
        <v>45832</v>
      </c>
      <c r="AA2230" s="4">
        <v>45828.45416666667</v>
      </c>
      <c r="AB2230" s="4" t="s">
        <v>60</v>
      </c>
      <c r="AC2230" s="4">
        <v>45833</v>
      </c>
      <c r="AD2230" s="4">
        <v>45834</v>
      </c>
      <c r="AE2230" s="4">
        <v>45836</v>
      </c>
      <c r="AF2230" s="4">
        <v>45831</v>
      </c>
      <c r="AG2230" s="34" t="s">
        <v>828</v>
      </c>
      <c r="AH2230" s="34" t="s">
        <v>96</v>
      </c>
      <c r="AI2230" s="34" t="s">
        <v>675</v>
      </c>
      <c r="AJ2230" s="34" t="s">
        <v>97</v>
      </c>
      <c r="AK2230" s="34" t="s">
        <v>65</v>
      </c>
      <c r="AL2230" s="34" t="s">
        <v>278</v>
      </c>
      <c r="AM2230" s="34" t="s">
        <v>279</v>
      </c>
      <c r="AN2230" s="34">
        <v>5.9622400000000004</v>
      </c>
      <c r="AO2230" s="34" t="s">
        <v>68</v>
      </c>
      <c r="AP2230" s="34"/>
      <c r="AQ2230" s="34"/>
      <c r="AR2230" s="34" t="s">
        <v>68</v>
      </c>
      <c r="AS2230" s="34"/>
      <c r="AT2230" s="34"/>
      <c r="AU2230" s="34" t="s">
        <v>411</v>
      </c>
      <c r="AV2230" s="34" t="s">
        <v>412</v>
      </c>
      <c r="AW2230" s="34">
        <v>22.16676</v>
      </c>
      <c r="AX2230" s="34" t="s">
        <v>413</v>
      </c>
      <c r="AY2230" s="34" t="s">
        <v>414</v>
      </c>
      <c r="AZ2230" s="3">
        <v>312</v>
      </c>
      <c r="BA2230" s="34" t="s">
        <v>60</v>
      </c>
      <c r="BB2230" s="34">
        <v>312</v>
      </c>
      <c r="BC2230" s="34" t="s">
        <v>60</v>
      </c>
      <c r="BD2230" s="34" t="s">
        <v>60</v>
      </c>
      <c r="BE2230" s="34" t="s">
        <v>60</v>
      </c>
      <c r="BF2230" s="34" t="str">
        <f>IFERROR(VLOOKUP(Data_Power_app[[#This Row],[PRO ODER]],'Result'!H:J,3,0),"")</f>
        <v>LAMINATION 5</v>
      </c>
      <c r="BG2230" s="11" t="str">
        <f>IFERROR(VLOOKUP(Data_Power_app[[#This Row],[PRO ODER]]&amp;"LAM",'Real Time'!A:E,4,0),"")</f>
        <v>ML-05</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c r="BJ2230" s="34" t="str">
        <f>IFERROR(VLOOKUP(Data_Power_app[[#This Row],[PRO ODER]],'Plan Lean DC'!A:C,3,0),"")</f>
        <v/>
      </c>
      <c r="BK2230" s="34" t="str">
        <f>IFERROR(VLOOKUP(Data_Power_app[[#This Row],[PRO ODER]]&amp;"LEAN_IN",'Real Time'!A:D,4,0),"")</f>
        <v>LEANLINE1_2</v>
      </c>
      <c r="BL2230" s="34"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2347</v>
      </c>
      <c r="B2231" s="34" t="s">
        <v>10886</v>
      </c>
      <c r="C2231" s="34" t="s">
        <v>10887</v>
      </c>
      <c r="D2231" s="34" t="s">
        <v>93</v>
      </c>
      <c r="E2231" s="34" t="s">
        <v>94</v>
      </c>
      <c r="F2231" s="34" t="s">
        <v>59</v>
      </c>
      <c r="G2231" s="34">
        <v>348</v>
      </c>
      <c r="H2231" s="4">
        <v>45827</v>
      </c>
      <c r="I2231" s="4">
        <v>45825</v>
      </c>
      <c r="J2231" s="4">
        <v>45825</v>
      </c>
      <c r="K2231" s="4">
        <v>45828</v>
      </c>
      <c r="L2231" s="4">
        <v>45826.349502314813</v>
      </c>
      <c r="M2231" s="4">
        <v>45828</v>
      </c>
      <c r="N2231" s="4">
        <v>45826.749074074076</v>
      </c>
      <c r="O2231" s="4">
        <v>45828</v>
      </c>
      <c r="P2231" s="4" t="s">
        <v>60</v>
      </c>
      <c r="Q2231" s="4" t="s">
        <v>60</v>
      </c>
      <c r="R2231" s="4" t="s">
        <v>60</v>
      </c>
      <c r="S2231" s="4" t="s">
        <v>60</v>
      </c>
      <c r="T2231" s="4">
        <v>45829</v>
      </c>
      <c r="U2231" s="4">
        <v>45827.348043981481</v>
      </c>
      <c r="V2231" s="4">
        <v>45829.53565972222</v>
      </c>
      <c r="W2231" s="4">
        <v>45831</v>
      </c>
      <c r="X2231" s="4">
        <v>45829.609849537039</v>
      </c>
      <c r="Y2231" s="4" t="s">
        <v>77</v>
      </c>
      <c r="Z2231" s="4">
        <v>45832</v>
      </c>
      <c r="AA2231" s="4">
        <v>45829.197650462964</v>
      </c>
      <c r="AB2231" s="4" t="s">
        <v>60</v>
      </c>
      <c r="AC2231" s="4">
        <v>45833</v>
      </c>
      <c r="AD2231" s="4">
        <v>45834</v>
      </c>
      <c r="AE2231" s="4">
        <v>45836</v>
      </c>
      <c r="AF2231" s="4"/>
      <c r="AG2231" s="34" t="s">
        <v>62</v>
      </c>
      <c r="AH2231" s="34" t="s">
        <v>96</v>
      </c>
      <c r="AI2231" s="34" t="s">
        <v>733</v>
      </c>
      <c r="AJ2231" s="34" t="s">
        <v>97</v>
      </c>
      <c r="AK2231" s="34" t="s">
        <v>65</v>
      </c>
      <c r="AL2231" s="34" t="s">
        <v>278</v>
      </c>
      <c r="AM2231" s="34" t="s">
        <v>279</v>
      </c>
      <c r="AN2231" s="34">
        <v>6.7390999999999996</v>
      </c>
      <c r="AO2231" s="34" t="s">
        <v>68</v>
      </c>
      <c r="AP2231" s="34"/>
      <c r="AQ2231" s="34"/>
      <c r="AR2231" s="34" t="s">
        <v>68</v>
      </c>
      <c r="AS2231" s="34"/>
      <c r="AT2231" s="34"/>
      <c r="AU2231" s="34" t="s">
        <v>280</v>
      </c>
      <c r="AV2231" s="34" t="s">
        <v>281</v>
      </c>
      <c r="AW2231" s="34">
        <v>25.056139999999999</v>
      </c>
      <c r="AX2231" s="34" t="s">
        <v>719</v>
      </c>
      <c r="AY2231" s="34" t="s">
        <v>720</v>
      </c>
      <c r="AZ2231" s="3">
        <v>348</v>
      </c>
      <c r="BA2231" s="34" t="s">
        <v>60</v>
      </c>
      <c r="BB2231" s="34">
        <v>348</v>
      </c>
      <c r="BC2231" s="34" t="s">
        <v>60</v>
      </c>
      <c r="BD2231" s="34" t="s">
        <v>60</v>
      </c>
      <c r="BE2231" s="34" t="s">
        <v>60</v>
      </c>
      <c r="BF2231" s="34" t="str">
        <f>IFERROR(VLOOKUP(Data_Power_app[[#This Row],[PRO ODER]],'Result'!H:J,3,0),"")</f>
        <v>LAMINATION 6</v>
      </c>
      <c r="BG2231" s="11" t="str">
        <f>IFERROR(VLOOKUP(Data_Power_app[[#This Row],[PRO ODER]]&amp;"LAM",'Real Time'!A:E,4,0),"")</f>
        <v>ML-07</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4" t="str">
        <f>IFERROR(VLOOKUP(Data_Power_app[[#This Row],[PRO ODER]],'Xuất-Delay-SLT'!B:C,2,0),"")</f>
        <v/>
      </c>
      <c r="BJ2231" s="34" t="str">
        <f>IFERROR(VLOOKUP(Data_Power_app[[#This Row],[PRO ODER]],'Plan Lean DC'!A:C,3,0),"")</f>
        <v/>
      </c>
      <c r="BK2231" s="34" t="str">
        <f>IFERROR(VLOOKUP(Data_Power_app[[#This Row],[PRO ODER]]&amp;"LEAN_IN",'Real Time'!A:D,4,0),"")</f>
        <v>LEANLINE1_2</v>
      </c>
      <c r="BL2231" s="34"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2348</v>
      </c>
      <c r="B2232" s="34" t="s">
        <v>10888</v>
      </c>
      <c r="C2232" s="34" t="s">
        <v>10889</v>
      </c>
      <c r="D2232" s="34" t="s">
        <v>93</v>
      </c>
      <c r="E2232" s="34" t="s">
        <v>94</v>
      </c>
      <c r="F2232" s="34" t="s">
        <v>59</v>
      </c>
      <c r="G2232" s="34">
        <v>504</v>
      </c>
      <c r="H2232" s="4">
        <v>45827</v>
      </c>
      <c r="I2232" s="4">
        <v>45825</v>
      </c>
      <c r="J2232" s="4">
        <v>45825</v>
      </c>
      <c r="K2232" s="4">
        <v>45828</v>
      </c>
      <c r="L2232" s="4">
        <v>45826.349560185183</v>
      </c>
      <c r="M2232" s="4">
        <v>45828</v>
      </c>
      <c r="N2232" s="4">
        <v>45826.749398148146</v>
      </c>
      <c r="O2232" s="4">
        <v>45828</v>
      </c>
      <c r="P2232" s="4" t="s">
        <v>60</v>
      </c>
      <c r="Q2232" s="4" t="s">
        <v>60</v>
      </c>
      <c r="R2232" s="4" t="s">
        <v>60</v>
      </c>
      <c r="S2232" s="4" t="s">
        <v>60</v>
      </c>
      <c r="T2232" s="4">
        <v>45829</v>
      </c>
      <c r="U2232" s="4">
        <v>45827.347986111112</v>
      </c>
      <c r="V2232" s="4"/>
      <c r="W2232" s="4">
        <v>45831</v>
      </c>
      <c r="X2232" s="4"/>
      <c r="Y2232" s="4" t="s">
        <v>60</v>
      </c>
      <c r="Z2232" s="4">
        <v>45832</v>
      </c>
      <c r="AA2232" s="4"/>
      <c r="AB2232" s="4" t="s">
        <v>60</v>
      </c>
      <c r="AC2232" s="4">
        <v>45833</v>
      </c>
      <c r="AD2232" s="4">
        <v>45834</v>
      </c>
      <c r="AE2232" s="4">
        <v>45836</v>
      </c>
      <c r="AF2232" s="4"/>
      <c r="AG2232" s="34" t="s">
        <v>223</v>
      </c>
      <c r="AH2232" s="34" t="s">
        <v>96</v>
      </c>
      <c r="AI2232" s="34" t="s">
        <v>1579</v>
      </c>
      <c r="AJ2232" s="34" t="s">
        <v>97</v>
      </c>
      <c r="AK2232" s="34" t="s">
        <v>65</v>
      </c>
      <c r="AL2232" s="34" t="s">
        <v>278</v>
      </c>
      <c r="AM2232" s="34" t="s">
        <v>279</v>
      </c>
      <c r="AN2232" s="34">
        <v>9.5894300000000001</v>
      </c>
      <c r="AO2232" s="34" t="s">
        <v>68</v>
      </c>
      <c r="AP2232" s="34"/>
      <c r="AQ2232" s="34"/>
      <c r="AR2232" s="34" t="s">
        <v>68</v>
      </c>
      <c r="AS2232" s="34"/>
      <c r="AT2232" s="34"/>
      <c r="AU2232" s="34" t="s">
        <v>280</v>
      </c>
      <c r="AV2232" s="34" t="s">
        <v>281</v>
      </c>
      <c r="AW2232" s="34">
        <v>35.651319999999998</v>
      </c>
      <c r="AX2232" s="34" t="s">
        <v>413</v>
      </c>
      <c r="AY2232" s="34" t="s">
        <v>414</v>
      </c>
      <c r="AZ2232" s="3">
        <v>504</v>
      </c>
      <c r="BA2232" s="34" t="s">
        <v>60</v>
      </c>
      <c r="BB2232" s="34">
        <v>504</v>
      </c>
      <c r="BC2232" s="34" t="s">
        <v>60</v>
      </c>
      <c r="BD2232" s="34" t="s">
        <v>60</v>
      </c>
      <c r="BE2232" s="34" t="s">
        <v>60</v>
      </c>
      <c r="BF2232" s="34" t="str">
        <f>IFERROR(VLOOKUP(Data_Power_app[[#This Row],[PRO ODER]],'Result'!H:J,3,0),"")</f>
        <v>LAMINATION 6</v>
      </c>
      <c r="BG2232" s="11" t="str">
        <f>IFERROR(VLOOKUP(Data_Power_app[[#This Row],[PRO ODER]]&amp;"LAM",'Real Time'!A:E,4,0),"")</f>
        <v>ML-07</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2349</v>
      </c>
      <c r="B2233" s="34" t="s">
        <v>10890</v>
      </c>
      <c r="C2233" s="34" t="s">
        <v>10891</v>
      </c>
      <c r="D2233" s="34" t="s">
        <v>93</v>
      </c>
      <c r="E2233" s="34" t="s">
        <v>277</v>
      </c>
      <c r="F2233" s="34" t="s">
        <v>59</v>
      </c>
      <c r="G2233" s="34">
        <v>600</v>
      </c>
      <c r="H2233" s="4">
        <v>45827</v>
      </c>
      <c r="I2233" s="4">
        <v>45825</v>
      </c>
      <c r="J2233" s="4">
        <v>45825</v>
      </c>
      <c r="K2233" s="4">
        <v>45828</v>
      </c>
      <c r="L2233" s="4">
        <v>45826.485625000001</v>
      </c>
      <c r="M2233" s="4">
        <v>45828</v>
      </c>
      <c r="N2233" s="4">
        <v>45827.277291666665</v>
      </c>
      <c r="O2233" s="4">
        <v>45828</v>
      </c>
      <c r="P2233" s="4" t="s">
        <v>60</v>
      </c>
      <c r="Q2233" s="4" t="s">
        <v>60</v>
      </c>
      <c r="R2233" s="4" t="s">
        <v>60</v>
      </c>
      <c r="S2233" s="4" t="s">
        <v>60</v>
      </c>
      <c r="T2233" s="4">
        <v>45829</v>
      </c>
      <c r="U2233" s="4">
        <v>45827.521898148145</v>
      </c>
      <c r="V2233" s="4">
        <v>45828.943113425928</v>
      </c>
      <c r="W2233" s="4">
        <v>45831</v>
      </c>
      <c r="X2233" s="4">
        <v>45828.100381944445</v>
      </c>
      <c r="Y2233" s="4" t="s">
        <v>77</v>
      </c>
      <c r="Z2233" s="4">
        <v>45832</v>
      </c>
      <c r="AA2233" s="4">
        <v>45829.59170138889</v>
      </c>
      <c r="AB2233" s="4" t="s">
        <v>60</v>
      </c>
      <c r="AC2233" s="4">
        <v>45833</v>
      </c>
      <c r="AD2233" s="4">
        <v>45834</v>
      </c>
      <c r="AE2233" s="4">
        <v>45836</v>
      </c>
      <c r="AF2233" s="4"/>
      <c r="AG2233" s="34" t="s">
        <v>62</v>
      </c>
      <c r="AH2233" s="34" t="s">
        <v>96</v>
      </c>
      <c r="AI2233" s="34" t="s">
        <v>10892</v>
      </c>
      <c r="AJ2233" s="34" t="s">
        <v>97</v>
      </c>
      <c r="AK2233" s="34" t="s">
        <v>98</v>
      </c>
      <c r="AL2233" s="34" t="s">
        <v>278</v>
      </c>
      <c r="AM2233" s="34" t="s">
        <v>279</v>
      </c>
      <c r="AN2233" s="34">
        <v>13.33156</v>
      </c>
      <c r="AO2233" s="34" t="s">
        <v>68</v>
      </c>
      <c r="AP2233" s="34"/>
      <c r="AQ2233" s="34"/>
      <c r="AR2233" s="34" t="s">
        <v>68</v>
      </c>
      <c r="AS2233" s="34"/>
      <c r="AT2233" s="34"/>
      <c r="AU2233" s="34" t="s">
        <v>411</v>
      </c>
      <c r="AV2233" s="34" t="s">
        <v>412</v>
      </c>
      <c r="AW2233" s="34">
        <v>49.564639999999997</v>
      </c>
      <c r="AX2233" s="34" t="s">
        <v>10893</v>
      </c>
      <c r="AY2233" s="34" t="s">
        <v>10894</v>
      </c>
      <c r="AZ2233" s="3">
        <v>600</v>
      </c>
      <c r="BA2233" s="34" t="s">
        <v>60</v>
      </c>
      <c r="BB2233" s="34">
        <v>600</v>
      </c>
      <c r="BC2233" s="34" t="s">
        <v>60</v>
      </c>
      <c r="BD2233" s="34" t="s">
        <v>60</v>
      </c>
      <c r="BE2233" s="34" t="s">
        <v>60</v>
      </c>
      <c r="BF2233" s="34" t="str">
        <f>IFERROR(VLOOKUP(Data_Power_app[[#This Row],[PRO ODER]],'Result'!H:J,3,0),"")</f>
        <v>LAMINATION 6</v>
      </c>
      <c r="BG2233" s="11" t="str">
        <f>IFERROR(VLOOKUP(Data_Power_app[[#This Row],[PRO ODER]]&amp;"LAM",'Real Time'!A:E,4,0),"")</f>
        <v>ML-07</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4" t="str">
        <f>IFERROR(VLOOKUP(Data_Power_app[[#This Row],[PRO ODER]],'Xuất-Delay-SLT'!B:C,2,0),"")</f>
        <v/>
      </c>
      <c r="BJ2233" s="34" t="str">
        <f>IFERROR(VLOOKUP(Data_Power_app[[#This Row],[PRO ODER]],'Plan Lean DC'!A:C,3,0),"")</f>
        <v/>
      </c>
      <c r="BK2233" s="34" t="str">
        <f>IFERROR(VLOOKUP(Data_Power_app[[#This Row],[PRO ODER]]&amp;"LEAN_IN",'Real Time'!A:D,4,0),"")</f>
        <v>LEANLINE1_2</v>
      </c>
      <c r="BL2233" s="34"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2350</v>
      </c>
      <c r="B2234" s="34" t="s">
        <v>10895</v>
      </c>
      <c r="C2234" s="34" t="s">
        <v>10896</v>
      </c>
      <c r="D2234" s="34" t="s">
        <v>93</v>
      </c>
      <c r="E2234" s="34" t="s">
        <v>277</v>
      </c>
      <c r="F2234" s="34" t="s">
        <v>59</v>
      </c>
      <c r="G2234" s="34">
        <v>600</v>
      </c>
      <c r="H2234" s="4">
        <v>45827</v>
      </c>
      <c r="I2234" s="4">
        <v>45825</v>
      </c>
      <c r="J2234" s="4">
        <v>45825</v>
      </c>
      <c r="K2234" s="4">
        <v>45828</v>
      </c>
      <c r="L2234" s="4">
        <v>45826.485763888886</v>
      </c>
      <c r="M2234" s="4">
        <v>45828</v>
      </c>
      <c r="N2234" s="4">
        <v>45827.277326388888</v>
      </c>
      <c r="O2234" s="4">
        <v>45828</v>
      </c>
      <c r="P2234" s="4" t="s">
        <v>60</v>
      </c>
      <c r="Q2234" s="4" t="s">
        <v>60</v>
      </c>
      <c r="R2234" s="4" t="s">
        <v>60</v>
      </c>
      <c r="S2234" s="4" t="s">
        <v>60</v>
      </c>
      <c r="T2234" s="4">
        <v>45829</v>
      </c>
      <c r="U2234" s="4">
        <v>45828.945069444446</v>
      </c>
      <c r="V2234" s="4">
        <v>45828.945671296293</v>
      </c>
      <c r="W2234" s="4">
        <v>45831</v>
      </c>
      <c r="X2234" s="4">
        <v>45828.09480324074</v>
      </c>
      <c r="Y2234" s="4" t="s">
        <v>77</v>
      </c>
      <c r="Z2234" s="4">
        <v>45832</v>
      </c>
      <c r="AA2234" s="4"/>
      <c r="AB2234" s="4" t="s">
        <v>60</v>
      </c>
      <c r="AC2234" s="4">
        <v>45833</v>
      </c>
      <c r="AD2234" s="4">
        <v>45834</v>
      </c>
      <c r="AE2234" s="4">
        <v>45836</v>
      </c>
      <c r="AF2234" s="4"/>
      <c r="AG2234" s="34" t="s">
        <v>95</v>
      </c>
      <c r="AH2234" s="34" t="s">
        <v>96</v>
      </c>
      <c r="AI2234" s="34" t="s">
        <v>10892</v>
      </c>
      <c r="AJ2234" s="34" t="s">
        <v>97</v>
      </c>
      <c r="AK2234" s="34" t="s">
        <v>98</v>
      </c>
      <c r="AL2234" s="34" t="s">
        <v>278</v>
      </c>
      <c r="AM2234" s="34" t="s">
        <v>279</v>
      </c>
      <c r="AN2234" s="34">
        <v>13.12481</v>
      </c>
      <c r="AO2234" s="34" t="s">
        <v>68</v>
      </c>
      <c r="AP2234" s="34"/>
      <c r="AQ2234" s="34"/>
      <c r="AR2234" s="34" t="s">
        <v>68</v>
      </c>
      <c r="AS2234" s="34"/>
      <c r="AT2234" s="34"/>
      <c r="AU2234" s="34" t="s">
        <v>411</v>
      </c>
      <c r="AV2234" s="34" t="s">
        <v>412</v>
      </c>
      <c r="AW2234" s="34">
        <v>48.799790000000002</v>
      </c>
      <c r="AX2234" s="34" t="s">
        <v>10893</v>
      </c>
      <c r="AY2234" s="34" t="s">
        <v>10894</v>
      </c>
      <c r="AZ2234" s="3">
        <v>600</v>
      </c>
      <c r="BA2234" s="34" t="s">
        <v>60</v>
      </c>
      <c r="BB2234" s="34">
        <v>600</v>
      </c>
      <c r="BC2234" s="34" t="s">
        <v>60</v>
      </c>
      <c r="BD2234" s="34" t="s">
        <v>60</v>
      </c>
      <c r="BE2234" s="34" t="s">
        <v>60</v>
      </c>
      <c r="BF2234" s="34" t="str">
        <f>IFERROR(VLOOKUP(Data_Power_app[[#This Row],[PRO ODER]],'Result'!H:J,3,0),"")</f>
        <v>LAMINATION 6</v>
      </c>
      <c r="BG2234" s="11" t="str">
        <f>IFERROR(VLOOKUP(Data_Power_app[[#This Row],[PRO ODER]]&amp;"LAM",'Real Time'!A:E,4,0),"")</f>
        <v>ML-07</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4" t="str">
        <f>IFERROR(VLOOKUP(Data_Power_app[[#This Row],[PRO ODER]],'Xuất-Delay-SLT'!B:C,2,0),"")</f>
        <v/>
      </c>
      <c r="BJ2234" s="34" t="str">
        <f>IFERROR(VLOOKUP(Data_Power_app[[#This Row],[PRO ODER]],'Plan Lean DC'!A:C,3,0),"")</f>
        <v/>
      </c>
      <c r="BK2234" s="34" t="str">
        <f>IFERROR(VLOOKUP(Data_Power_app[[#This Row],[PRO ODER]]&amp;"LEAN_IN",'Real Time'!A:D,4,0),"")</f>
        <v>LEANLINE1_2</v>
      </c>
      <c r="BL2234" s="34"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2351</v>
      </c>
      <c r="B2235" s="34" t="s">
        <v>15313</v>
      </c>
      <c r="C2235" s="34" t="s">
        <v>15314</v>
      </c>
      <c r="D2235" s="34" t="s">
        <v>10689</v>
      </c>
      <c r="E2235" s="34" t="s">
        <v>10690</v>
      </c>
      <c r="F2235" s="34" t="s">
        <v>72</v>
      </c>
      <c r="G2235" s="34">
        <v>41</v>
      </c>
      <c r="H2235" s="4">
        <v>45828</v>
      </c>
      <c r="I2235" s="4">
        <v>45827</v>
      </c>
      <c r="J2235" s="4">
        <v>45827</v>
      </c>
      <c r="K2235" s="4">
        <v>45829</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117</v>
      </c>
      <c r="AH2235" s="34" t="s">
        <v>10691</v>
      </c>
      <c r="AI2235" s="34" t="s">
        <v>10692</v>
      </c>
      <c r="AJ2235" s="34" t="s">
        <v>74</v>
      </c>
      <c r="AK2235" s="34" t="s">
        <v>98</v>
      </c>
      <c r="AL2235" s="34" t="s">
        <v>10693</v>
      </c>
      <c r="AM2235" s="34" t="s">
        <v>10694</v>
      </c>
      <c r="AN2235" s="34">
        <v>1.3938600000000001</v>
      </c>
      <c r="AO2235" s="34" t="s">
        <v>68</v>
      </c>
      <c r="AP2235" s="34"/>
      <c r="AQ2235" s="34"/>
      <c r="AR2235" s="34" t="s">
        <v>68</v>
      </c>
      <c r="AS2235" s="34"/>
      <c r="AT2235" s="34"/>
      <c r="AU2235" s="34" t="s">
        <v>10695</v>
      </c>
      <c r="AV2235" s="34" t="s">
        <v>10696</v>
      </c>
      <c r="AW2235" s="34">
        <v>1.72631</v>
      </c>
      <c r="AX2235" s="34" t="s">
        <v>10697</v>
      </c>
      <c r="AY2235" s="34" t="s">
        <v>10698</v>
      </c>
      <c r="AZ2235" s="3">
        <v>41</v>
      </c>
      <c r="BA2235" s="34" t="s">
        <v>60</v>
      </c>
      <c r="BB2235" s="34">
        <v>41</v>
      </c>
      <c r="BC2235" s="34" t="s">
        <v>60</v>
      </c>
      <c r="BD2235" s="34" t="s">
        <v>60</v>
      </c>
      <c r="BE2235" s="34" t="s">
        <v>60</v>
      </c>
      <c r="BF2235" s="34" t="str">
        <f>IFERROR(VLOOKUP(Data_Power_app[[#This Row],[PRO ODER]],'Result'!H:J,3,0),"")</f>
        <v>LAMINATION 2</v>
      </c>
      <c r="BG2235" s="11"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2352</v>
      </c>
      <c r="B2236" s="34" t="s">
        <v>20393</v>
      </c>
      <c r="C2236" s="34" t="s">
        <v>17788</v>
      </c>
      <c r="D2236" s="34" t="s">
        <v>10689</v>
      </c>
      <c r="E2236" s="34" t="s">
        <v>10690</v>
      </c>
      <c r="F2236" s="34" t="s">
        <v>72</v>
      </c>
      <c r="G2236" s="34">
        <v>59</v>
      </c>
      <c r="H2236" s="4">
        <v>45832</v>
      </c>
      <c r="I2236" s="4">
        <v>45829</v>
      </c>
      <c r="J2236" s="4" t="s">
        <v>60</v>
      </c>
      <c r="K2236" s="4">
        <v>45833</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10691</v>
      </c>
      <c r="AI2236" s="34" t="s">
        <v>10692</v>
      </c>
      <c r="AJ2236" s="34" t="s">
        <v>74</v>
      </c>
      <c r="AK2236" s="34" t="s">
        <v>98</v>
      </c>
      <c r="AL2236" s="34" t="s">
        <v>10693</v>
      </c>
      <c r="AM2236" s="34" t="s">
        <v>10694</v>
      </c>
      <c r="AN2236" s="34">
        <v>2.0057999999999998</v>
      </c>
      <c r="AO2236" s="34" t="s">
        <v>68</v>
      </c>
      <c r="AP2236" s="34"/>
      <c r="AQ2236" s="34"/>
      <c r="AR2236" s="34" t="s">
        <v>68</v>
      </c>
      <c r="AS2236" s="34"/>
      <c r="AT2236" s="34"/>
      <c r="AU2236" s="34" t="s">
        <v>10695</v>
      </c>
      <c r="AV2236" s="34" t="s">
        <v>10696</v>
      </c>
      <c r="AW2236" s="34">
        <v>2.4842</v>
      </c>
      <c r="AX2236" s="34" t="s">
        <v>10697</v>
      </c>
      <c r="AY2236" s="34" t="s">
        <v>10698</v>
      </c>
      <c r="AZ2236" s="3">
        <v>59</v>
      </c>
      <c r="BA2236" s="34" t="s">
        <v>60</v>
      </c>
      <c r="BB2236" s="34">
        <v>59</v>
      </c>
      <c r="BC2236" s="34" t="s">
        <v>60</v>
      </c>
      <c r="BD2236" s="34" t="s">
        <v>60</v>
      </c>
      <c r="BE2236" s="34" t="s">
        <v>60</v>
      </c>
      <c r="BF2236" s="34" t="str">
        <f>IFERROR(VLOOKUP(Data_Power_app[[#This Row],[PRO ODER]],'Result'!H:J,3,0),"")</f>
        <v>LAMINATION 7</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2353</v>
      </c>
      <c r="B2237" s="34" t="s">
        <v>15315</v>
      </c>
      <c r="C2237" s="34" t="s">
        <v>15316</v>
      </c>
      <c r="D2237" s="34" t="s">
        <v>10689</v>
      </c>
      <c r="E2237" s="34" t="s">
        <v>10690</v>
      </c>
      <c r="F2237" s="34" t="s">
        <v>72</v>
      </c>
      <c r="G2237" s="34">
        <v>16</v>
      </c>
      <c r="H2237" s="4">
        <v>45828</v>
      </c>
      <c r="I2237" s="4">
        <v>45827</v>
      </c>
      <c r="J2237" s="4">
        <v>45827</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10691</v>
      </c>
      <c r="AI2237" s="34" t="s">
        <v>10692</v>
      </c>
      <c r="AJ2237" s="34" t="s">
        <v>74</v>
      </c>
      <c r="AK2237" s="34" t="s">
        <v>98</v>
      </c>
      <c r="AL2237" s="34" t="s">
        <v>10693</v>
      </c>
      <c r="AM2237" s="34" t="s">
        <v>10694</v>
      </c>
      <c r="AN2237" s="34">
        <v>0.47311999999999999</v>
      </c>
      <c r="AO2237" s="34" t="s">
        <v>68</v>
      </c>
      <c r="AP2237" s="34"/>
      <c r="AQ2237" s="34"/>
      <c r="AR2237" s="34" t="s">
        <v>68</v>
      </c>
      <c r="AS2237" s="34"/>
      <c r="AT2237" s="34"/>
      <c r="AU2237" s="34" t="s">
        <v>10695</v>
      </c>
      <c r="AV2237" s="34" t="s">
        <v>10696</v>
      </c>
      <c r="AW2237" s="34">
        <v>0.58582000000000001</v>
      </c>
      <c r="AX2237" s="34" t="s">
        <v>10697</v>
      </c>
      <c r="AY2237" s="34" t="s">
        <v>10698</v>
      </c>
      <c r="AZ2237" s="3">
        <v>16</v>
      </c>
      <c r="BA2237" s="34" t="s">
        <v>60</v>
      </c>
      <c r="BB2237" s="34">
        <v>16</v>
      </c>
      <c r="BC2237" s="34" t="s">
        <v>60</v>
      </c>
      <c r="BD2237" s="34" t="s">
        <v>60</v>
      </c>
      <c r="BE2237" s="34" t="s">
        <v>60</v>
      </c>
      <c r="BF2237" s="34" t="str">
        <f>IFERROR(VLOOKUP(Data_Power_app[[#This Row],[PRO ODER]],'Result'!H:J,3,0),"")</f>
        <v>LAMINATION 2</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2354</v>
      </c>
      <c r="B2238" s="34" t="s">
        <v>20394</v>
      </c>
      <c r="C2238" s="34" t="s">
        <v>17789</v>
      </c>
      <c r="D2238" s="34" t="s">
        <v>10689</v>
      </c>
      <c r="E2238" s="34" t="s">
        <v>10690</v>
      </c>
      <c r="F2238" s="34" t="s">
        <v>72</v>
      </c>
      <c r="G2238" s="34">
        <v>24</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10691</v>
      </c>
      <c r="AI2238" s="34" t="s">
        <v>10692</v>
      </c>
      <c r="AJ2238" s="34" t="s">
        <v>74</v>
      </c>
      <c r="AK2238" s="34" t="s">
        <v>98</v>
      </c>
      <c r="AL2238" s="34" t="s">
        <v>10693</v>
      </c>
      <c r="AM2238" s="34" t="s">
        <v>10694</v>
      </c>
      <c r="AN2238" s="34">
        <v>0.76500000000000001</v>
      </c>
      <c r="AO2238" s="34" t="s">
        <v>68</v>
      </c>
      <c r="AP2238" s="34"/>
      <c r="AQ2238" s="34"/>
      <c r="AR2238" s="34" t="s">
        <v>68</v>
      </c>
      <c r="AS2238" s="34"/>
      <c r="AT2238" s="34"/>
      <c r="AU2238" s="34" t="s">
        <v>10695</v>
      </c>
      <c r="AV2238" s="34" t="s">
        <v>10696</v>
      </c>
      <c r="AW2238" s="34">
        <v>0.94726999999999995</v>
      </c>
      <c r="AX2238" s="34" t="s">
        <v>10697</v>
      </c>
      <c r="AY2238" s="34" t="s">
        <v>10698</v>
      </c>
      <c r="AZ2238" s="3">
        <v>24</v>
      </c>
      <c r="BA2238" s="34" t="s">
        <v>60</v>
      </c>
      <c r="BB2238" s="34">
        <v>24</v>
      </c>
      <c r="BC2238" s="34" t="s">
        <v>60</v>
      </c>
      <c r="BD2238" s="34" t="s">
        <v>60</v>
      </c>
      <c r="BE2238" s="34" t="s">
        <v>60</v>
      </c>
      <c r="BF2238" s="34" t="str">
        <f>IFERROR(VLOOKUP(Data_Power_app[[#This Row],[PRO ODER]],'Result'!H:J,3,0),"")</f>
        <v>LAMINATION 7</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2355</v>
      </c>
      <c r="B2239" s="34" t="s">
        <v>20395</v>
      </c>
      <c r="C2239" s="34" t="s">
        <v>17790</v>
      </c>
      <c r="D2239" s="34" t="s">
        <v>10689</v>
      </c>
      <c r="E2239" s="34" t="s">
        <v>10690</v>
      </c>
      <c r="F2239" s="34" t="s">
        <v>72</v>
      </c>
      <c r="G2239" s="34">
        <v>23</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117</v>
      </c>
      <c r="AH2239" s="34" t="s">
        <v>10691</v>
      </c>
      <c r="AI2239" s="34" t="s">
        <v>10692</v>
      </c>
      <c r="AJ2239" s="34" t="s">
        <v>74</v>
      </c>
      <c r="AK2239" s="34" t="s">
        <v>98</v>
      </c>
      <c r="AL2239" s="34" t="s">
        <v>10693</v>
      </c>
      <c r="AM2239" s="34" t="s">
        <v>10694</v>
      </c>
      <c r="AN2239" s="34">
        <v>0.73312999999999995</v>
      </c>
      <c r="AO2239" s="34" t="s">
        <v>68</v>
      </c>
      <c r="AP2239" s="34"/>
      <c r="AQ2239" s="34"/>
      <c r="AR2239" s="34" t="s">
        <v>68</v>
      </c>
      <c r="AS2239" s="34"/>
      <c r="AT2239" s="34"/>
      <c r="AU2239" s="34" t="s">
        <v>10695</v>
      </c>
      <c r="AV2239" s="34" t="s">
        <v>10696</v>
      </c>
      <c r="AW2239" s="34">
        <v>0.90780000000000005</v>
      </c>
      <c r="AX2239" s="34" t="s">
        <v>10697</v>
      </c>
      <c r="AY2239" s="34" t="s">
        <v>10698</v>
      </c>
      <c r="AZ2239" s="3">
        <v>23</v>
      </c>
      <c r="BA2239" s="34" t="s">
        <v>60</v>
      </c>
      <c r="BB2239" s="34">
        <v>23</v>
      </c>
      <c r="BC2239" s="34" t="s">
        <v>60</v>
      </c>
      <c r="BD2239" s="34" t="s">
        <v>60</v>
      </c>
      <c r="BE2239" s="34" t="s">
        <v>60</v>
      </c>
      <c r="BF2239" s="34" t="str">
        <f>IFERROR(VLOOKUP(Data_Power_app[[#This Row],[PRO ODER]],'Result'!H:J,3,0),"")</f>
        <v>LAMINATION 7</v>
      </c>
      <c r="BG2239" s="11" t="str">
        <f>IFERROR(VLOOKUP(Data_Power_app[[#This Row],[PRO ODER]]&amp;"LAM",'Real Time'!A:E,4,0),"")</f>
        <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2356</v>
      </c>
      <c r="B2240" s="34" t="s">
        <v>20396</v>
      </c>
      <c r="C2240" s="34" t="s">
        <v>17791</v>
      </c>
      <c r="D2240" s="34" t="s">
        <v>10689</v>
      </c>
      <c r="E2240" s="34" t="s">
        <v>10690</v>
      </c>
      <c r="F2240" s="34" t="s">
        <v>72</v>
      </c>
      <c r="G2240" s="34">
        <v>19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10691</v>
      </c>
      <c r="AI2240" s="34" t="s">
        <v>10692</v>
      </c>
      <c r="AJ2240" s="34" t="s">
        <v>74</v>
      </c>
      <c r="AK2240" s="34" t="s">
        <v>98</v>
      </c>
      <c r="AL2240" s="34" t="s">
        <v>10693</v>
      </c>
      <c r="AM2240" s="34" t="s">
        <v>10694</v>
      </c>
      <c r="AN2240" s="34">
        <v>0.64593999999999996</v>
      </c>
      <c r="AO2240" s="34" t="s">
        <v>68</v>
      </c>
      <c r="AP2240" s="34"/>
      <c r="AQ2240" s="34"/>
      <c r="AR2240" s="34" t="s">
        <v>68</v>
      </c>
      <c r="AS2240" s="34"/>
      <c r="AT2240" s="34"/>
      <c r="AU2240" s="34" t="s">
        <v>10695</v>
      </c>
      <c r="AV2240" s="34" t="s">
        <v>10696</v>
      </c>
      <c r="AW2240" s="34">
        <v>0.8</v>
      </c>
      <c r="AX2240" s="34" t="s">
        <v>10697</v>
      </c>
      <c r="AY2240" s="34" t="s">
        <v>10698</v>
      </c>
      <c r="AZ2240" s="3">
        <v>19</v>
      </c>
      <c r="BA2240" s="34" t="s">
        <v>60</v>
      </c>
      <c r="BB2240" s="34">
        <v>19</v>
      </c>
      <c r="BC2240" s="34" t="s">
        <v>60</v>
      </c>
      <c r="BD2240" s="34" t="s">
        <v>60</v>
      </c>
      <c r="BE2240" s="34" t="s">
        <v>60</v>
      </c>
      <c r="BF2240" s="34" t="str">
        <f>IFERROR(VLOOKUP(Data_Power_app[[#This Row],[PRO ODER]],'Result'!H:J,3,0),"")</f>
        <v>LAMINATION 7</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2357</v>
      </c>
      <c r="B2241" s="34" t="s">
        <v>20397</v>
      </c>
      <c r="C2241" s="34" t="s">
        <v>17792</v>
      </c>
      <c r="D2241" s="34" t="s">
        <v>10689</v>
      </c>
      <c r="E2241" s="34" t="s">
        <v>10690</v>
      </c>
      <c r="F2241" s="34" t="s">
        <v>72</v>
      </c>
      <c r="G2241" s="34">
        <v>39</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10691</v>
      </c>
      <c r="AI2241" s="34" t="s">
        <v>10692</v>
      </c>
      <c r="AJ2241" s="34" t="s">
        <v>74</v>
      </c>
      <c r="AK2241" s="34" t="s">
        <v>98</v>
      </c>
      <c r="AL2241" s="34" t="s">
        <v>10693</v>
      </c>
      <c r="AM2241" s="34" t="s">
        <v>10694</v>
      </c>
      <c r="AN2241" s="34">
        <v>1.3258700000000001</v>
      </c>
      <c r="AO2241" s="34" t="s">
        <v>68</v>
      </c>
      <c r="AP2241" s="34"/>
      <c r="AQ2241" s="34"/>
      <c r="AR2241" s="34" t="s">
        <v>68</v>
      </c>
      <c r="AS2241" s="34"/>
      <c r="AT2241" s="34"/>
      <c r="AU2241" s="34" t="s">
        <v>10695</v>
      </c>
      <c r="AV2241" s="34" t="s">
        <v>10696</v>
      </c>
      <c r="AW2241" s="34">
        <v>1.6420999999999999</v>
      </c>
      <c r="AX2241" s="34" t="s">
        <v>10697</v>
      </c>
      <c r="AY2241" s="34" t="s">
        <v>10698</v>
      </c>
      <c r="AZ2241" s="3">
        <v>39</v>
      </c>
      <c r="BA2241" s="34" t="s">
        <v>60</v>
      </c>
      <c r="BB2241" s="34">
        <v>39</v>
      </c>
      <c r="BC2241" s="34" t="s">
        <v>60</v>
      </c>
      <c r="BD2241" s="34" t="s">
        <v>60</v>
      </c>
      <c r="BE2241" s="34" t="s">
        <v>60</v>
      </c>
      <c r="BF2241" s="34" t="str">
        <f>IFERROR(VLOOKUP(Data_Power_app[[#This Row],[PRO ODER]],'Result'!H:J,3,0),"")</f>
        <v>LAMINATION 7</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2358</v>
      </c>
      <c r="B2242" s="34" t="s">
        <v>20398</v>
      </c>
      <c r="C2242" s="34" t="s">
        <v>17793</v>
      </c>
      <c r="D2242" s="34" t="s">
        <v>10689</v>
      </c>
      <c r="E2242" s="34" t="s">
        <v>10690</v>
      </c>
      <c r="F2242" s="34" t="s">
        <v>72</v>
      </c>
      <c r="G2242" s="34">
        <v>83</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117</v>
      </c>
      <c r="AH2242" s="34" t="s">
        <v>10691</v>
      </c>
      <c r="AI2242" s="34" t="s">
        <v>10692</v>
      </c>
      <c r="AJ2242" s="34" t="s">
        <v>74</v>
      </c>
      <c r="AK2242" s="34" t="s">
        <v>98</v>
      </c>
      <c r="AL2242" s="34" t="s">
        <v>10693</v>
      </c>
      <c r="AM2242" s="34" t="s">
        <v>10694</v>
      </c>
      <c r="AN2242" s="34">
        <v>2.82172</v>
      </c>
      <c r="AO2242" s="34" t="s">
        <v>68</v>
      </c>
      <c r="AP2242" s="34"/>
      <c r="AQ2242" s="34"/>
      <c r="AR2242" s="34" t="s">
        <v>68</v>
      </c>
      <c r="AS2242" s="34"/>
      <c r="AT2242" s="34"/>
      <c r="AU2242" s="34" t="s">
        <v>10695</v>
      </c>
      <c r="AV2242" s="34" t="s">
        <v>10696</v>
      </c>
      <c r="AW2242" s="34">
        <v>3.49472</v>
      </c>
      <c r="AX2242" s="34" t="s">
        <v>10697</v>
      </c>
      <c r="AY2242" s="34" t="s">
        <v>10698</v>
      </c>
      <c r="AZ2242" s="3">
        <v>83</v>
      </c>
      <c r="BA2242" s="34" t="s">
        <v>60</v>
      </c>
      <c r="BB2242" s="34">
        <v>83</v>
      </c>
      <c r="BC2242" s="34" t="s">
        <v>60</v>
      </c>
      <c r="BD2242" s="34" t="s">
        <v>60</v>
      </c>
      <c r="BE2242" s="34" t="s">
        <v>60</v>
      </c>
      <c r="BF2242" s="34" t="str">
        <f>IFERROR(VLOOKUP(Data_Power_app[[#This Row],[PRO ODER]],'Result'!H:J,3,0),"")</f>
        <v>LAMINATION 7</v>
      </c>
      <c r="BG2242" s="11"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2359</v>
      </c>
      <c r="B2243" s="34" t="s">
        <v>20399</v>
      </c>
      <c r="C2243" s="34" t="s">
        <v>17794</v>
      </c>
      <c r="D2243" s="34" t="s">
        <v>10689</v>
      </c>
      <c r="E2243" s="34" t="s">
        <v>10690</v>
      </c>
      <c r="F2243" s="34" t="s">
        <v>72</v>
      </c>
      <c r="G2243" s="34">
        <v>50</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117</v>
      </c>
      <c r="AH2243" s="34" t="s">
        <v>10691</v>
      </c>
      <c r="AI2243" s="34" t="s">
        <v>10692</v>
      </c>
      <c r="AJ2243" s="34" t="s">
        <v>74</v>
      </c>
      <c r="AK2243" s="34" t="s">
        <v>98</v>
      </c>
      <c r="AL2243" s="34" t="s">
        <v>10693</v>
      </c>
      <c r="AM2243" s="34" t="s">
        <v>10694</v>
      </c>
      <c r="AN2243" s="34">
        <v>1.8890400000000001</v>
      </c>
      <c r="AO2243" s="34" t="s">
        <v>68</v>
      </c>
      <c r="AP2243" s="34"/>
      <c r="AQ2243" s="34"/>
      <c r="AR2243" s="34" t="s">
        <v>68</v>
      </c>
      <c r="AS2243" s="34"/>
      <c r="AT2243" s="34"/>
      <c r="AU2243" s="34" t="s">
        <v>10695</v>
      </c>
      <c r="AV2243" s="34" t="s">
        <v>10696</v>
      </c>
      <c r="AW2243" s="34">
        <v>2.3393999999999999</v>
      </c>
      <c r="AX2243" s="34" t="s">
        <v>10697</v>
      </c>
      <c r="AY2243" s="34" t="s">
        <v>10698</v>
      </c>
      <c r="AZ2243" s="3">
        <v>50</v>
      </c>
      <c r="BA2243" s="34" t="s">
        <v>60</v>
      </c>
      <c r="BB2243" s="34">
        <v>50</v>
      </c>
      <c r="BC2243" s="34" t="s">
        <v>60</v>
      </c>
      <c r="BD2243" s="34" t="s">
        <v>60</v>
      </c>
      <c r="BE2243" s="34" t="s">
        <v>60</v>
      </c>
      <c r="BF2243" s="34" t="str">
        <f>IFERROR(VLOOKUP(Data_Power_app[[#This Row],[PRO ODER]],'Result'!H:J,3,0),"")</f>
        <v>LAMINATION 7</v>
      </c>
      <c r="BG2243" s="11"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2360</v>
      </c>
      <c r="B2244" s="34" t="s">
        <v>20400</v>
      </c>
      <c r="C2244" s="34" t="s">
        <v>17795</v>
      </c>
      <c r="D2244" s="34" t="s">
        <v>10689</v>
      </c>
      <c r="E2244" s="34" t="s">
        <v>10690</v>
      </c>
      <c r="F2244" s="34" t="s">
        <v>72</v>
      </c>
      <c r="G2244" s="34">
        <v>35</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10691</v>
      </c>
      <c r="AI2244" s="34" t="s">
        <v>10692</v>
      </c>
      <c r="AJ2244" s="34" t="s">
        <v>74</v>
      </c>
      <c r="AK2244" s="34" t="s">
        <v>98</v>
      </c>
      <c r="AL2244" s="34" t="s">
        <v>10693</v>
      </c>
      <c r="AM2244" s="34" t="s">
        <v>10694</v>
      </c>
      <c r="AN2244" s="34">
        <v>1.4279999999999999</v>
      </c>
      <c r="AO2244" s="34" t="s">
        <v>68</v>
      </c>
      <c r="AP2244" s="34"/>
      <c r="AQ2244" s="34"/>
      <c r="AR2244" s="34" t="s">
        <v>68</v>
      </c>
      <c r="AS2244" s="34"/>
      <c r="AT2244" s="34"/>
      <c r="AU2244" s="34" t="s">
        <v>10695</v>
      </c>
      <c r="AV2244" s="34" t="s">
        <v>10696</v>
      </c>
      <c r="AW2244" s="34">
        <v>1.76841</v>
      </c>
      <c r="AX2244" s="34" t="s">
        <v>10697</v>
      </c>
      <c r="AY2244" s="34" t="s">
        <v>10698</v>
      </c>
      <c r="AZ2244" s="3">
        <v>35</v>
      </c>
      <c r="BA2244" s="34" t="s">
        <v>60</v>
      </c>
      <c r="BB2244" s="34">
        <v>35</v>
      </c>
      <c r="BC2244" s="34" t="s">
        <v>60</v>
      </c>
      <c r="BD2244" s="34" t="s">
        <v>60</v>
      </c>
      <c r="BE2244" s="34" t="s">
        <v>60</v>
      </c>
      <c r="BF2244" s="34" t="str">
        <f>IFERROR(VLOOKUP(Data_Power_app[[#This Row],[PRO ODER]],'Result'!H:J,3,0),"")</f>
        <v>LAMINATION 7</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2361</v>
      </c>
      <c r="B2245" s="34" t="s">
        <v>20401</v>
      </c>
      <c r="C2245" s="34" t="s">
        <v>17796</v>
      </c>
      <c r="D2245" s="34" t="s">
        <v>10689</v>
      </c>
      <c r="E2245" s="34" t="s">
        <v>10690</v>
      </c>
      <c r="F2245" s="34" t="s">
        <v>72</v>
      </c>
      <c r="G2245" s="34">
        <v>34</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10691</v>
      </c>
      <c r="AI2245" s="34" t="s">
        <v>10692</v>
      </c>
      <c r="AJ2245" s="34" t="s">
        <v>74</v>
      </c>
      <c r="AK2245" s="34" t="s">
        <v>98</v>
      </c>
      <c r="AL2245" s="34" t="s">
        <v>10693</v>
      </c>
      <c r="AM2245" s="34" t="s">
        <v>10694</v>
      </c>
      <c r="AN2245" s="34">
        <v>1.3872</v>
      </c>
      <c r="AO2245" s="34" t="s">
        <v>68</v>
      </c>
      <c r="AP2245" s="34"/>
      <c r="AQ2245" s="34"/>
      <c r="AR2245" s="34" t="s">
        <v>68</v>
      </c>
      <c r="AS2245" s="34"/>
      <c r="AT2245" s="34"/>
      <c r="AU2245" s="34" t="s">
        <v>10695</v>
      </c>
      <c r="AV2245" s="34" t="s">
        <v>10696</v>
      </c>
      <c r="AW2245" s="34">
        <v>1.7178800000000001</v>
      </c>
      <c r="AX2245" s="34" t="s">
        <v>10697</v>
      </c>
      <c r="AY2245" s="34" t="s">
        <v>10698</v>
      </c>
      <c r="AZ2245" s="3">
        <v>34</v>
      </c>
      <c r="BA2245" s="34" t="s">
        <v>60</v>
      </c>
      <c r="BB2245" s="34">
        <v>34</v>
      </c>
      <c r="BC2245" s="34" t="s">
        <v>60</v>
      </c>
      <c r="BD2245" s="34" t="s">
        <v>60</v>
      </c>
      <c r="BE2245" s="34" t="s">
        <v>60</v>
      </c>
      <c r="BF2245" s="34" t="str">
        <f>IFERROR(VLOOKUP(Data_Power_app[[#This Row],[PRO ODER]],'Result'!H:J,3,0),"")</f>
        <v>LAMINATION 7</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2362</v>
      </c>
      <c r="B2246" s="34" t="s">
        <v>20402</v>
      </c>
      <c r="C2246" s="34" t="s">
        <v>17797</v>
      </c>
      <c r="D2246" s="34" t="s">
        <v>10689</v>
      </c>
      <c r="E2246" s="34" t="s">
        <v>10690</v>
      </c>
      <c r="F2246" s="34" t="s">
        <v>72</v>
      </c>
      <c r="G2246" s="34">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10691</v>
      </c>
      <c r="AI2246" s="34" t="s">
        <v>10692</v>
      </c>
      <c r="AJ2246" s="34" t="s">
        <v>74</v>
      </c>
      <c r="AK2246" s="34" t="s">
        <v>98</v>
      </c>
      <c r="AL2246" s="34" t="s">
        <v>10693</v>
      </c>
      <c r="AM2246" s="34" t="s">
        <v>10694</v>
      </c>
      <c r="AN2246" s="34">
        <v>0.93840000000000001</v>
      </c>
      <c r="AO2246" s="34" t="s">
        <v>68</v>
      </c>
      <c r="AP2246" s="34"/>
      <c r="AQ2246" s="34"/>
      <c r="AR2246" s="34" t="s">
        <v>68</v>
      </c>
      <c r="AS2246" s="34"/>
      <c r="AT2246" s="34"/>
      <c r="AU2246" s="34" t="s">
        <v>10695</v>
      </c>
      <c r="AV2246" s="34" t="s">
        <v>10696</v>
      </c>
      <c r="AW2246" s="34">
        <v>1.1620999999999999</v>
      </c>
      <c r="AX2246" s="34" t="s">
        <v>10697</v>
      </c>
      <c r="AY2246" s="34" t="s">
        <v>10698</v>
      </c>
      <c r="AZ2246" s="3">
        <v>23</v>
      </c>
      <c r="BA2246" s="34" t="s">
        <v>60</v>
      </c>
      <c r="BB2246" s="34">
        <v>23</v>
      </c>
      <c r="BC2246" s="34" t="s">
        <v>60</v>
      </c>
      <c r="BD2246" s="34" t="s">
        <v>60</v>
      </c>
      <c r="BE2246" s="34" t="s">
        <v>60</v>
      </c>
      <c r="BF2246" s="34" t="str">
        <f>IFERROR(VLOOKUP(Data_Power_app[[#This Row],[PRO ODER]],'Result'!H:J,3,0),"")</f>
        <v>LAMINATION 7</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2363</v>
      </c>
      <c r="B2247" s="34" t="s">
        <v>20403</v>
      </c>
      <c r="C2247" s="34" t="s">
        <v>17798</v>
      </c>
      <c r="D2247" s="34" t="s">
        <v>10689</v>
      </c>
      <c r="E2247" s="34" t="s">
        <v>10690</v>
      </c>
      <c r="F2247" s="34" t="s">
        <v>72</v>
      </c>
      <c r="G2247" s="34">
        <v>23</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10691</v>
      </c>
      <c r="AI2247" s="34" t="s">
        <v>10692</v>
      </c>
      <c r="AJ2247" s="34" t="s">
        <v>74</v>
      </c>
      <c r="AK2247" s="34" t="s">
        <v>98</v>
      </c>
      <c r="AL2247" s="34" t="s">
        <v>10693</v>
      </c>
      <c r="AM2247" s="34" t="s">
        <v>10694</v>
      </c>
      <c r="AN2247" s="34">
        <v>0.93840000000000001</v>
      </c>
      <c r="AO2247" s="34" t="s">
        <v>68</v>
      </c>
      <c r="AP2247" s="34"/>
      <c r="AQ2247" s="34"/>
      <c r="AR2247" s="34" t="s">
        <v>68</v>
      </c>
      <c r="AS2247" s="34"/>
      <c r="AT2247" s="34"/>
      <c r="AU2247" s="34" t="s">
        <v>10695</v>
      </c>
      <c r="AV2247" s="34" t="s">
        <v>10696</v>
      </c>
      <c r="AW2247" s="34">
        <v>1.1620999999999999</v>
      </c>
      <c r="AX2247" s="34" t="s">
        <v>10697</v>
      </c>
      <c r="AY2247" s="34" t="s">
        <v>10698</v>
      </c>
      <c r="AZ2247" s="3">
        <v>23</v>
      </c>
      <c r="BA2247" s="34" t="s">
        <v>60</v>
      </c>
      <c r="BB2247" s="34">
        <v>23</v>
      </c>
      <c r="BC2247" s="34" t="s">
        <v>60</v>
      </c>
      <c r="BD2247" s="34" t="s">
        <v>60</v>
      </c>
      <c r="BE2247" s="34" t="s">
        <v>60</v>
      </c>
      <c r="BF2247" s="34" t="str">
        <f>IFERROR(VLOOKUP(Data_Power_app[[#This Row],[PRO ODER]],'Result'!H:J,3,0),"")</f>
        <v>LAMINATION 7</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2364</v>
      </c>
      <c r="B2248" s="34" t="s">
        <v>20404</v>
      </c>
      <c r="C2248" s="34" t="s">
        <v>17799</v>
      </c>
      <c r="D2248" s="34" t="s">
        <v>10689</v>
      </c>
      <c r="E2248" s="34" t="s">
        <v>10690</v>
      </c>
      <c r="F2248" s="34" t="s">
        <v>72</v>
      </c>
      <c r="G2248" s="34">
        <v>20</v>
      </c>
      <c r="H2248" s="4">
        <v>45832</v>
      </c>
      <c r="I2248" s="4">
        <v>45829</v>
      </c>
      <c r="J2248" s="4" t="s">
        <v>60</v>
      </c>
      <c r="K2248" s="4">
        <v>45833</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10691</v>
      </c>
      <c r="AI2248" s="34" t="s">
        <v>10692</v>
      </c>
      <c r="AJ2248" s="34" t="s">
        <v>74</v>
      </c>
      <c r="AK2248" s="34" t="s">
        <v>98</v>
      </c>
      <c r="AL2248" s="34" t="s">
        <v>10693</v>
      </c>
      <c r="AM2248" s="34" t="s">
        <v>10694</v>
      </c>
      <c r="AN2248" s="34">
        <v>0.86802000000000001</v>
      </c>
      <c r="AO2248" s="34" t="s">
        <v>68</v>
      </c>
      <c r="AP2248" s="34"/>
      <c r="AQ2248" s="34"/>
      <c r="AR2248" s="34" t="s">
        <v>68</v>
      </c>
      <c r="AS2248" s="34"/>
      <c r="AT2248" s="34"/>
      <c r="AU2248" s="34" t="s">
        <v>10695</v>
      </c>
      <c r="AV2248" s="34" t="s">
        <v>10696</v>
      </c>
      <c r="AW2248" s="34">
        <v>1.0749899999999999</v>
      </c>
      <c r="AX2248" s="34" t="s">
        <v>10697</v>
      </c>
      <c r="AY2248" s="34" t="s">
        <v>10698</v>
      </c>
      <c r="AZ2248" s="3">
        <v>20</v>
      </c>
      <c r="BA2248" s="34" t="s">
        <v>60</v>
      </c>
      <c r="BB2248" s="34">
        <v>20</v>
      </c>
      <c r="BC2248" s="34" t="s">
        <v>60</v>
      </c>
      <c r="BD2248" s="34" t="s">
        <v>60</v>
      </c>
      <c r="BE2248" s="34" t="s">
        <v>60</v>
      </c>
      <c r="BF2248" s="34" t="str">
        <f>IFERROR(VLOOKUP(Data_Power_app[[#This Row],[PRO ODER]],'Result'!H:J,3,0),"")</f>
        <v>LAMINATION 7</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2365</v>
      </c>
      <c r="B2249" s="34" t="s">
        <v>15317</v>
      </c>
      <c r="C2249" s="34" t="s">
        <v>15318</v>
      </c>
      <c r="D2249" s="34" t="s">
        <v>10689</v>
      </c>
      <c r="E2249" s="34" t="s">
        <v>10690</v>
      </c>
      <c r="F2249" s="34" t="s">
        <v>72</v>
      </c>
      <c r="G2249" s="34">
        <v>10</v>
      </c>
      <c r="H2249" s="4">
        <v>45828</v>
      </c>
      <c r="I2249" s="4">
        <v>45827</v>
      </c>
      <c r="J2249" s="4">
        <v>45827</v>
      </c>
      <c r="K2249" s="4">
        <v>45829</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10691</v>
      </c>
      <c r="AI2249" s="34" t="s">
        <v>10692</v>
      </c>
      <c r="AJ2249" s="34" t="s">
        <v>74</v>
      </c>
      <c r="AK2249" s="34" t="s">
        <v>98</v>
      </c>
      <c r="AL2249" s="34" t="s">
        <v>10693</v>
      </c>
      <c r="AM2249" s="34" t="s">
        <v>10694</v>
      </c>
      <c r="AN2249" s="34">
        <v>0.43401000000000001</v>
      </c>
      <c r="AO2249" s="34" t="s">
        <v>68</v>
      </c>
      <c r="AP2249" s="34"/>
      <c r="AQ2249" s="34"/>
      <c r="AR2249" s="34" t="s">
        <v>68</v>
      </c>
      <c r="AS2249" s="34"/>
      <c r="AT2249" s="34"/>
      <c r="AU2249" s="34" t="s">
        <v>10695</v>
      </c>
      <c r="AV2249" s="34" t="s">
        <v>10696</v>
      </c>
      <c r="AW2249" s="34">
        <v>0.53749999999999998</v>
      </c>
      <c r="AX2249" s="34" t="s">
        <v>10697</v>
      </c>
      <c r="AY2249" s="34" t="s">
        <v>10698</v>
      </c>
      <c r="AZ2249" s="3">
        <v>10</v>
      </c>
      <c r="BA2249" s="34" t="s">
        <v>60</v>
      </c>
      <c r="BB2249" s="34">
        <v>10</v>
      </c>
      <c r="BC2249" s="34" t="s">
        <v>60</v>
      </c>
      <c r="BD2249" s="34" t="s">
        <v>60</v>
      </c>
      <c r="BE2249" s="34" t="s">
        <v>60</v>
      </c>
      <c r="BF2249" s="34" t="str">
        <f>IFERROR(VLOOKUP(Data_Power_app[[#This Row],[PRO ODER]],'Result'!H:J,3,0),"")</f>
        <v>LAMINATION 2</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2377</v>
      </c>
      <c r="B2250" s="34" t="s">
        <v>20405</v>
      </c>
      <c r="C2250" s="34" t="s">
        <v>19213</v>
      </c>
      <c r="D2250" s="34" t="s">
        <v>84</v>
      </c>
      <c r="E2250" s="34" t="s">
        <v>183</v>
      </c>
      <c r="F2250" s="34" t="s">
        <v>72</v>
      </c>
      <c r="G2250" s="34">
        <v>3849</v>
      </c>
      <c r="H2250" s="4">
        <v>45828</v>
      </c>
      <c r="I2250" s="4">
        <v>45828</v>
      </c>
      <c r="J2250" s="4">
        <v>45828</v>
      </c>
      <c r="K2250" s="4">
        <v>45829</v>
      </c>
      <c r="L2250" s="4">
        <v>45829.486342592594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138</v>
      </c>
      <c r="AH2250" s="34" t="s">
        <v>228</v>
      </c>
      <c r="AI2250" s="34" t="s">
        <v>1252</v>
      </c>
      <c r="AJ2250" s="34" t="s">
        <v>74</v>
      </c>
      <c r="AK2250" s="34" t="s">
        <v>65</v>
      </c>
      <c r="AL2250" s="34" t="s">
        <v>229</v>
      </c>
      <c r="AM2250" s="34" t="s">
        <v>230</v>
      </c>
      <c r="AN2250" s="34">
        <v>80.692880000000002</v>
      </c>
      <c r="AO2250" s="34" t="s">
        <v>68</v>
      </c>
      <c r="AP2250" s="34"/>
      <c r="AQ2250" s="34"/>
      <c r="AR2250" s="34" t="s">
        <v>68</v>
      </c>
      <c r="AS2250" s="34"/>
      <c r="AT2250" s="34"/>
      <c r="AU2250" s="34" t="s">
        <v>231</v>
      </c>
      <c r="AV2250" s="34" t="s">
        <v>232</v>
      </c>
      <c r="AW2250" s="34">
        <v>176.44578000000001</v>
      </c>
      <c r="AX2250" s="34" t="s">
        <v>572</v>
      </c>
      <c r="AY2250" s="34" t="s">
        <v>233</v>
      </c>
      <c r="AZ2250" s="3">
        <v>3849</v>
      </c>
      <c r="BA2250" s="34" t="s">
        <v>194</v>
      </c>
      <c r="BB2250" s="34">
        <v>3849</v>
      </c>
      <c r="BC2250" s="34" t="s">
        <v>60</v>
      </c>
      <c r="BD2250" s="34" t="s">
        <v>60</v>
      </c>
      <c r="BE2250" s="34" t="s">
        <v>222</v>
      </c>
      <c r="BF2250" s="34" t="str">
        <f>IFERROR(VLOOKUP(Data_Power_app[[#This Row],[PRO ODER]],'Result'!H:J,3,0),"")</f>
        <v/>
      </c>
      <c r="BG2250" s="11"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2378</v>
      </c>
      <c r="B2251" s="34" t="s">
        <v>20406</v>
      </c>
      <c r="C2251" s="34" t="s">
        <v>19215</v>
      </c>
      <c r="D2251" s="34" t="s">
        <v>84</v>
      </c>
      <c r="E2251" s="34" t="s">
        <v>183</v>
      </c>
      <c r="F2251" s="34" t="s">
        <v>72</v>
      </c>
      <c r="G2251" s="34">
        <v>2163</v>
      </c>
      <c r="H2251" s="4">
        <v>45828</v>
      </c>
      <c r="I2251" s="4">
        <v>45828</v>
      </c>
      <c r="J2251" s="4">
        <v>45828</v>
      </c>
      <c r="K2251" s="4">
        <v>45829</v>
      </c>
      <c r="L2251" s="4">
        <v>45829.48641203704</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138</v>
      </c>
      <c r="AH2251" s="34" t="s">
        <v>228</v>
      </c>
      <c r="AI2251" s="34" t="s">
        <v>1252</v>
      </c>
      <c r="AJ2251" s="34" t="s">
        <v>74</v>
      </c>
      <c r="AK2251" s="34" t="s">
        <v>65</v>
      </c>
      <c r="AL2251" s="34" t="s">
        <v>229</v>
      </c>
      <c r="AM2251" s="34" t="s">
        <v>230</v>
      </c>
      <c r="AN2251" s="34">
        <v>47.215879999999999</v>
      </c>
      <c r="AO2251" s="34" t="s">
        <v>68</v>
      </c>
      <c r="AP2251" s="34"/>
      <c r="AQ2251" s="34"/>
      <c r="AR2251" s="34" t="s">
        <v>68</v>
      </c>
      <c r="AS2251" s="34"/>
      <c r="AT2251" s="34"/>
      <c r="AU2251" s="34" t="s">
        <v>231</v>
      </c>
      <c r="AV2251" s="34" t="s">
        <v>232</v>
      </c>
      <c r="AW2251" s="34">
        <v>103.25109999999999</v>
      </c>
      <c r="AX2251" s="34" t="s">
        <v>572</v>
      </c>
      <c r="AY2251" s="34" t="s">
        <v>233</v>
      </c>
      <c r="AZ2251" s="3">
        <v>2163</v>
      </c>
      <c r="BA2251" s="34" t="s">
        <v>194</v>
      </c>
      <c r="BB2251" s="34">
        <v>2163</v>
      </c>
      <c r="BC2251" s="34" t="s">
        <v>60</v>
      </c>
      <c r="BD2251" s="34" t="s">
        <v>60</v>
      </c>
      <c r="BE2251" s="34" t="s">
        <v>222</v>
      </c>
      <c r="BF2251" s="34" t="str">
        <f>IFERROR(VLOOKUP(Data_Power_app[[#This Row],[PRO ODER]],'Result'!H:J,3,0),"")</f>
        <v/>
      </c>
      <c r="BG2251" s="11"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2379</v>
      </c>
      <c r="B2252" s="34" t="s">
        <v>20407</v>
      </c>
      <c r="C2252" s="34" t="s">
        <v>19217</v>
      </c>
      <c r="D2252" s="34" t="s">
        <v>84</v>
      </c>
      <c r="E2252" s="34" t="s">
        <v>183</v>
      </c>
      <c r="F2252" s="34" t="s">
        <v>72</v>
      </c>
      <c r="G2252" s="34">
        <v>1803</v>
      </c>
      <c r="H2252" s="4">
        <v>45828</v>
      </c>
      <c r="I2252" s="4">
        <v>45828</v>
      </c>
      <c r="J2252" s="4">
        <v>45828</v>
      </c>
      <c r="K2252" s="4">
        <v>45829</v>
      </c>
      <c r="L2252" s="4">
        <v>45829.48646990741</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138</v>
      </c>
      <c r="AH2252" s="34" t="s">
        <v>228</v>
      </c>
      <c r="AI2252" s="34" t="s">
        <v>1252</v>
      </c>
      <c r="AJ2252" s="34" t="s">
        <v>74</v>
      </c>
      <c r="AK2252" s="34" t="s">
        <v>65</v>
      </c>
      <c r="AL2252" s="34" t="s">
        <v>229</v>
      </c>
      <c r="AM2252" s="34" t="s">
        <v>230</v>
      </c>
      <c r="AN2252" s="34">
        <v>38.83963</v>
      </c>
      <c r="AO2252" s="34" t="s">
        <v>68</v>
      </c>
      <c r="AP2252" s="34"/>
      <c r="AQ2252" s="34"/>
      <c r="AR2252" s="34" t="s">
        <v>68</v>
      </c>
      <c r="AS2252" s="34"/>
      <c r="AT2252" s="34"/>
      <c r="AU2252" s="34" t="s">
        <v>231</v>
      </c>
      <c r="AV2252" s="34" t="s">
        <v>232</v>
      </c>
      <c r="AW2252" s="34">
        <v>84.931359999999998</v>
      </c>
      <c r="AX2252" s="34" t="s">
        <v>572</v>
      </c>
      <c r="AY2252" s="34" t="s">
        <v>233</v>
      </c>
      <c r="AZ2252" s="3">
        <v>1803</v>
      </c>
      <c r="BA2252" s="34" t="s">
        <v>194</v>
      </c>
      <c r="BB2252" s="34">
        <v>1803</v>
      </c>
      <c r="BC2252" s="34" t="s">
        <v>60</v>
      </c>
      <c r="BD2252" s="34" t="s">
        <v>60</v>
      </c>
      <c r="BE2252" s="34" t="s">
        <v>222</v>
      </c>
      <c r="BF2252" s="34" t="str">
        <f>IFERROR(VLOOKUP(Data_Power_app[[#This Row],[PRO ODER]],'Result'!H:J,3,0),"")</f>
        <v/>
      </c>
      <c r="BG2252" s="11"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2380</v>
      </c>
      <c r="B2253" s="34" t="s">
        <v>20408</v>
      </c>
      <c r="C2253" s="34" t="s">
        <v>17713</v>
      </c>
      <c r="D2253" s="34" t="s">
        <v>115</v>
      </c>
      <c r="E2253" s="34" t="s">
        <v>116</v>
      </c>
      <c r="F2253" s="34" t="s">
        <v>72</v>
      </c>
      <c r="G2253" s="34">
        <v>10</v>
      </c>
      <c r="H2253" s="4">
        <v>45831</v>
      </c>
      <c r="I2253" s="4">
        <v>45828</v>
      </c>
      <c r="J2253" s="4" t="s">
        <v>60</v>
      </c>
      <c r="K2253" s="4">
        <v>45831</v>
      </c>
      <c r="L2253" s="4">
        <v>45829.179108796299</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992</v>
      </c>
      <c r="AH2253" s="34" t="s">
        <v>1302</v>
      </c>
      <c r="AI2253" s="34" t="s">
        <v>20409</v>
      </c>
      <c r="AJ2253" s="34" t="s">
        <v>74</v>
      </c>
      <c r="AK2253" s="34" t="s">
        <v>98</v>
      </c>
      <c r="AL2253" s="34" t="s">
        <v>4147</v>
      </c>
      <c r="AM2253" s="34" t="s">
        <v>4148</v>
      </c>
      <c r="AN2253" s="34">
        <v>0.22420000000000001</v>
      </c>
      <c r="AO2253" s="34" t="s">
        <v>68</v>
      </c>
      <c r="AP2253" s="34"/>
      <c r="AQ2253" s="34"/>
      <c r="AR2253" s="34" t="s">
        <v>68</v>
      </c>
      <c r="AS2253" s="34"/>
      <c r="AT2253" s="34"/>
      <c r="AU2253" s="34" t="s">
        <v>20410</v>
      </c>
      <c r="AV2253" s="34" t="s">
        <v>20411</v>
      </c>
      <c r="AW2253" s="34">
        <v>0.49031999999999998</v>
      </c>
      <c r="AX2253" s="34" t="s">
        <v>6774</v>
      </c>
      <c r="AY2253" s="34" t="s">
        <v>6775</v>
      </c>
      <c r="AZ2253" s="3">
        <v>10</v>
      </c>
      <c r="BA2253" s="34" t="s">
        <v>60</v>
      </c>
      <c r="BB2253" s="34">
        <v>10</v>
      </c>
      <c r="BC2253" s="34" t="s">
        <v>60</v>
      </c>
      <c r="BD2253" s="34" t="s">
        <v>60</v>
      </c>
      <c r="BE2253" s="34" t="s">
        <v>60</v>
      </c>
      <c r="BF2253" s="34" t="str">
        <f>IFERROR(VLOOKUP(Data_Power_app[[#This Row],[PRO ODER]],'Result'!H:J,3,0),"")</f>
        <v>LAMINATION 3</v>
      </c>
      <c r="BG2253" s="11" t="str">
        <f>IFERROR(VLOOKUP(Data_Power_app[[#This Row],[PRO ODER]]&amp;"LAM",'Real Time'!A:E,4,0),"")</f>
        <v>ML-01</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2381</v>
      </c>
      <c r="B2254" s="34" t="s">
        <v>20412</v>
      </c>
      <c r="C2254" s="34" t="s">
        <v>17720</v>
      </c>
      <c r="D2254" s="34" t="s">
        <v>115</v>
      </c>
      <c r="E2254" s="34" t="s">
        <v>116</v>
      </c>
      <c r="F2254" s="34" t="s">
        <v>72</v>
      </c>
      <c r="G2254" s="34">
        <v>10</v>
      </c>
      <c r="H2254" s="4">
        <v>45831</v>
      </c>
      <c r="I2254" s="4">
        <v>45828</v>
      </c>
      <c r="J2254" s="4" t="s">
        <v>60</v>
      </c>
      <c r="K2254" s="4">
        <v>45831</v>
      </c>
      <c r="L2254" s="4">
        <v>45829.179444444446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992</v>
      </c>
      <c r="AH2254" s="34" t="s">
        <v>1302</v>
      </c>
      <c r="AI2254" s="34" t="s">
        <v>20413</v>
      </c>
      <c r="AJ2254" s="34" t="s">
        <v>74</v>
      </c>
      <c r="AK2254" s="34" t="s">
        <v>98</v>
      </c>
      <c r="AL2254" s="34" t="s">
        <v>4147</v>
      </c>
      <c r="AM2254" s="34" t="s">
        <v>4148</v>
      </c>
      <c r="AN2254" s="34">
        <v>0.22420000000000001</v>
      </c>
      <c r="AO2254" s="34" t="s">
        <v>68</v>
      </c>
      <c r="AP2254" s="34"/>
      <c r="AQ2254" s="34"/>
      <c r="AR2254" s="34" t="s">
        <v>68</v>
      </c>
      <c r="AS2254" s="34"/>
      <c r="AT2254" s="34"/>
      <c r="AU2254" s="34" t="s">
        <v>20414</v>
      </c>
      <c r="AV2254" s="34" t="s">
        <v>20415</v>
      </c>
      <c r="AW2254" s="34">
        <v>0.49031999999999998</v>
      </c>
      <c r="AX2254" s="34" t="s">
        <v>6774</v>
      </c>
      <c r="AY2254" s="34" t="s">
        <v>6775</v>
      </c>
      <c r="AZ2254" s="3">
        <v>10</v>
      </c>
      <c r="BA2254" s="34" t="s">
        <v>60</v>
      </c>
      <c r="BB2254" s="34">
        <v>10</v>
      </c>
      <c r="BC2254" s="34" t="s">
        <v>60</v>
      </c>
      <c r="BD2254" s="34" t="s">
        <v>60</v>
      </c>
      <c r="BE2254" s="34" t="s">
        <v>60</v>
      </c>
      <c r="BF2254" s="34" t="str">
        <f>IFERROR(VLOOKUP(Data_Power_app[[#This Row],[PRO ODER]],'Result'!H:J,3,0),"")</f>
        <v>LAMINATION 3</v>
      </c>
      <c r="BG2254" s="11"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2382</v>
      </c>
      <c r="B2255" s="34" t="s">
        <v>20416</v>
      </c>
      <c r="C2255" s="34" t="s">
        <v>17364</v>
      </c>
      <c r="D2255" s="34" t="s">
        <v>115</v>
      </c>
      <c r="E2255" s="34" t="s">
        <v>116</v>
      </c>
      <c r="F2255" s="34" t="s">
        <v>72</v>
      </c>
      <c r="G2255" s="34">
        <v>14</v>
      </c>
      <c r="H2255" s="4">
        <v>45828</v>
      </c>
      <c r="I2255" s="4">
        <v>45828</v>
      </c>
      <c r="J2255" s="4">
        <v>45828</v>
      </c>
      <c r="K2255" s="4">
        <v>45829</v>
      </c>
      <c r="L2255" s="4">
        <v>45829.178703703707</v>
      </c>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4" t="s">
        <v>138</v>
      </c>
      <c r="AH2255" s="34" t="s">
        <v>9325</v>
      </c>
      <c r="AI2255" s="34" t="s">
        <v>20417</v>
      </c>
      <c r="AJ2255" s="34" t="s">
        <v>74</v>
      </c>
      <c r="AK2255" s="34" t="s">
        <v>98</v>
      </c>
      <c r="AL2255" s="34" t="s">
        <v>4147</v>
      </c>
      <c r="AM2255" s="34" t="s">
        <v>4148</v>
      </c>
      <c r="AN2255" s="34">
        <v>0.35306999999999999</v>
      </c>
      <c r="AO2255" s="34" t="s">
        <v>68</v>
      </c>
      <c r="AP2255" s="34"/>
      <c r="AQ2255" s="34"/>
      <c r="AR2255" s="34" t="s">
        <v>68</v>
      </c>
      <c r="AS2255" s="34"/>
      <c r="AT2255" s="34"/>
      <c r="AU2255" s="34" t="s">
        <v>20418</v>
      </c>
      <c r="AV2255" s="34" t="s">
        <v>20419</v>
      </c>
      <c r="AW2255" s="34">
        <v>0.77219000000000004</v>
      </c>
      <c r="AX2255" s="34" t="s">
        <v>20420</v>
      </c>
      <c r="AY2255" s="34" t="s">
        <v>20421</v>
      </c>
      <c r="AZ2255" s="3">
        <v>14</v>
      </c>
      <c r="BA2255" s="34" t="s">
        <v>60</v>
      </c>
      <c r="BB2255" s="34">
        <v>14</v>
      </c>
      <c r="BC2255" s="34" t="s">
        <v>60</v>
      </c>
      <c r="BD2255" s="34" t="s">
        <v>60</v>
      </c>
      <c r="BE2255" s="34" t="s">
        <v>60</v>
      </c>
      <c r="BF2255" s="34" t="str">
        <f>IFERROR(VLOOKUP(Data_Power_app[[#This Row],[PRO ODER]],'Result'!H:J,3,0),"")</f>
        <v>LAMINATION 3</v>
      </c>
      <c r="BG2255" s="11" t="str">
        <f>IFERROR(VLOOKUP(Data_Power_app[[#This Row],[PRO ODER]]&amp;"LAM",'Real Time'!A:E,4,0),"")</f>
        <v>ML-01</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c r="BJ2255" s="34" t="str">
        <f>IFERROR(VLOOKUP(Data_Power_app[[#This Row],[PRO ODER]],'Plan Lean DC'!A:C,3,0),"")</f>
        <v/>
      </c>
      <c r="BK2255" s="34" t="str">
        <f>IFERROR(VLOOKUP(Data_Power_app[[#This Row],[PRO ODER]]&amp;"LEAN_IN",'Real Time'!A:D,4,0),"")</f>
        <v/>
      </c>
      <c r="BL2255" s="34"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2383</v>
      </c>
      <c r="B2256" s="34" t="s">
        <v>20422</v>
      </c>
      <c r="C2256" s="34" t="s">
        <v>17786</v>
      </c>
      <c r="D2256" s="34" t="s">
        <v>84</v>
      </c>
      <c r="E2256" s="34" t="s">
        <v>493</v>
      </c>
      <c r="F2256" s="34" t="s">
        <v>72</v>
      </c>
      <c r="G2256" s="34">
        <v>18427</v>
      </c>
      <c r="H2256" s="4">
        <v>45832</v>
      </c>
      <c r="I2256" s="4">
        <v>45829</v>
      </c>
      <c r="J2256" s="4" t="s">
        <v>60</v>
      </c>
      <c r="K2256" s="4">
        <v>45833</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117</v>
      </c>
      <c r="AH2256" s="34" t="s">
        <v>505</v>
      </c>
      <c r="AI2256" s="34" t="s">
        <v>20214</v>
      </c>
      <c r="AJ2256" s="34" t="s">
        <v>74</v>
      </c>
      <c r="AK2256" s="34" t="s">
        <v>65</v>
      </c>
      <c r="AL2256" s="34" t="s">
        <v>296</v>
      </c>
      <c r="AM2256" s="34" t="s">
        <v>297</v>
      </c>
      <c r="AN2256" s="34">
        <v>356.149</v>
      </c>
      <c r="AO2256" s="34" t="s">
        <v>68</v>
      </c>
      <c r="AP2256" s="34"/>
      <c r="AQ2256" s="34"/>
      <c r="AR2256" s="34" t="s">
        <v>68</v>
      </c>
      <c r="AS2256" s="34"/>
      <c r="AT2256" s="34"/>
      <c r="AU2256" s="34" t="s">
        <v>20215</v>
      </c>
      <c r="AV2256" s="34" t="s">
        <v>20216</v>
      </c>
      <c r="AW2256" s="34">
        <v>778.74393999999995</v>
      </c>
      <c r="AX2256" s="34" t="s">
        <v>20217</v>
      </c>
      <c r="AY2256" s="34" t="s">
        <v>20218</v>
      </c>
      <c r="AZ2256" s="3">
        <v>18427</v>
      </c>
      <c r="BA2256" s="34" t="s">
        <v>60</v>
      </c>
      <c r="BB2256" s="34">
        <v>18427</v>
      </c>
      <c r="BC2256" s="34" t="s">
        <v>60</v>
      </c>
      <c r="BD2256" s="34" t="s">
        <v>60</v>
      </c>
      <c r="BE2256" s="34" t="s">
        <v>60</v>
      </c>
      <c r="BF2256" s="34" t="str">
        <f>IFERROR(VLOOKUP(Data_Power_app[[#This Row],[PRO ODER]],'Result'!H:J,3,0),"")</f>
        <v>LAMINATION 5</v>
      </c>
      <c r="BG2256" s="11"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2384</v>
      </c>
      <c r="B2257" s="34" t="s">
        <v>20423</v>
      </c>
      <c r="C2257" s="34" t="s">
        <v>17366</v>
      </c>
      <c r="D2257" s="34" t="s">
        <v>84</v>
      </c>
      <c r="E2257" s="34" t="s">
        <v>155</v>
      </c>
      <c r="F2257" s="34" t="s">
        <v>72</v>
      </c>
      <c r="G2257" s="34">
        <v>6218</v>
      </c>
      <c r="H2257" s="4">
        <v>45828</v>
      </c>
      <c r="I2257" s="4">
        <v>45828</v>
      </c>
      <c r="J2257" s="4" t="s">
        <v>68</v>
      </c>
      <c r="K2257" s="4">
        <v>45829</v>
      </c>
      <c r="L2257" s="4">
        <v>45829.085381944446</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609</v>
      </c>
      <c r="AI2257" s="34" t="s">
        <v>610</v>
      </c>
      <c r="AJ2257" s="34" t="s">
        <v>74</v>
      </c>
      <c r="AK2257" s="34" t="s">
        <v>98</v>
      </c>
      <c r="AL2257" s="34" t="s">
        <v>173</v>
      </c>
      <c r="AM2257" s="34" t="s">
        <v>174</v>
      </c>
      <c r="AN2257" s="34">
        <v>212.31469999999999</v>
      </c>
      <c r="AO2257" s="34" t="s">
        <v>91</v>
      </c>
      <c r="AP2257" s="34" t="s">
        <v>92</v>
      </c>
      <c r="AQ2257" s="34">
        <v>212.31469999999999</v>
      </c>
      <c r="AR2257" s="34" t="s">
        <v>68</v>
      </c>
      <c r="AS2257" s="34"/>
      <c r="AT2257" s="34"/>
      <c r="AU2257" s="34" t="s">
        <v>511</v>
      </c>
      <c r="AV2257" s="34" t="s">
        <v>512</v>
      </c>
      <c r="AW2257" s="34">
        <v>394.67293999999998</v>
      </c>
      <c r="AX2257" s="34" t="s">
        <v>68</v>
      </c>
      <c r="AY2257" s="34" t="s">
        <v>68</v>
      </c>
      <c r="AZ2257" s="3" t="s">
        <v>68</v>
      </c>
      <c r="BA2257" s="34" t="s">
        <v>60</v>
      </c>
      <c r="BB2257" s="34">
        <v>6218</v>
      </c>
      <c r="BC2257" s="34" t="s">
        <v>60</v>
      </c>
      <c r="BD2257" s="34" t="s">
        <v>60</v>
      </c>
      <c r="BE2257" s="34" t="s">
        <v>60</v>
      </c>
      <c r="BF2257" s="34" t="str">
        <f>IFERROR(VLOOKUP(Data_Power_app[[#This Row],[PRO ODER]],'Result'!H:J,3,0),"")</f>
        <v>LAMINATION 1</v>
      </c>
      <c r="BG2257" s="11" t="str">
        <f>IFERROR(VLOOKUP(Data_Power_app[[#This Row],[PRO ODER]]&amp;"LAM",'Real Time'!A:E,4,0),"")</f>
        <v>ML-01</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2385</v>
      </c>
      <c r="B2258" s="34" t="s">
        <v>20424</v>
      </c>
      <c r="C2258" s="34" t="s">
        <v>18805</v>
      </c>
      <c r="D2258" s="34" t="s">
        <v>84</v>
      </c>
      <c r="E2258" s="34" t="s">
        <v>150</v>
      </c>
      <c r="F2258" s="34" t="s">
        <v>72</v>
      </c>
      <c r="G2258" s="34">
        <v>941</v>
      </c>
      <c r="H2258" s="4">
        <v>45828</v>
      </c>
      <c r="I2258" s="4">
        <v>45828</v>
      </c>
      <c r="J2258" s="4">
        <v>45828</v>
      </c>
      <c r="K2258" s="4">
        <v>45829</v>
      </c>
      <c r="L2258" s="4">
        <v>45828.141550925924</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45834</v>
      </c>
      <c r="AE2258" s="4">
        <v>45836</v>
      </c>
      <c r="AF2258" s="4"/>
      <c r="AG2258" s="34" t="s">
        <v>138</v>
      </c>
      <c r="AH2258" s="34" t="s">
        <v>311</v>
      </c>
      <c r="AI2258" s="34" t="s">
        <v>6206</v>
      </c>
      <c r="AJ2258" s="34" t="s">
        <v>74</v>
      </c>
      <c r="AK2258" s="34" t="s">
        <v>98</v>
      </c>
      <c r="AL2258" s="34" t="s">
        <v>296</v>
      </c>
      <c r="AM2258" s="34" t="s">
        <v>297</v>
      </c>
      <c r="AN2258" s="34">
        <v>24.062010000000001</v>
      </c>
      <c r="AO2258" s="34" t="s">
        <v>68</v>
      </c>
      <c r="AP2258" s="34"/>
      <c r="AQ2258" s="34"/>
      <c r="AR2258" s="34" t="s">
        <v>68</v>
      </c>
      <c r="AS2258" s="34"/>
      <c r="AT2258" s="34"/>
      <c r="AU2258" s="34" t="s">
        <v>231</v>
      </c>
      <c r="AV2258" s="34" t="s">
        <v>232</v>
      </c>
      <c r="AW2258" s="34">
        <v>52.622970000000002</v>
      </c>
      <c r="AX2258" s="34" t="s">
        <v>6207</v>
      </c>
      <c r="AY2258" s="34" t="s">
        <v>6208</v>
      </c>
      <c r="AZ2258" s="3">
        <v>941</v>
      </c>
      <c r="BA2258" s="34" t="s">
        <v>194</v>
      </c>
      <c r="BB2258" s="34">
        <v>941</v>
      </c>
      <c r="BC2258" s="34" t="s">
        <v>60</v>
      </c>
      <c r="BD2258" s="34" t="s">
        <v>60</v>
      </c>
      <c r="BE2258" s="34" t="s">
        <v>312</v>
      </c>
      <c r="BF2258" s="34" t="str">
        <f>IFERROR(VLOOKUP(Data_Power_app[[#This Row],[PRO ODER]],'Result'!H:J,3,0),"")</f>
        <v/>
      </c>
      <c r="BG2258" s="11" t="str">
        <f>IFERROR(VLOOKUP(Data_Power_app[[#This Row],[PRO ODER]]&amp;"LAM",'Real Time'!A:E,4,0),"")</f>
        <v>ML-07</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c r="BJ2258" s="34" t="str">
        <f>IFERROR(VLOOKUP(Data_Power_app[[#This Row],[PRO ODER]],'Plan Lean DC'!A:C,3,0),"")</f>
        <v/>
      </c>
      <c r="BK2258" s="34" t="str">
        <f>IFERROR(VLOOKUP(Data_Power_app[[#This Row],[PRO ODER]]&amp;"LEAN_IN",'Real Time'!A:D,4,0),"")</f>
        <v/>
      </c>
      <c r="BL2258" s="34"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2386</v>
      </c>
      <c r="B2259" s="34" t="s">
        <v>7858</v>
      </c>
      <c r="C2259" s="34" t="s">
        <v>7859</v>
      </c>
      <c r="D2259" s="34" t="s">
        <v>84</v>
      </c>
      <c r="E2259" s="34" t="s">
        <v>150</v>
      </c>
      <c r="F2259" s="34" t="s">
        <v>59</v>
      </c>
      <c r="G2259" s="34">
        <v>3600</v>
      </c>
      <c r="H2259" s="4">
        <v>45822</v>
      </c>
      <c r="I2259" s="4">
        <v>45822</v>
      </c>
      <c r="J2259" s="4">
        <v>45822</v>
      </c>
      <c r="K2259" s="4">
        <v>45826</v>
      </c>
      <c r="L2259" s="4">
        <v>45824.989351851851</v>
      </c>
      <c r="M2259" s="4">
        <v>45827</v>
      </c>
      <c r="N2259" s="4">
        <v>45824.228032407409</v>
      </c>
      <c r="O2259" s="4" t="s">
        <v>60</v>
      </c>
      <c r="P2259" s="4" t="s">
        <v>60</v>
      </c>
      <c r="Q2259" s="4" t="s">
        <v>60</v>
      </c>
      <c r="R2259" s="4" t="s">
        <v>60</v>
      </c>
      <c r="S2259" s="4" t="s">
        <v>60</v>
      </c>
      <c r="T2259" s="4">
        <v>45828</v>
      </c>
      <c r="U2259" s="4">
        <v>45825.288159722222</v>
      </c>
      <c r="V2259" s="4">
        <v>45827.929062499999</v>
      </c>
      <c r="W2259" s="4">
        <v>45831</v>
      </c>
      <c r="X2259" s="4"/>
      <c r="Y2259" s="4" t="s">
        <v>60</v>
      </c>
      <c r="Z2259" s="4">
        <v>45832</v>
      </c>
      <c r="AA2259" s="4"/>
      <c r="AB2259" s="4" t="s">
        <v>60</v>
      </c>
      <c r="AC2259" s="4">
        <v>45833</v>
      </c>
      <c r="AD2259" s="4">
        <v>45834</v>
      </c>
      <c r="AE2259" s="4">
        <v>45836</v>
      </c>
      <c r="AF2259" s="4"/>
      <c r="AG2259" s="34" t="s">
        <v>287</v>
      </c>
      <c r="AH2259" s="34" t="s">
        <v>168</v>
      </c>
      <c r="AI2259" s="34" t="s">
        <v>754</v>
      </c>
      <c r="AJ2259" s="34" t="s">
        <v>169</v>
      </c>
      <c r="AK2259" s="34" t="s">
        <v>65</v>
      </c>
      <c r="AL2259" s="34" t="s">
        <v>153</v>
      </c>
      <c r="AM2259" s="34" t="s">
        <v>154</v>
      </c>
      <c r="AN2259" s="34">
        <v>114.81382000000001</v>
      </c>
      <c r="AO2259" s="34" t="s">
        <v>68</v>
      </c>
      <c r="AP2259" s="34"/>
      <c r="AQ2259" s="34"/>
      <c r="AR2259" s="34" t="s">
        <v>68</v>
      </c>
      <c r="AS2259" s="34"/>
      <c r="AT2259" s="34"/>
      <c r="AU2259" s="34" t="s">
        <v>755</v>
      </c>
      <c r="AV2259" s="34" t="s">
        <v>756</v>
      </c>
      <c r="AW2259" s="34">
        <v>251.11969999999999</v>
      </c>
      <c r="AX2259" s="34" t="s">
        <v>2999</v>
      </c>
      <c r="AY2259" s="34" t="s">
        <v>3000</v>
      </c>
      <c r="AZ2259" s="3">
        <v>3214</v>
      </c>
      <c r="BA2259" s="34" t="s">
        <v>60</v>
      </c>
      <c r="BB2259" s="34">
        <v>3600</v>
      </c>
      <c r="BC2259" s="34" t="s">
        <v>60</v>
      </c>
      <c r="BD2259" s="34" t="s">
        <v>60</v>
      </c>
      <c r="BE2259" s="34" t="s">
        <v>60</v>
      </c>
      <c r="BF2259" s="34" t="str">
        <f>IFERROR(VLOOKUP(Data_Power_app[[#This Row],[PRO ODER]],'Result'!H:J,3,0),"")</f>
        <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c r="BJ2259" s="34" t="str">
        <f>IFERROR(VLOOKUP(Data_Power_app[[#This Row],[PRO ODER]],'Plan Lean DC'!A:C,3,0),"")</f>
        <v/>
      </c>
      <c r="BK2259" s="34" t="str">
        <f>IFERROR(VLOOKUP(Data_Power_app[[#This Row],[PRO ODER]]&amp;"LEAN_IN",'Real Time'!A:D,4,0),"")</f>
        <v/>
      </c>
      <c r="BL2259" s="34"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2387</v>
      </c>
      <c r="B2260" s="34" t="s">
        <v>20425</v>
      </c>
      <c r="C2260" s="34" t="s">
        <v>17368</v>
      </c>
      <c r="D2260" s="34" t="s">
        <v>84</v>
      </c>
      <c r="E2260" s="34" t="s">
        <v>150</v>
      </c>
      <c r="F2260" s="34" t="s">
        <v>72</v>
      </c>
      <c r="G2260" s="34">
        <v>2240</v>
      </c>
      <c r="H2260" s="4">
        <v>45828</v>
      </c>
      <c r="I2260" s="4">
        <v>45828</v>
      </c>
      <c r="J2260" s="4">
        <v>45828</v>
      </c>
      <c r="K2260" s="4">
        <v>45829</v>
      </c>
      <c r="L2260" s="4">
        <v>45831.40898148148</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4" t="s">
        <v>138</v>
      </c>
      <c r="AH2260" s="34" t="s">
        <v>238</v>
      </c>
      <c r="AI2260" s="34" t="s">
        <v>7526</v>
      </c>
      <c r="AJ2260" s="34" t="s">
        <v>74</v>
      </c>
      <c r="AK2260" s="34" t="s">
        <v>98</v>
      </c>
      <c r="AL2260" s="34" t="s">
        <v>239</v>
      </c>
      <c r="AM2260" s="34" t="s">
        <v>240</v>
      </c>
      <c r="AN2260" s="34">
        <v>57.339669999999998</v>
      </c>
      <c r="AO2260" s="34" t="s">
        <v>68</v>
      </c>
      <c r="AP2260" s="34"/>
      <c r="AQ2260" s="34"/>
      <c r="AR2260" s="34" t="s">
        <v>68</v>
      </c>
      <c r="AS2260" s="34"/>
      <c r="AT2260" s="34"/>
      <c r="AU2260" s="34" t="s">
        <v>337</v>
      </c>
      <c r="AV2260" s="34" t="s">
        <v>338</v>
      </c>
      <c r="AW2260" s="34">
        <v>125.40175000000001</v>
      </c>
      <c r="AX2260" s="34" t="s">
        <v>7527</v>
      </c>
      <c r="AY2260" s="34" t="s">
        <v>7528</v>
      </c>
      <c r="AZ2260" s="3">
        <v>2240</v>
      </c>
      <c r="BA2260" s="34" t="s">
        <v>194</v>
      </c>
      <c r="BB2260" s="34">
        <v>2240</v>
      </c>
      <c r="BC2260" s="34" t="s">
        <v>60</v>
      </c>
      <c r="BD2260" s="34" t="s">
        <v>60</v>
      </c>
      <c r="BE2260" s="34" t="s">
        <v>241</v>
      </c>
      <c r="BF2260" s="34" t="str">
        <f>IFERROR(VLOOKUP(Data_Power_app[[#This Row],[PRO ODER]],'Result'!H:J,3,0),"")</f>
        <v>LAMINATION 1</v>
      </c>
      <c r="BG2260" s="11" t="str">
        <f>IFERROR(VLOOKUP(Data_Power_app[[#This Row],[PRO ODER]]&amp;"LAM",'Real Time'!A:E,4,0),"")</f>
        <v>ML-02</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c r="BJ2260" s="34" t="str">
        <f>IFERROR(VLOOKUP(Data_Power_app[[#This Row],[PRO ODER]],'Plan Lean DC'!A:C,3,0),"")</f>
        <v/>
      </c>
      <c r="BK2260" s="34" t="str">
        <f>IFERROR(VLOOKUP(Data_Power_app[[#This Row],[PRO ODER]]&amp;"LEAN_IN",'Real Time'!A:D,4,0),"")</f>
        <v/>
      </c>
      <c r="BL2260" s="34"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2388</v>
      </c>
      <c r="B2261" s="34" t="s">
        <v>20426</v>
      </c>
      <c r="C2261" s="34" t="s">
        <v>17369</v>
      </c>
      <c r="D2261" s="34" t="s">
        <v>84</v>
      </c>
      <c r="E2261" s="34" t="s">
        <v>150</v>
      </c>
      <c r="F2261" s="34" t="s">
        <v>72</v>
      </c>
      <c r="G2261" s="34">
        <v>4125</v>
      </c>
      <c r="H2261" s="4">
        <v>45828</v>
      </c>
      <c r="I2261" s="4">
        <v>45828</v>
      </c>
      <c r="J2261" s="4">
        <v>45828</v>
      </c>
      <c r="K2261" s="4">
        <v>45829</v>
      </c>
      <c r="L2261" s="4">
        <v>45829.877858796295</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4" t="s">
        <v>138</v>
      </c>
      <c r="AH2261" s="34" t="s">
        <v>461</v>
      </c>
      <c r="AI2261" s="34" t="s">
        <v>10385</v>
      </c>
      <c r="AJ2261" s="34" t="s">
        <v>74</v>
      </c>
      <c r="AK2261" s="34" t="s">
        <v>65</v>
      </c>
      <c r="AL2261" s="34" t="s">
        <v>148</v>
      </c>
      <c r="AM2261" s="34" t="s">
        <v>149</v>
      </c>
      <c r="AN2261" s="34">
        <v>87.433170000000004</v>
      </c>
      <c r="AO2261" s="34" t="s">
        <v>68</v>
      </c>
      <c r="AP2261" s="34"/>
      <c r="AQ2261" s="34"/>
      <c r="AR2261" s="34" t="s">
        <v>68</v>
      </c>
      <c r="AS2261" s="34"/>
      <c r="AT2261" s="34"/>
      <c r="AU2261" s="34" t="s">
        <v>10386</v>
      </c>
      <c r="AV2261" s="34" t="s">
        <v>10387</v>
      </c>
      <c r="AW2261" s="34">
        <v>191.21015</v>
      </c>
      <c r="AX2261" s="34" t="s">
        <v>1894</v>
      </c>
      <c r="AY2261" s="34" t="s">
        <v>1895</v>
      </c>
      <c r="AZ2261" s="3">
        <v>4125</v>
      </c>
      <c r="BA2261" s="34" t="s">
        <v>194</v>
      </c>
      <c r="BB2261" s="34">
        <v>4125</v>
      </c>
      <c r="BC2261" s="34" t="s">
        <v>60</v>
      </c>
      <c r="BD2261" s="34" t="s">
        <v>60</v>
      </c>
      <c r="BE2261" s="34" t="s">
        <v>607</v>
      </c>
      <c r="BF2261" s="34" t="str">
        <f>IFERROR(VLOOKUP(Data_Power_app[[#This Row],[PRO ODER]],'Result'!H:J,3,0),"")</f>
        <v>LAMINATION 4</v>
      </c>
      <c r="BG2261" s="11"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
      </c>
      <c r="BL2261" s="34"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2389</v>
      </c>
      <c r="B2262" s="34" t="s">
        <v>20427</v>
      </c>
      <c r="C2262" s="34" t="s">
        <v>17354</v>
      </c>
      <c r="D2262" s="34" t="s">
        <v>84</v>
      </c>
      <c r="E2262" s="34" t="s">
        <v>150</v>
      </c>
      <c r="F2262" s="34" t="s">
        <v>72</v>
      </c>
      <c r="G2262" s="34">
        <v>9377</v>
      </c>
      <c r="H2262" s="4">
        <v>45828</v>
      </c>
      <c r="I2262" s="4">
        <v>45828</v>
      </c>
      <c r="J2262" s="4">
        <v>45828</v>
      </c>
      <c r="K2262" s="4">
        <v>45829</v>
      </c>
      <c r="L2262" s="4">
        <v>45829.81858796296</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4" t="s">
        <v>138</v>
      </c>
      <c r="AH2262" s="34" t="s">
        <v>461</v>
      </c>
      <c r="AI2262" s="34" t="s">
        <v>566</v>
      </c>
      <c r="AJ2262" s="34" t="s">
        <v>74</v>
      </c>
      <c r="AK2262" s="34" t="s">
        <v>98</v>
      </c>
      <c r="AL2262" s="34" t="s">
        <v>148</v>
      </c>
      <c r="AM2262" s="34" t="s">
        <v>149</v>
      </c>
      <c r="AN2262" s="34">
        <v>259.45033999999998</v>
      </c>
      <c r="AO2262" s="34" t="s">
        <v>68</v>
      </c>
      <c r="AP2262" s="34"/>
      <c r="AQ2262" s="34"/>
      <c r="AR2262" s="34" t="s">
        <v>68</v>
      </c>
      <c r="AS2262" s="34"/>
      <c r="AT2262" s="34"/>
      <c r="AU2262" s="34" t="s">
        <v>275</v>
      </c>
      <c r="AV2262" s="34" t="s">
        <v>276</v>
      </c>
      <c r="AW2262" s="34">
        <v>567.40620999999999</v>
      </c>
      <c r="AX2262" s="34" t="s">
        <v>192</v>
      </c>
      <c r="AY2262" s="34" t="s">
        <v>193</v>
      </c>
      <c r="AZ2262" s="3">
        <v>9377</v>
      </c>
      <c r="BA2262" s="34" t="s">
        <v>194</v>
      </c>
      <c r="BB2262" s="34">
        <v>9377</v>
      </c>
      <c r="BC2262" s="34" t="s">
        <v>60</v>
      </c>
      <c r="BD2262" s="34" t="s">
        <v>60</v>
      </c>
      <c r="BE2262" s="34" t="s">
        <v>567</v>
      </c>
      <c r="BF2262" s="34" t="str">
        <f>IFERROR(VLOOKUP(Data_Power_app[[#This Row],[PRO ODER]],'Result'!H:J,3,0),"")</f>
        <v>LAMINATION 4</v>
      </c>
      <c r="BG2262" s="11" t="str">
        <f>IFERROR(VLOOKUP(Data_Power_app[[#This Row],[PRO ODER]]&amp;"LAM",'Real Time'!A:E,4,0),"")</f>
        <v>ML-04</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
      </c>
      <c r="BL2262" s="34"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2390</v>
      </c>
      <c r="B2263" s="34" t="s">
        <v>20428</v>
      </c>
      <c r="C2263" s="34" t="s">
        <v>17389</v>
      </c>
      <c r="D2263" s="34" t="s">
        <v>84</v>
      </c>
      <c r="E2263" s="34" t="s">
        <v>146</v>
      </c>
      <c r="F2263" s="34" t="s">
        <v>72</v>
      </c>
      <c r="G2263" s="34">
        <v>322</v>
      </c>
      <c r="H2263" s="4">
        <v>45828</v>
      </c>
      <c r="I2263" s="4">
        <v>45828</v>
      </c>
      <c r="J2263" s="4">
        <v>45828</v>
      </c>
      <c r="K2263" s="4">
        <v>45829</v>
      </c>
      <c r="L2263" s="4">
        <v>45829.840983796297</v>
      </c>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45834</v>
      </c>
      <c r="AE2263" s="4">
        <v>45836</v>
      </c>
      <c r="AF2263" s="4"/>
      <c r="AG2263" s="34" t="s">
        <v>138</v>
      </c>
      <c r="AH2263" s="34" t="s">
        <v>147</v>
      </c>
      <c r="AI2263" s="34" t="s">
        <v>20429</v>
      </c>
      <c r="AJ2263" s="34" t="s">
        <v>74</v>
      </c>
      <c r="AK2263" s="34" t="s">
        <v>98</v>
      </c>
      <c r="AL2263" s="34" t="s">
        <v>148</v>
      </c>
      <c r="AM2263" s="34" t="s">
        <v>149</v>
      </c>
      <c r="AN2263" s="34">
        <v>9.1240600000000001</v>
      </c>
      <c r="AO2263" s="34" t="s">
        <v>68</v>
      </c>
      <c r="AP2263" s="34"/>
      <c r="AQ2263" s="34"/>
      <c r="AR2263" s="34" t="s">
        <v>68</v>
      </c>
      <c r="AS2263" s="34"/>
      <c r="AT2263" s="34"/>
      <c r="AU2263" s="34" t="s">
        <v>275</v>
      </c>
      <c r="AV2263" s="34" t="s">
        <v>276</v>
      </c>
      <c r="AW2263" s="34">
        <v>19.952729999999999</v>
      </c>
      <c r="AX2263" s="34" t="s">
        <v>1894</v>
      </c>
      <c r="AY2263" s="34" t="s">
        <v>1895</v>
      </c>
      <c r="AZ2263" s="3">
        <v>322</v>
      </c>
      <c r="BA2263" s="34" t="s">
        <v>60</v>
      </c>
      <c r="BB2263" s="34">
        <v>322</v>
      </c>
      <c r="BC2263" s="34" t="s">
        <v>60</v>
      </c>
      <c r="BD2263" s="34" t="s">
        <v>60</v>
      </c>
      <c r="BE2263" s="34" t="s">
        <v>60</v>
      </c>
      <c r="BF2263" s="34" t="str">
        <f>IFERROR(VLOOKUP(Data_Power_app[[#This Row],[PRO ODER]],'Result'!H:J,3,0),"")</f>
        <v>LAMINATION 4</v>
      </c>
      <c r="BG2263" s="11" t="str">
        <f>IFERROR(VLOOKUP(Data_Power_app[[#This Row],[PRO ODER]]&amp;"LAM",'Real Time'!A:E,4,0),"")</f>
        <v>ML-04</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
      </c>
      <c r="BL2263" s="34"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2391</v>
      </c>
      <c r="B2264" s="34" t="s">
        <v>10421</v>
      </c>
      <c r="C2264" s="34" t="s">
        <v>10422</v>
      </c>
      <c r="D2264" s="34" t="s">
        <v>84</v>
      </c>
      <c r="E2264" s="34" t="s">
        <v>183</v>
      </c>
      <c r="F2264" s="34" t="s">
        <v>59</v>
      </c>
      <c r="G2264" s="34">
        <v>663</v>
      </c>
      <c r="H2264" s="4">
        <v>45826</v>
      </c>
      <c r="I2264" s="4">
        <v>45825</v>
      </c>
      <c r="J2264" s="4">
        <v>45826</v>
      </c>
      <c r="K2264" s="4">
        <v>45829</v>
      </c>
      <c r="L2264" s="4">
        <v>45826.148159722223</v>
      </c>
      <c r="M2264" s="4">
        <v>45831</v>
      </c>
      <c r="N2264" s="4">
        <v>45827.444756944446</v>
      </c>
      <c r="O2264" s="4" t="s">
        <v>60</v>
      </c>
      <c r="P2264" s="4" t="s">
        <v>60</v>
      </c>
      <c r="Q2264" s="4" t="s">
        <v>60</v>
      </c>
      <c r="R2264" s="4" t="s">
        <v>60</v>
      </c>
      <c r="S2264" s="4" t="s">
        <v>60</v>
      </c>
      <c r="T2264" s="4">
        <v>45832</v>
      </c>
      <c r="U2264" s="4">
        <v>45827.647916666669</v>
      </c>
      <c r="V2264" s="4">
        <v>45828.534560185188</v>
      </c>
      <c r="W2264" s="4">
        <v>45833</v>
      </c>
      <c r="X2264" s="4">
        <v>45828.651608796295</v>
      </c>
      <c r="Y2264" s="4" t="s">
        <v>77</v>
      </c>
      <c r="Z2264" s="4">
        <v>45833</v>
      </c>
      <c r="AA2264" s="4">
        <v>45828.148217592592</v>
      </c>
      <c r="AB2264" s="4" t="s">
        <v>60</v>
      </c>
      <c r="AC2264" s="4">
        <v>45834</v>
      </c>
      <c r="AD2264" s="4">
        <v>45835</v>
      </c>
      <c r="AE2264" s="4">
        <v>45836</v>
      </c>
      <c r="AF2264" s="4"/>
      <c r="AG2264" s="34" t="s">
        <v>62</v>
      </c>
      <c r="AH2264" s="34" t="s">
        <v>10423</v>
      </c>
      <c r="AI2264" s="34" t="s">
        <v>10424</v>
      </c>
      <c r="AJ2264" s="34" t="s">
        <v>10425</v>
      </c>
      <c r="AK2264" s="34" t="s">
        <v>65</v>
      </c>
      <c r="AL2264" s="34" t="s">
        <v>10426</v>
      </c>
      <c r="AM2264" s="34" t="s">
        <v>10427</v>
      </c>
      <c r="AN2264" s="34">
        <v>19.090509999999998</v>
      </c>
      <c r="AO2264" s="34" t="s">
        <v>68</v>
      </c>
      <c r="AP2264" s="34"/>
      <c r="AQ2264" s="34"/>
      <c r="AR2264" s="34" t="s">
        <v>68</v>
      </c>
      <c r="AS2264" s="34"/>
      <c r="AT2264" s="34"/>
      <c r="AU2264" s="34" t="s">
        <v>10428</v>
      </c>
      <c r="AV2264" s="34" t="s">
        <v>10429</v>
      </c>
      <c r="AW2264" s="34">
        <v>41.754649999999998</v>
      </c>
      <c r="AX2264" s="34" t="s">
        <v>10430</v>
      </c>
      <c r="AY2264" s="34" t="s">
        <v>10431</v>
      </c>
      <c r="AZ2264" s="3">
        <v>663</v>
      </c>
      <c r="BA2264" s="34" t="s">
        <v>60</v>
      </c>
      <c r="BB2264" s="34">
        <v>663</v>
      </c>
      <c r="BC2264" s="34" t="s">
        <v>60</v>
      </c>
      <c r="BD2264" s="34" t="s">
        <v>60</v>
      </c>
      <c r="BE2264" s="34" t="s">
        <v>60</v>
      </c>
      <c r="BF2264" s="34" t="str">
        <f>IFERROR(VLOOKUP(Data_Power_app[[#This Row],[PRO ODER]],'Result'!H:J,3,0),"")</f>
        <v>LAMINATION 5</v>
      </c>
      <c r="BG2264" s="11" t="str">
        <f>IFERROR(VLOOKUP(Data_Power_app[[#This Row],[PRO ODER]]&amp;"LAM",'Real Time'!A:E,4,0),"")</f>
        <v>ML-02</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2392</v>
      </c>
      <c r="B2265" s="34" t="s">
        <v>10432</v>
      </c>
      <c r="C2265" s="34" t="s">
        <v>10433</v>
      </c>
      <c r="D2265" s="34" t="s">
        <v>84</v>
      </c>
      <c r="E2265" s="34" t="s">
        <v>183</v>
      </c>
      <c r="F2265" s="34" t="s">
        <v>59</v>
      </c>
      <c r="G2265" s="34">
        <v>2727</v>
      </c>
      <c r="H2265" s="4">
        <v>45826</v>
      </c>
      <c r="I2265" s="4">
        <v>45825</v>
      </c>
      <c r="J2265" s="4">
        <v>45826</v>
      </c>
      <c r="K2265" s="4">
        <v>45829</v>
      </c>
      <c r="L2265" s="4">
        <v>45826.148206018515</v>
      </c>
      <c r="M2265" s="4">
        <v>45831</v>
      </c>
      <c r="N2265" s="4">
        <v>45827.444710648146</v>
      </c>
      <c r="O2265" s="4" t="s">
        <v>60</v>
      </c>
      <c r="P2265" s="4" t="s">
        <v>60</v>
      </c>
      <c r="Q2265" s="4" t="s">
        <v>60</v>
      </c>
      <c r="R2265" s="4" t="s">
        <v>60</v>
      </c>
      <c r="S2265" s="4" t="s">
        <v>60</v>
      </c>
      <c r="T2265" s="4">
        <v>45832</v>
      </c>
      <c r="U2265" s="4">
        <v>45827.647766203707</v>
      </c>
      <c r="V2265" s="4">
        <v>45828.548993055556</v>
      </c>
      <c r="W2265" s="4">
        <v>45833</v>
      </c>
      <c r="X2265" s="4">
        <v>45828.643101851849</v>
      </c>
      <c r="Y2265" s="4" t="s">
        <v>77</v>
      </c>
      <c r="Z2265" s="4">
        <v>45833</v>
      </c>
      <c r="AA2265" s="4">
        <v>45829.193877314814</v>
      </c>
      <c r="AB2265" s="4" t="s">
        <v>60</v>
      </c>
      <c r="AC2265" s="4">
        <v>45834</v>
      </c>
      <c r="AD2265" s="4">
        <v>45835</v>
      </c>
      <c r="AE2265" s="4">
        <v>45836</v>
      </c>
      <c r="AF2265" s="4"/>
      <c r="AG2265" s="34" t="s">
        <v>62</v>
      </c>
      <c r="AH2265" s="34" t="s">
        <v>10423</v>
      </c>
      <c r="AI2265" s="34" t="s">
        <v>10424</v>
      </c>
      <c r="AJ2265" s="34" t="s">
        <v>10425</v>
      </c>
      <c r="AK2265" s="34" t="s">
        <v>65</v>
      </c>
      <c r="AL2265" s="34" t="s">
        <v>10426</v>
      </c>
      <c r="AM2265" s="34" t="s">
        <v>10427</v>
      </c>
      <c r="AN2265" s="34">
        <v>81.885869999999997</v>
      </c>
      <c r="AO2265" s="34" t="s">
        <v>68</v>
      </c>
      <c r="AP2265" s="34"/>
      <c r="AQ2265" s="34"/>
      <c r="AR2265" s="34" t="s">
        <v>68</v>
      </c>
      <c r="AS2265" s="34"/>
      <c r="AT2265" s="34"/>
      <c r="AU2265" s="34" t="s">
        <v>10428</v>
      </c>
      <c r="AV2265" s="34" t="s">
        <v>10429</v>
      </c>
      <c r="AW2265" s="34">
        <v>179.09144000000001</v>
      </c>
      <c r="AX2265" s="34" t="s">
        <v>10430</v>
      </c>
      <c r="AY2265" s="34" t="s">
        <v>10431</v>
      </c>
      <c r="AZ2265" s="3">
        <v>2727</v>
      </c>
      <c r="BA2265" s="34" t="s">
        <v>60</v>
      </c>
      <c r="BB2265" s="34">
        <v>2727</v>
      </c>
      <c r="BC2265" s="34" t="s">
        <v>60</v>
      </c>
      <c r="BD2265" s="34" t="s">
        <v>60</v>
      </c>
      <c r="BE2265" s="34" t="s">
        <v>60</v>
      </c>
      <c r="BF2265" s="34" t="str">
        <f>IFERROR(VLOOKUP(Data_Power_app[[#This Row],[PRO ODER]],'Result'!H:J,3,0),"")</f>
        <v>LAMINATION 5</v>
      </c>
      <c r="BG2265" s="11" t="str">
        <f>IFERROR(VLOOKUP(Data_Power_app[[#This Row],[PRO ODER]]&amp;"LAM",'Real Time'!A:E,4,0),"")</f>
        <v>ML-02</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2393</v>
      </c>
      <c r="B2266" s="34" t="s">
        <v>10436</v>
      </c>
      <c r="C2266" s="34" t="s">
        <v>10437</v>
      </c>
      <c r="D2266" s="34" t="s">
        <v>93</v>
      </c>
      <c r="E2266" s="34" t="s">
        <v>94</v>
      </c>
      <c r="F2266" s="34" t="s">
        <v>59</v>
      </c>
      <c r="G2266" s="34">
        <v>3000</v>
      </c>
      <c r="H2266" s="4">
        <v>45826</v>
      </c>
      <c r="I2266" s="4">
        <v>45825</v>
      </c>
      <c r="J2266" s="4">
        <v>45826</v>
      </c>
      <c r="K2266" s="4">
        <v>45827</v>
      </c>
      <c r="L2266" s="4">
        <v>45826.963252314818</v>
      </c>
      <c r="M2266" s="4">
        <v>45828</v>
      </c>
      <c r="N2266" s="4">
        <v>45827.483171296299</v>
      </c>
      <c r="O2266" s="4">
        <v>45828</v>
      </c>
      <c r="P2266" s="4" t="s">
        <v>60</v>
      </c>
      <c r="Q2266" s="4">
        <v>45828</v>
      </c>
      <c r="R2266" s="4" t="s">
        <v>60</v>
      </c>
      <c r="S2266" s="4" t="s">
        <v>60</v>
      </c>
      <c r="T2266" s="4">
        <v>45831</v>
      </c>
      <c r="U2266" s="4">
        <v>45828.368564814817</v>
      </c>
      <c r="V2266" s="4">
        <v>45829.804907407408</v>
      </c>
      <c r="W2266" s="4">
        <v>45832</v>
      </c>
      <c r="X2266" s="4"/>
      <c r="Y2266" s="4" t="s">
        <v>60</v>
      </c>
      <c r="Z2266" s="4">
        <v>45833</v>
      </c>
      <c r="AA2266" s="4"/>
      <c r="AB2266" s="4" t="s">
        <v>60</v>
      </c>
      <c r="AC2266" s="4">
        <v>45834</v>
      </c>
      <c r="AD2266" s="4">
        <v>45835</v>
      </c>
      <c r="AE2266" s="4">
        <v>45836</v>
      </c>
      <c r="AF2266" s="4"/>
      <c r="AG2266" s="34" t="s">
        <v>287</v>
      </c>
      <c r="AH2266" s="34" t="s">
        <v>562</v>
      </c>
      <c r="AI2266" s="34" t="s">
        <v>666</v>
      </c>
      <c r="AJ2266" s="34" t="s">
        <v>563</v>
      </c>
      <c r="AK2266" s="34" t="s">
        <v>65</v>
      </c>
      <c r="AL2266" s="34" t="s">
        <v>564</v>
      </c>
      <c r="AM2266" s="34" t="s">
        <v>565</v>
      </c>
      <c r="AN2266" s="34">
        <v>115.99199</v>
      </c>
      <c r="AO2266" s="34" t="s">
        <v>68</v>
      </c>
      <c r="AP2266" s="34"/>
      <c r="AQ2266" s="34"/>
      <c r="AR2266" s="34" t="s">
        <v>68</v>
      </c>
      <c r="AS2266" s="34"/>
      <c r="AT2266" s="34"/>
      <c r="AU2266" s="34" t="s">
        <v>411</v>
      </c>
      <c r="AV2266" s="34" t="s">
        <v>412</v>
      </c>
      <c r="AW2266" s="34">
        <v>215.62437</v>
      </c>
      <c r="AX2266" s="34" t="s">
        <v>662</v>
      </c>
      <c r="AY2266" s="34" t="s">
        <v>663</v>
      </c>
      <c r="AZ2266" s="3">
        <v>3000</v>
      </c>
      <c r="BA2266" s="34" t="s">
        <v>60</v>
      </c>
      <c r="BB2266" s="34">
        <v>3000</v>
      </c>
      <c r="BC2266" s="34" t="s">
        <v>60</v>
      </c>
      <c r="BD2266" s="34" t="s">
        <v>60</v>
      </c>
      <c r="BE2266" s="34" t="s">
        <v>60</v>
      </c>
      <c r="BF2266" s="34" t="str">
        <f>IFERROR(VLOOKUP(Data_Power_app[[#This Row],[PRO ODER]],'Result'!H:J,3,0),"")</f>
        <v>LAMINATION 6</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
      </c>
      <c r="BL2266" s="34"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2394</v>
      </c>
      <c r="B2267" s="34" t="s">
        <v>10468</v>
      </c>
      <c r="C2267" s="34" t="s">
        <v>10469</v>
      </c>
      <c r="D2267" s="34" t="s">
        <v>84</v>
      </c>
      <c r="E2267" s="34" t="s">
        <v>155</v>
      </c>
      <c r="F2267" s="34" t="s">
        <v>59</v>
      </c>
      <c r="G2267" s="34">
        <v>4696</v>
      </c>
      <c r="H2267" s="4">
        <v>45826</v>
      </c>
      <c r="I2267" s="4">
        <v>45825</v>
      </c>
      <c r="J2267" s="4">
        <v>45826</v>
      </c>
      <c r="K2267" s="4">
        <v>45827</v>
      </c>
      <c r="L2267" s="4">
        <v>45826.212847222225</v>
      </c>
      <c r="M2267" s="4">
        <v>45828</v>
      </c>
      <c r="N2267" s="4">
        <v>45827.074282407404</v>
      </c>
      <c r="O2267" s="4" t="s">
        <v>60</v>
      </c>
      <c r="P2267" s="4" t="s">
        <v>60</v>
      </c>
      <c r="Q2267" s="4" t="s">
        <v>60</v>
      </c>
      <c r="R2267" s="4" t="s">
        <v>60</v>
      </c>
      <c r="S2267" s="4" t="s">
        <v>60</v>
      </c>
      <c r="T2267" s="4">
        <v>45829</v>
      </c>
      <c r="U2267" s="4">
        <v>45827.113599537035</v>
      </c>
      <c r="V2267" s="4">
        <v>45829.869421296295</v>
      </c>
      <c r="W2267" s="4">
        <v>45830</v>
      </c>
      <c r="X2267" s="4"/>
      <c r="Y2267" s="4" t="s">
        <v>60</v>
      </c>
      <c r="Z2267" s="4">
        <v>45832</v>
      </c>
      <c r="AA2267" s="4"/>
      <c r="AB2267" s="4" t="s">
        <v>60</v>
      </c>
      <c r="AC2267" s="4">
        <v>45833</v>
      </c>
      <c r="AD2267" s="4">
        <v>45835</v>
      </c>
      <c r="AE2267" s="4">
        <v>45836</v>
      </c>
      <c r="AF2267" s="4"/>
      <c r="AG2267" s="34" t="s">
        <v>287</v>
      </c>
      <c r="AH2267" s="34" t="s">
        <v>196</v>
      </c>
      <c r="AI2267" s="34" t="s">
        <v>513</v>
      </c>
      <c r="AJ2267" s="34" t="s">
        <v>157</v>
      </c>
      <c r="AK2267" s="34" t="s">
        <v>98</v>
      </c>
      <c r="AL2267" s="34" t="s">
        <v>158</v>
      </c>
      <c r="AM2267" s="34" t="s">
        <v>159</v>
      </c>
      <c r="AN2267" s="34">
        <v>169.08296000000001</v>
      </c>
      <c r="AO2267" s="34" t="s">
        <v>68</v>
      </c>
      <c r="AP2267" s="34"/>
      <c r="AQ2267" s="34"/>
      <c r="AR2267" s="34" t="s">
        <v>68</v>
      </c>
      <c r="AS2267" s="34"/>
      <c r="AT2267" s="34"/>
      <c r="AU2267" s="34" t="s">
        <v>231</v>
      </c>
      <c r="AV2267" s="34" t="s">
        <v>232</v>
      </c>
      <c r="AW2267" s="34">
        <v>369.76303999999999</v>
      </c>
      <c r="AX2267" s="34" t="s">
        <v>2836</v>
      </c>
      <c r="AY2267" s="34" t="s">
        <v>2837</v>
      </c>
      <c r="AZ2267" s="3">
        <v>3737</v>
      </c>
      <c r="BA2267" s="34" t="s">
        <v>60</v>
      </c>
      <c r="BB2267" s="34">
        <v>4696</v>
      </c>
      <c r="BC2267" s="34" t="s">
        <v>60</v>
      </c>
      <c r="BD2267" s="34" t="s">
        <v>60</v>
      </c>
      <c r="BE2267" s="34" t="s">
        <v>60</v>
      </c>
      <c r="BF2267" s="34" t="str">
        <f>IFERROR(VLOOKUP(Data_Power_app[[#This Row],[PRO ODER]],'Result'!H:J,3,0),"")</f>
        <v>LAMINATION 6</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
      </c>
      <c r="BL2267" s="34"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2395</v>
      </c>
      <c r="B2268" s="34" t="s">
        <v>10470</v>
      </c>
      <c r="C2268" s="34" t="s">
        <v>10471</v>
      </c>
      <c r="D2268" s="34" t="s">
        <v>84</v>
      </c>
      <c r="E2268" s="34" t="s">
        <v>155</v>
      </c>
      <c r="F2268" s="34" t="s">
        <v>59</v>
      </c>
      <c r="G2268" s="34">
        <v>5010</v>
      </c>
      <c r="H2268" s="4">
        <v>45827</v>
      </c>
      <c r="I2268" s="4">
        <v>45825</v>
      </c>
      <c r="J2268" s="4">
        <v>45826</v>
      </c>
      <c r="K2268" s="4">
        <v>45827</v>
      </c>
      <c r="L2268" s="4">
        <v>45827.992083333331</v>
      </c>
      <c r="M2268" s="4">
        <v>45828</v>
      </c>
      <c r="N2268" s="4">
        <v>45828.349120370367</v>
      </c>
      <c r="O2268" s="4" t="s">
        <v>60</v>
      </c>
      <c r="P2268" s="4" t="s">
        <v>60</v>
      </c>
      <c r="Q2268" s="4" t="s">
        <v>60</v>
      </c>
      <c r="R2268" s="4" t="s">
        <v>60</v>
      </c>
      <c r="S2268" s="4" t="s">
        <v>60</v>
      </c>
      <c r="T2268" s="4">
        <v>45829</v>
      </c>
      <c r="U2268" s="4">
        <v>45829.944131944445</v>
      </c>
      <c r="V2268" s="4"/>
      <c r="W2268" s="4">
        <v>45830</v>
      </c>
      <c r="X2268" s="4"/>
      <c r="Y2268" s="4" t="s">
        <v>60</v>
      </c>
      <c r="Z2268" s="4">
        <v>45832</v>
      </c>
      <c r="AA2268" s="4"/>
      <c r="AB2268" s="4" t="s">
        <v>60</v>
      </c>
      <c r="AC2268" s="4">
        <v>45833</v>
      </c>
      <c r="AD2268" s="4">
        <v>45835</v>
      </c>
      <c r="AE2268" s="4">
        <v>45836</v>
      </c>
      <c r="AF2268" s="4"/>
      <c r="AG2268" s="34" t="s">
        <v>223</v>
      </c>
      <c r="AH2268" s="34" t="s">
        <v>196</v>
      </c>
      <c r="AI2268" s="34" t="s">
        <v>10472</v>
      </c>
      <c r="AJ2268" s="34" t="s">
        <v>157</v>
      </c>
      <c r="AK2268" s="34" t="s">
        <v>98</v>
      </c>
      <c r="AL2268" s="34" t="s">
        <v>158</v>
      </c>
      <c r="AM2268" s="34" t="s">
        <v>159</v>
      </c>
      <c r="AN2268" s="34">
        <v>180.21541999999999</v>
      </c>
      <c r="AO2268" s="34" t="s">
        <v>68</v>
      </c>
      <c r="AP2268" s="34"/>
      <c r="AQ2268" s="34"/>
      <c r="AR2268" s="34" t="s">
        <v>68</v>
      </c>
      <c r="AS2268" s="34"/>
      <c r="AT2268" s="34"/>
      <c r="AU2268" s="34" t="s">
        <v>299</v>
      </c>
      <c r="AV2268" s="34" t="s">
        <v>300</v>
      </c>
      <c r="AW2268" s="34">
        <v>394.10854</v>
      </c>
      <c r="AX2268" s="34" t="s">
        <v>10473</v>
      </c>
      <c r="AY2268" s="34" t="s">
        <v>10474</v>
      </c>
      <c r="AZ2268" s="3">
        <v>3992</v>
      </c>
      <c r="BA2268" s="34" t="s">
        <v>60</v>
      </c>
      <c r="BB2268" s="34">
        <v>5010</v>
      </c>
      <c r="BC2268" s="34" t="s">
        <v>60</v>
      </c>
      <c r="BD2268" s="34" t="s">
        <v>60</v>
      </c>
      <c r="BE2268" s="34" t="s">
        <v>60</v>
      </c>
      <c r="BF2268" s="34" t="str">
        <f>IFERROR(VLOOKUP(Data_Power_app[[#This Row],[PRO ODER]],'Result'!H:J,3,0),"")</f>
        <v>LAMINATION 6</v>
      </c>
      <c r="BG2268" s="11"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
      </c>
      <c r="BL2268" s="34"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2396</v>
      </c>
      <c r="B2269" s="34" t="s">
        <v>10475</v>
      </c>
      <c r="C2269" s="34" t="s">
        <v>10476</v>
      </c>
      <c r="D2269" s="34" t="s">
        <v>84</v>
      </c>
      <c r="E2269" s="34" t="s">
        <v>155</v>
      </c>
      <c r="F2269" s="34" t="s">
        <v>59</v>
      </c>
      <c r="G2269" s="34">
        <v>4458</v>
      </c>
      <c r="H2269" s="4">
        <v>45826</v>
      </c>
      <c r="I2269" s="4">
        <v>45825</v>
      </c>
      <c r="J2269" s="4">
        <v>45826</v>
      </c>
      <c r="K2269" s="4">
        <v>45827</v>
      </c>
      <c r="L2269" s="4">
        <v>45826.103993055556</v>
      </c>
      <c r="M2269" s="4">
        <v>45828</v>
      </c>
      <c r="N2269" s="4">
        <v>45827.337071759262</v>
      </c>
      <c r="O2269" s="4" t="s">
        <v>60</v>
      </c>
      <c r="P2269" s="4" t="s">
        <v>60</v>
      </c>
      <c r="Q2269" s="4" t="s">
        <v>60</v>
      </c>
      <c r="R2269" s="4" t="s">
        <v>60</v>
      </c>
      <c r="S2269" s="4" t="s">
        <v>60</v>
      </c>
      <c r="T2269" s="4">
        <v>45829</v>
      </c>
      <c r="U2269" s="4">
        <v>45827.40792824074</v>
      </c>
      <c r="V2269" s="4">
        <v>45829.881631944445</v>
      </c>
      <c r="W2269" s="4">
        <v>45830</v>
      </c>
      <c r="X2269" s="4">
        <v>45829.91810185185</v>
      </c>
      <c r="Y2269" s="4" t="s">
        <v>77</v>
      </c>
      <c r="Z2269" s="4">
        <v>45832</v>
      </c>
      <c r="AA2269" s="4"/>
      <c r="AB2269" s="4" t="s">
        <v>60</v>
      </c>
      <c r="AC2269" s="4">
        <v>45833</v>
      </c>
      <c r="AD2269" s="4">
        <v>45835</v>
      </c>
      <c r="AE2269" s="4">
        <v>45836</v>
      </c>
      <c r="AF2269" s="4"/>
      <c r="AG2269" s="34" t="s">
        <v>95</v>
      </c>
      <c r="AH2269" s="34" t="s">
        <v>196</v>
      </c>
      <c r="AI2269" s="34" t="s">
        <v>10477</v>
      </c>
      <c r="AJ2269" s="34" t="s">
        <v>157</v>
      </c>
      <c r="AK2269" s="34" t="s">
        <v>98</v>
      </c>
      <c r="AL2269" s="34" t="s">
        <v>158</v>
      </c>
      <c r="AM2269" s="34" t="s">
        <v>159</v>
      </c>
      <c r="AN2269" s="34">
        <v>160.38846000000001</v>
      </c>
      <c r="AO2269" s="34" t="s">
        <v>68</v>
      </c>
      <c r="AP2269" s="34"/>
      <c r="AQ2269" s="34"/>
      <c r="AR2269" s="34" t="s">
        <v>68</v>
      </c>
      <c r="AS2269" s="34"/>
      <c r="AT2269" s="34"/>
      <c r="AU2269" s="34" t="s">
        <v>275</v>
      </c>
      <c r="AV2269" s="34" t="s">
        <v>276</v>
      </c>
      <c r="AW2269" s="34">
        <v>350.74984000000001</v>
      </c>
      <c r="AX2269" s="34" t="s">
        <v>10478</v>
      </c>
      <c r="AY2269" s="34" t="s">
        <v>10479</v>
      </c>
      <c r="AZ2269" s="3">
        <v>3825</v>
      </c>
      <c r="BA2269" s="34" t="s">
        <v>60</v>
      </c>
      <c r="BB2269" s="34">
        <v>4458</v>
      </c>
      <c r="BC2269" s="34" t="s">
        <v>60</v>
      </c>
      <c r="BD2269" s="34" t="s">
        <v>60</v>
      </c>
      <c r="BE2269" s="34" t="s">
        <v>60</v>
      </c>
      <c r="BF2269" s="34" t="str">
        <f>IFERROR(VLOOKUP(Data_Power_app[[#This Row],[PRO ODER]],'Result'!H:J,3,0),"")</f>
        <v>LAMINATION 6</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2397</v>
      </c>
      <c r="B2270" s="34" t="s">
        <v>10480</v>
      </c>
      <c r="C2270" s="34" t="s">
        <v>10481</v>
      </c>
      <c r="D2270" s="34" t="s">
        <v>84</v>
      </c>
      <c r="E2270" s="34" t="s">
        <v>155</v>
      </c>
      <c r="F2270" s="34" t="s">
        <v>59</v>
      </c>
      <c r="G2270" s="34">
        <v>3814</v>
      </c>
      <c r="H2270" s="4">
        <v>45827</v>
      </c>
      <c r="I2270" s="4">
        <v>45825</v>
      </c>
      <c r="J2270" s="4">
        <v>45826</v>
      </c>
      <c r="K2270" s="4">
        <v>45827</v>
      </c>
      <c r="L2270" s="4">
        <v>45827.803240740737</v>
      </c>
      <c r="M2270" s="4">
        <v>45828</v>
      </c>
      <c r="N2270" s="4">
        <v>45827.073495370372</v>
      </c>
      <c r="O2270" s="4" t="s">
        <v>60</v>
      </c>
      <c r="P2270" s="4" t="s">
        <v>60</v>
      </c>
      <c r="Q2270" s="4" t="s">
        <v>60</v>
      </c>
      <c r="R2270" s="4" t="s">
        <v>60</v>
      </c>
      <c r="S2270" s="4" t="s">
        <v>60</v>
      </c>
      <c r="T2270" s="4">
        <v>45829</v>
      </c>
      <c r="U2270" s="4">
        <v>45828.979537037034</v>
      </c>
      <c r="V2270" s="4"/>
      <c r="W2270" s="4">
        <v>45830</v>
      </c>
      <c r="X2270" s="4"/>
      <c r="Y2270" s="4" t="s">
        <v>60</v>
      </c>
      <c r="Z2270" s="4">
        <v>45832</v>
      </c>
      <c r="AA2270" s="4"/>
      <c r="AB2270" s="4" t="s">
        <v>60</v>
      </c>
      <c r="AC2270" s="4">
        <v>45833</v>
      </c>
      <c r="AD2270" s="4">
        <v>45835</v>
      </c>
      <c r="AE2270" s="4">
        <v>45836</v>
      </c>
      <c r="AF2270" s="4"/>
      <c r="AG2270" s="34" t="s">
        <v>223</v>
      </c>
      <c r="AH2270" s="34" t="s">
        <v>273</v>
      </c>
      <c r="AI2270" s="34" t="s">
        <v>10482</v>
      </c>
      <c r="AJ2270" s="34" t="s">
        <v>274</v>
      </c>
      <c r="AK2270" s="34" t="s">
        <v>98</v>
      </c>
      <c r="AL2270" s="34" t="s">
        <v>464</v>
      </c>
      <c r="AM2270" s="34" t="s">
        <v>465</v>
      </c>
      <c r="AN2270" s="34">
        <v>131.41807</v>
      </c>
      <c r="AO2270" s="34" t="s">
        <v>68</v>
      </c>
      <c r="AP2270" s="34"/>
      <c r="AQ2270" s="34"/>
      <c r="AR2270" s="34" t="s">
        <v>68</v>
      </c>
      <c r="AS2270" s="34"/>
      <c r="AT2270" s="34"/>
      <c r="AU2270" s="34" t="s">
        <v>231</v>
      </c>
      <c r="AV2270" s="34" t="s">
        <v>232</v>
      </c>
      <c r="AW2270" s="34">
        <v>287.58271999999999</v>
      </c>
      <c r="AX2270" s="34" t="s">
        <v>10483</v>
      </c>
      <c r="AY2270" s="34" t="s">
        <v>10484</v>
      </c>
      <c r="AZ2270" s="3">
        <v>3814</v>
      </c>
      <c r="BA2270" s="34" t="s">
        <v>60</v>
      </c>
      <c r="BB2270" s="34">
        <v>3814</v>
      </c>
      <c r="BC2270" s="34" t="s">
        <v>60</v>
      </c>
      <c r="BD2270" s="34" t="s">
        <v>60</v>
      </c>
      <c r="BE2270" s="34" t="s">
        <v>60</v>
      </c>
      <c r="BF2270" s="34" t="str">
        <f>IFERROR(VLOOKUP(Data_Power_app[[#This Row],[PRO ODER]],'Result'!H:J,3,0),"")</f>
        <v>LAMINATION 5</v>
      </c>
      <c r="BG2270" s="11" t="str">
        <f>IFERROR(VLOOKUP(Data_Power_app[[#This Row],[PRO ODER]]&amp;"LAM",'Real Time'!A:E,4,0),"")</f>
        <v>ML-01</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4" t="str">
        <f>IFERROR(VLOOKUP(Data_Power_app[[#This Row],[PRO ODER]],'Xuất-Delay-SLT'!B:C,2,0),"")</f>
        <v/>
      </c>
      <c r="BJ2270" s="34" t="str">
        <f>IFERROR(VLOOKUP(Data_Power_app[[#This Row],[PRO ODER]],'Plan Lean DC'!A:C,3,0),"")</f>
        <v/>
      </c>
      <c r="BK2270" s="34" t="str">
        <f>IFERROR(VLOOKUP(Data_Power_app[[#This Row],[PRO ODER]]&amp;"LEAN_IN",'Real Time'!A:D,4,0),"")</f>
        <v/>
      </c>
      <c r="BL2270" s="34"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2398</v>
      </c>
      <c r="B2271" s="34" t="s">
        <v>20430</v>
      </c>
      <c r="C2271" s="34" t="s">
        <v>17334</v>
      </c>
      <c r="D2271" s="34" t="s">
        <v>253</v>
      </c>
      <c r="E2271" s="34" t="s">
        <v>313</v>
      </c>
      <c r="F2271" s="34" t="s">
        <v>59</v>
      </c>
      <c r="G2271" s="34">
        <v>3098</v>
      </c>
      <c r="H2271" s="4">
        <v>45828</v>
      </c>
      <c r="I2271" s="4">
        <v>45828</v>
      </c>
      <c r="J2271" s="4">
        <v>45828</v>
      </c>
      <c r="K2271" s="4">
        <v>45829</v>
      </c>
      <c r="L2271" s="4">
        <v>45829.795254629629</v>
      </c>
      <c r="M2271" s="4">
        <v>45829</v>
      </c>
      <c r="N2271" s="4"/>
      <c r="O2271" s="4" t="s">
        <v>60</v>
      </c>
      <c r="P2271" s="4" t="s">
        <v>60</v>
      </c>
      <c r="Q2271" s="4" t="s">
        <v>60</v>
      </c>
      <c r="R2271" s="4" t="s">
        <v>60</v>
      </c>
      <c r="S2271" s="4" t="s">
        <v>60</v>
      </c>
      <c r="T2271" s="4">
        <v>45831</v>
      </c>
      <c r="U2271" s="4"/>
      <c r="V2271" s="4"/>
      <c r="W2271" s="4">
        <v>45832</v>
      </c>
      <c r="X2271" s="4"/>
      <c r="Y2271" s="4" t="s">
        <v>60</v>
      </c>
      <c r="Z2271" s="4">
        <v>45833</v>
      </c>
      <c r="AA2271" s="4"/>
      <c r="AB2271" s="4" t="s">
        <v>60</v>
      </c>
      <c r="AC2271" s="4">
        <v>45834</v>
      </c>
      <c r="AD2271" s="4">
        <v>45835</v>
      </c>
      <c r="AE2271" s="4">
        <v>45836</v>
      </c>
      <c r="AF2271" s="4"/>
      <c r="AG2271" s="34" t="s">
        <v>86</v>
      </c>
      <c r="AH2271" s="34" t="s">
        <v>862</v>
      </c>
      <c r="AI2271" s="34" t="s">
        <v>20431</v>
      </c>
      <c r="AJ2271" s="34" t="s">
        <v>863</v>
      </c>
      <c r="AK2271" s="34" t="s">
        <v>98</v>
      </c>
      <c r="AL2271" s="34" t="s">
        <v>319</v>
      </c>
      <c r="AM2271" s="34" t="s">
        <v>320</v>
      </c>
      <c r="AN2271" s="34">
        <v>59.152709999999999</v>
      </c>
      <c r="AO2271" s="34" t="s">
        <v>68</v>
      </c>
      <c r="AP2271" s="34"/>
      <c r="AQ2271" s="34"/>
      <c r="AR2271" s="34" t="s">
        <v>68</v>
      </c>
      <c r="AS2271" s="34"/>
      <c r="AT2271" s="34"/>
      <c r="AU2271" s="34" t="s">
        <v>20432</v>
      </c>
      <c r="AV2271" s="34" t="s">
        <v>20433</v>
      </c>
      <c r="AW2271" s="34">
        <v>258.71627000000001</v>
      </c>
      <c r="AX2271" s="34" t="s">
        <v>20434</v>
      </c>
      <c r="AY2271" s="34" t="s">
        <v>20435</v>
      </c>
      <c r="AZ2271" s="3">
        <v>3098</v>
      </c>
      <c r="BA2271" s="34" t="s">
        <v>60</v>
      </c>
      <c r="BB2271" s="34">
        <v>3098</v>
      </c>
      <c r="BC2271" s="34" t="s">
        <v>60</v>
      </c>
      <c r="BD2271" s="34" t="s">
        <v>60</v>
      </c>
      <c r="BE2271" s="34" t="s">
        <v>60</v>
      </c>
      <c r="BF2271" s="34" t="str">
        <f>IFERROR(VLOOKUP(Data_Power_app[[#This Row],[PRO ODER]],'Result'!H:J,3,0),"")</f>
        <v>LAMINATION 2</v>
      </c>
      <c r="BG2271" s="11" t="str">
        <f>IFERROR(VLOOKUP(Data_Power_app[[#This Row],[PRO ODER]]&amp;"LAM",'Real Time'!A:E,4,0),"")</f>
        <v>ML-03</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
      </c>
      <c r="BL2271" s="34"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2399</v>
      </c>
      <c r="B2272" s="34" t="s">
        <v>20436</v>
      </c>
      <c r="C2272" s="34" t="s">
        <v>19326</v>
      </c>
      <c r="D2272" s="34" t="s">
        <v>253</v>
      </c>
      <c r="E2272" s="34" t="s">
        <v>313</v>
      </c>
      <c r="F2272" s="34" t="s">
        <v>59</v>
      </c>
      <c r="G2272" s="34">
        <v>908</v>
      </c>
      <c r="H2272" s="4">
        <v>45828</v>
      </c>
      <c r="I2272" s="4">
        <v>45828</v>
      </c>
      <c r="J2272" s="4">
        <v>45828</v>
      </c>
      <c r="K2272" s="4">
        <v>45829</v>
      </c>
      <c r="L2272" s="4">
        <v>45829.578414351854</v>
      </c>
      <c r="M2272" s="4">
        <v>45829</v>
      </c>
      <c r="N2272" s="4"/>
      <c r="O2272" s="4" t="s">
        <v>60</v>
      </c>
      <c r="P2272" s="4" t="s">
        <v>60</v>
      </c>
      <c r="Q2272" s="4" t="s">
        <v>60</v>
      </c>
      <c r="R2272" s="4" t="s">
        <v>60</v>
      </c>
      <c r="S2272" s="4" t="s">
        <v>60</v>
      </c>
      <c r="T2272" s="4">
        <v>45832</v>
      </c>
      <c r="U2272" s="4"/>
      <c r="V2272" s="4"/>
      <c r="W2272" s="4">
        <v>45833</v>
      </c>
      <c r="X2272" s="4"/>
      <c r="Y2272" s="4" t="s">
        <v>60</v>
      </c>
      <c r="Z2272" s="4">
        <v>45833</v>
      </c>
      <c r="AA2272" s="4"/>
      <c r="AB2272" s="4" t="s">
        <v>60</v>
      </c>
      <c r="AC2272" s="4">
        <v>45834</v>
      </c>
      <c r="AD2272" s="4">
        <v>45835</v>
      </c>
      <c r="AE2272" s="4">
        <v>45836</v>
      </c>
      <c r="AF2272" s="4"/>
      <c r="AG2272" s="34" t="s">
        <v>86</v>
      </c>
      <c r="AH2272" s="34" t="s">
        <v>862</v>
      </c>
      <c r="AI2272" s="34" t="s">
        <v>869</v>
      </c>
      <c r="AJ2272" s="34" t="s">
        <v>863</v>
      </c>
      <c r="AK2272" s="34" t="s">
        <v>98</v>
      </c>
      <c r="AL2272" s="34" t="s">
        <v>319</v>
      </c>
      <c r="AM2272" s="34" t="s">
        <v>320</v>
      </c>
      <c r="AN2272" s="34">
        <v>15.81371</v>
      </c>
      <c r="AO2272" s="34" t="s">
        <v>68</v>
      </c>
      <c r="AP2272" s="34"/>
      <c r="AQ2272" s="34"/>
      <c r="AR2272" s="34" t="s">
        <v>68</v>
      </c>
      <c r="AS2272" s="34"/>
      <c r="AT2272" s="34"/>
      <c r="AU2272" s="34" t="s">
        <v>321</v>
      </c>
      <c r="AV2272" s="34" t="s">
        <v>322</v>
      </c>
      <c r="AW2272" s="34">
        <v>69.158330000000007</v>
      </c>
      <c r="AX2272" s="34" t="s">
        <v>865</v>
      </c>
      <c r="AY2272" s="34" t="s">
        <v>866</v>
      </c>
      <c r="AZ2272" s="3">
        <v>908</v>
      </c>
      <c r="BA2272" s="34" t="s">
        <v>60</v>
      </c>
      <c r="BB2272" s="34">
        <v>908</v>
      </c>
      <c r="BC2272" s="34" t="s">
        <v>60</v>
      </c>
      <c r="BD2272" s="34" t="s">
        <v>60</v>
      </c>
      <c r="BE2272" s="34" t="s">
        <v>60</v>
      </c>
      <c r="BF2272" s="34" t="str">
        <f>IFERROR(VLOOKUP(Data_Power_app[[#This Row],[PRO ODER]],'Result'!H:J,3,0),"")</f>
        <v/>
      </c>
      <c r="BG2272" s="11" t="str">
        <f>IFERROR(VLOOKUP(Data_Power_app[[#This Row],[PRO ODER]]&amp;"LAM",'Real Time'!A:E,4,0),"")</f>
        <v>ML-03</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c r="BJ2272" s="34" t="str">
        <f>IFERROR(VLOOKUP(Data_Power_app[[#This Row],[PRO ODER]],'Plan Lean DC'!A:C,3,0),"")</f>
        <v/>
      </c>
      <c r="BK2272" s="34" t="str">
        <f>IFERROR(VLOOKUP(Data_Power_app[[#This Row],[PRO ODER]]&amp;"LEAN_IN",'Real Time'!A:D,4,0),"")</f>
        <v/>
      </c>
      <c r="BL2272" s="34"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2400</v>
      </c>
      <c r="B2273" s="34" t="s">
        <v>7875</v>
      </c>
      <c r="C2273" s="34" t="s">
        <v>7876</v>
      </c>
      <c r="D2273" s="34" t="s">
        <v>253</v>
      </c>
      <c r="E2273" s="34" t="s">
        <v>313</v>
      </c>
      <c r="F2273" s="34" t="s">
        <v>59</v>
      </c>
      <c r="G2273" s="34">
        <v>800</v>
      </c>
      <c r="H2273" s="4">
        <v>45822</v>
      </c>
      <c r="I2273" s="4">
        <v>45822</v>
      </c>
      <c r="J2273" s="4">
        <v>45822</v>
      </c>
      <c r="K2273" s="4">
        <v>45828</v>
      </c>
      <c r="L2273" s="4">
        <v>45825.863587962966</v>
      </c>
      <c r="M2273" s="4">
        <v>45828</v>
      </c>
      <c r="N2273" s="4"/>
      <c r="O2273" s="4" t="s">
        <v>60</v>
      </c>
      <c r="P2273" s="4" t="s">
        <v>60</v>
      </c>
      <c r="Q2273" s="4" t="s">
        <v>60</v>
      </c>
      <c r="R2273" s="4" t="s">
        <v>60</v>
      </c>
      <c r="S2273" s="4" t="s">
        <v>60</v>
      </c>
      <c r="T2273" s="4">
        <v>45829</v>
      </c>
      <c r="U2273" s="4"/>
      <c r="V2273" s="4"/>
      <c r="W2273" s="4">
        <v>45834</v>
      </c>
      <c r="X2273" s="4"/>
      <c r="Y2273" s="4" t="s">
        <v>60</v>
      </c>
      <c r="Z2273" s="4">
        <v>45834</v>
      </c>
      <c r="AA2273" s="4"/>
      <c r="AB2273" s="4" t="s">
        <v>60</v>
      </c>
      <c r="AC2273" s="4">
        <v>45835</v>
      </c>
      <c r="AD2273" s="4">
        <v>45835</v>
      </c>
      <c r="AE2273" s="4">
        <v>45836</v>
      </c>
      <c r="AF2273" s="4"/>
      <c r="AG2273" s="34" t="s">
        <v>86</v>
      </c>
      <c r="AH2273" s="34" t="s">
        <v>862</v>
      </c>
      <c r="AI2273" s="34" t="s">
        <v>911</v>
      </c>
      <c r="AJ2273" s="34" t="s">
        <v>863</v>
      </c>
      <c r="AK2273" s="34" t="s">
        <v>98</v>
      </c>
      <c r="AL2273" s="34" t="s">
        <v>319</v>
      </c>
      <c r="AM2273" s="34" t="s">
        <v>320</v>
      </c>
      <c r="AN2273" s="34">
        <v>13.8523</v>
      </c>
      <c r="AO2273" s="34" t="s">
        <v>68</v>
      </c>
      <c r="AP2273" s="34"/>
      <c r="AQ2273" s="34"/>
      <c r="AR2273" s="34" t="s">
        <v>68</v>
      </c>
      <c r="AS2273" s="34"/>
      <c r="AT2273" s="34"/>
      <c r="AU2273" s="34" t="s">
        <v>598</v>
      </c>
      <c r="AV2273" s="34" t="s">
        <v>599</v>
      </c>
      <c r="AW2273" s="34">
        <v>60.579680000000003</v>
      </c>
      <c r="AX2273" s="34" t="s">
        <v>865</v>
      </c>
      <c r="AY2273" s="34" t="s">
        <v>866</v>
      </c>
      <c r="AZ2273" s="3">
        <v>800</v>
      </c>
      <c r="BA2273" s="34" t="s">
        <v>60</v>
      </c>
      <c r="BB2273" s="34">
        <v>800</v>
      </c>
      <c r="BC2273" s="34" t="s">
        <v>60</v>
      </c>
      <c r="BD2273" s="34" t="s">
        <v>60</v>
      </c>
      <c r="BE2273" s="34" t="s">
        <v>60</v>
      </c>
      <c r="BF2273" s="34" t="str">
        <f>IFERROR(VLOOKUP(Data_Power_app[[#This Row],[PRO ODER]],'Result'!H:J,3,0),"")</f>
        <v>LAMINATION 6</v>
      </c>
      <c r="BG2273" s="11" t="str">
        <f>IFERROR(VLOOKUP(Data_Power_app[[#This Row],[PRO ODER]]&amp;"LAM",'Real Time'!A:E,4,0),"")</f>
        <v>ML-04</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4" t="str">
        <f>IFERROR(VLOOKUP(Data_Power_app[[#This Row],[PRO ODER]],'Xuất-Delay-SLT'!B:C,2,0),"")</f>
        <v/>
      </c>
      <c r="BJ2273" s="34" t="str">
        <f>IFERROR(VLOOKUP(Data_Power_app[[#This Row],[PRO ODER]],'Plan Lean DC'!A:C,3,0),"")</f>
        <v/>
      </c>
      <c r="BK2273" s="34" t="str">
        <f>IFERROR(VLOOKUP(Data_Power_app[[#This Row],[PRO ODER]]&amp;"LEAN_IN",'Real Time'!A:D,4,0),"")</f>
        <v/>
      </c>
      <c r="BL2273" s="34"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2401</v>
      </c>
      <c r="B2274" s="34" t="s">
        <v>10874</v>
      </c>
      <c r="C2274" s="34" t="s">
        <v>10875</v>
      </c>
      <c r="D2274" s="34" t="s">
        <v>93</v>
      </c>
      <c r="E2274" s="34" t="s">
        <v>94</v>
      </c>
      <c r="F2274" s="34" t="s">
        <v>59</v>
      </c>
      <c r="G2274" s="34">
        <v>420</v>
      </c>
      <c r="H2274" s="4">
        <v>45827</v>
      </c>
      <c r="I2274" s="4">
        <v>45825</v>
      </c>
      <c r="J2274" s="4">
        <v>45825</v>
      </c>
      <c r="K2274" s="4">
        <v>45828</v>
      </c>
      <c r="L2274" s="4">
        <v>45826.503865740742</v>
      </c>
      <c r="M2274" s="4">
        <v>45828</v>
      </c>
      <c r="N2274" s="4">
        <v>45827.445856481485</v>
      </c>
      <c r="O2274" s="4">
        <v>45828</v>
      </c>
      <c r="P2274" s="4" t="s">
        <v>60</v>
      </c>
      <c r="Q2274" s="4" t="s">
        <v>60</v>
      </c>
      <c r="R2274" s="4" t="s">
        <v>60</v>
      </c>
      <c r="S2274" s="4" t="s">
        <v>60</v>
      </c>
      <c r="T2274" s="4">
        <v>45829</v>
      </c>
      <c r="U2274" s="4">
        <v>45827.521851851852</v>
      </c>
      <c r="V2274" s="4">
        <v>45829.270486111112</v>
      </c>
      <c r="W2274" s="4">
        <v>45831</v>
      </c>
      <c r="X2274" s="4">
        <v>45829.190127314818</v>
      </c>
      <c r="Y2274" s="4" t="s">
        <v>77</v>
      </c>
      <c r="Z2274" s="4">
        <v>45832</v>
      </c>
      <c r="AA2274" s="4">
        <v>45829.190300925926</v>
      </c>
      <c r="AB2274" s="4" t="s">
        <v>60</v>
      </c>
      <c r="AC2274" s="4">
        <v>45833</v>
      </c>
      <c r="AD2274" s="4">
        <v>45835</v>
      </c>
      <c r="AE2274" s="4">
        <v>45836</v>
      </c>
      <c r="AF2274" s="4"/>
      <c r="AG2274" s="34" t="s">
        <v>62</v>
      </c>
      <c r="AH2274" s="34" t="s">
        <v>96</v>
      </c>
      <c r="AI2274" s="34" t="s">
        <v>1580</v>
      </c>
      <c r="AJ2274" s="34" t="s">
        <v>97</v>
      </c>
      <c r="AK2274" s="34" t="s">
        <v>65</v>
      </c>
      <c r="AL2274" s="34" t="s">
        <v>278</v>
      </c>
      <c r="AM2274" s="34" t="s">
        <v>279</v>
      </c>
      <c r="AN2274" s="34">
        <v>8.0047200000000007</v>
      </c>
      <c r="AO2274" s="34" t="s">
        <v>68</v>
      </c>
      <c r="AP2274" s="34"/>
      <c r="AQ2274" s="34"/>
      <c r="AR2274" s="34" t="s">
        <v>68</v>
      </c>
      <c r="AS2274" s="34"/>
      <c r="AT2274" s="34"/>
      <c r="AU2274" s="34" t="s">
        <v>426</v>
      </c>
      <c r="AV2274" s="34" t="s">
        <v>427</v>
      </c>
      <c r="AW2274" s="34">
        <v>29.759709999999998</v>
      </c>
      <c r="AX2274" s="34" t="s">
        <v>428</v>
      </c>
      <c r="AY2274" s="34" t="s">
        <v>429</v>
      </c>
      <c r="AZ2274" s="3">
        <v>420</v>
      </c>
      <c r="BA2274" s="34" t="s">
        <v>60</v>
      </c>
      <c r="BB2274" s="34">
        <v>420</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2402</v>
      </c>
      <c r="B2275" s="34" t="s">
        <v>20437</v>
      </c>
      <c r="C2275" s="34" t="s">
        <v>19407</v>
      </c>
      <c r="D2275" s="34" t="s">
        <v>253</v>
      </c>
      <c r="E2275" s="34" t="s">
        <v>313</v>
      </c>
      <c r="F2275" s="34" t="s">
        <v>59</v>
      </c>
      <c r="G2275" s="34">
        <v>6938</v>
      </c>
      <c r="H2275" s="4">
        <v>45828</v>
      </c>
      <c r="I2275" s="4">
        <v>45828</v>
      </c>
      <c r="J2275" s="4">
        <v>45828</v>
      </c>
      <c r="K2275" s="4">
        <v>45829</v>
      </c>
      <c r="L2275" s="4">
        <v>45829.674571759257</v>
      </c>
      <c r="M2275" s="4">
        <v>45829</v>
      </c>
      <c r="N2275" s="4"/>
      <c r="O2275" s="4" t="s">
        <v>60</v>
      </c>
      <c r="P2275" s="4" t="s">
        <v>60</v>
      </c>
      <c r="Q2275" s="4" t="s">
        <v>60</v>
      </c>
      <c r="R2275" s="4" t="s">
        <v>60</v>
      </c>
      <c r="S2275" s="4" t="s">
        <v>60</v>
      </c>
      <c r="T2275" s="4">
        <v>45832</v>
      </c>
      <c r="U2275" s="4"/>
      <c r="V2275" s="4"/>
      <c r="W2275" s="4">
        <v>45833</v>
      </c>
      <c r="X2275" s="4"/>
      <c r="Y2275" s="4" t="s">
        <v>60</v>
      </c>
      <c r="Z2275" s="4">
        <v>45833</v>
      </c>
      <c r="AA2275" s="4"/>
      <c r="AB2275" s="4" t="s">
        <v>60</v>
      </c>
      <c r="AC2275" s="4">
        <v>45834</v>
      </c>
      <c r="AD2275" s="4">
        <v>45835</v>
      </c>
      <c r="AE2275" s="4">
        <v>45836</v>
      </c>
      <c r="AF2275" s="4"/>
      <c r="AG2275" s="34" t="s">
        <v>86</v>
      </c>
      <c r="AH2275" s="34" t="s">
        <v>862</v>
      </c>
      <c r="AI2275" s="34" t="s">
        <v>16725</v>
      </c>
      <c r="AJ2275" s="34" t="s">
        <v>863</v>
      </c>
      <c r="AK2275" s="34" t="s">
        <v>98</v>
      </c>
      <c r="AL2275" s="34" t="s">
        <v>319</v>
      </c>
      <c r="AM2275" s="34" t="s">
        <v>320</v>
      </c>
      <c r="AN2275" s="34">
        <v>115.26336999999999</v>
      </c>
      <c r="AO2275" s="34" t="s">
        <v>68</v>
      </c>
      <c r="AP2275" s="34"/>
      <c r="AQ2275" s="34"/>
      <c r="AR2275" s="34" t="s">
        <v>68</v>
      </c>
      <c r="AS2275" s="34"/>
      <c r="AT2275" s="34"/>
      <c r="AU2275" s="34" t="s">
        <v>321</v>
      </c>
      <c r="AV2275" s="34" t="s">
        <v>322</v>
      </c>
      <c r="AW2275" s="34">
        <v>504.07216</v>
      </c>
      <c r="AX2275" s="34" t="s">
        <v>16726</v>
      </c>
      <c r="AY2275" s="34" t="s">
        <v>16727</v>
      </c>
      <c r="AZ2275" s="3">
        <v>6938</v>
      </c>
      <c r="BA2275" s="34" t="s">
        <v>60</v>
      </c>
      <c r="BB2275" s="34">
        <v>6938</v>
      </c>
      <c r="BC2275" s="34" t="s">
        <v>60</v>
      </c>
      <c r="BD2275" s="34" t="s">
        <v>60</v>
      </c>
      <c r="BE2275" s="34" t="s">
        <v>60</v>
      </c>
      <c r="BF2275" s="34" t="str">
        <f>IFERROR(VLOOKUP(Data_Power_app[[#This Row],[PRO ODER]],'Result'!H:J,3,0),"")</f>
        <v/>
      </c>
      <c r="BG2275" s="11" t="str">
        <f>IFERROR(VLOOKUP(Data_Power_app[[#This Row],[PRO ODER]]&amp;"LAM",'Real Time'!A:E,4,0),"")</f>
        <v>ML-03</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c r="BJ2275" s="34" t="str">
        <f>IFERROR(VLOOKUP(Data_Power_app[[#This Row],[PRO ODER]],'Plan Lean DC'!A:C,3,0),"")</f>
        <v/>
      </c>
      <c r="BK2275" s="34" t="str">
        <f>IFERROR(VLOOKUP(Data_Power_app[[#This Row],[PRO ODER]]&amp;"LEAN_IN",'Real Time'!A:D,4,0),"")</f>
        <v/>
      </c>
      <c r="BL2275" s="34"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2403</v>
      </c>
      <c r="B2276" s="34" t="s">
        <v>20438</v>
      </c>
      <c r="C2276" s="34" t="s">
        <v>17371</v>
      </c>
      <c r="D2276" s="34" t="s">
        <v>253</v>
      </c>
      <c r="E2276" s="34" t="s">
        <v>313</v>
      </c>
      <c r="F2276" s="34" t="s">
        <v>59</v>
      </c>
      <c r="G2276" s="34">
        <v>7250</v>
      </c>
      <c r="H2276" s="4">
        <v>45828</v>
      </c>
      <c r="I2276" s="4">
        <v>45828</v>
      </c>
      <c r="J2276" s="4">
        <v>45828</v>
      </c>
      <c r="K2276" s="4">
        <v>45829</v>
      </c>
      <c r="L2276" s="4">
        <v>45829.7343287037</v>
      </c>
      <c r="M2276" s="4">
        <v>45829</v>
      </c>
      <c r="N2276" s="4"/>
      <c r="O2276" s="4" t="s">
        <v>60</v>
      </c>
      <c r="P2276" s="4" t="s">
        <v>60</v>
      </c>
      <c r="Q2276" s="4" t="s">
        <v>60</v>
      </c>
      <c r="R2276" s="4" t="s">
        <v>60</v>
      </c>
      <c r="S2276" s="4" t="s">
        <v>60</v>
      </c>
      <c r="T2276" s="4">
        <v>45832</v>
      </c>
      <c r="U2276" s="4"/>
      <c r="V2276" s="4"/>
      <c r="W2276" s="4">
        <v>45833</v>
      </c>
      <c r="X2276" s="4"/>
      <c r="Y2276" s="4" t="s">
        <v>60</v>
      </c>
      <c r="Z2276" s="4">
        <v>45833</v>
      </c>
      <c r="AA2276" s="4"/>
      <c r="AB2276" s="4" t="s">
        <v>60</v>
      </c>
      <c r="AC2276" s="4">
        <v>45834</v>
      </c>
      <c r="AD2276" s="4">
        <v>45835</v>
      </c>
      <c r="AE2276" s="4">
        <v>45836</v>
      </c>
      <c r="AF2276" s="4"/>
      <c r="AG2276" s="34" t="s">
        <v>86</v>
      </c>
      <c r="AH2276" s="34" t="s">
        <v>862</v>
      </c>
      <c r="AI2276" s="34" t="s">
        <v>864</v>
      </c>
      <c r="AJ2276" s="34" t="s">
        <v>863</v>
      </c>
      <c r="AK2276" s="34" t="s">
        <v>98</v>
      </c>
      <c r="AL2276" s="34" t="s">
        <v>319</v>
      </c>
      <c r="AM2276" s="34" t="s">
        <v>320</v>
      </c>
      <c r="AN2276" s="34">
        <v>126.88048999999999</v>
      </c>
      <c r="AO2276" s="34" t="s">
        <v>68</v>
      </c>
      <c r="AP2276" s="34"/>
      <c r="AQ2276" s="34"/>
      <c r="AR2276" s="34" t="s">
        <v>68</v>
      </c>
      <c r="AS2276" s="34"/>
      <c r="AT2276" s="34"/>
      <c r="AU2276" s="34" t="s">
        <v>623</v>
      </c>
      <c r="AV2276" s="34" t="s">
        <v>624</v>
      </c>
      <c r="AW2276" s="34">
        <v>554.88500999999997</v>
      </c>
      <c r="AX2276" s="34" t="s">
        <v>865</v>
      </c>
      <c r="AY2276" s="34" t="s">
        <v>866</v>
      </c>
      <c r="AZ2276" s="3">
        <v>7250</v>
      </c>
      <c r="BA2276" s="34" t="s">
        <v>60</v>
      </c>
      <c r="BB2276" s="34">
        <v>7250</v>
      </c>
      <c r="BC2276" s="34" t="s">
        <v>60</v>
      </c>
      <c r="BD2276" s="34" t="s">
        <v>60</v>
      </c>
      <c r="BE2276" s="34" t="s">
        <v>60</v>
      </c>
      <c r="BF2276" s="34" t="str">
        <f>IFERROR(VLOOKUP(Data_Power_app[[#This Row],[PRO ODER]],'Result'!H:J,3,0),"")</f>
        <v>LAMINATION 2</v>
      </c>
      <c r="BG2276" s="11" t="str">
        <f>IFERROR(VLOOKUP(Data_Power_app[[#This Row],[PRO ODER]]&amp;"LAM",'Real Time'!A:E,4,0),"")</f>
        <v>ML-03</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
      </c>
      <c r="BL2276" s="34"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2404</v>
      </c>
      <c r="B2277" s="34" t="s">
        <v>10882</v>
      </c>
      <c r="C2277" s="34" t="s">
        <v>10883</v>
      </c>
      <c r="D2277" s="34" t="s">
        <v>93</v>
      </c>
      <c r="E2277" s="34" t="s">
        <v>94</v>
      </c>
      <c r="F2277" s="34" t="s">
        <v>59</v>
      </c>
      <c r="G2277" s="34">
        <v>744</v>
      </c>
      <c r="H2277" s="4">
        <v>45827</v>
      </c>
      <c r="I2277" s="4">
        <v>45825</v>
      </c>
      <c r="J2277" s="4">
        <v>45825</v>
      </c>
      <c r="K2277" s="4">
        <v>45828</v>
      </c>
      <c r="L2277" s="4">
        <v>45826.503819444442</v>
      </c>
      <c r="M2277" s="4">
        <v>45828</v>
      </c>
      <c r="N2277" s="4">
        <v>45827.445752314816</v>
      </c>
      <c r="O2277" s="4">
        <v>45828</v>
      </c>
      <c r="P2277" s="4" t="s">
        <v>60</v>
      </c>
      <c r="Q2277" s="4" t="s">
        <v>60</v>
      </c>
      <c r="R2277" s="4" t="s">
        <v>60</v>
      </c>
      <c r="S2277" s="4" t="s">
        <v>60</v>
      </c>
      <c r="T2277" s="4">
        <v>45829</v>
      </c>
      <c r="U2277" s="4">
        <v>45827.521851851852</v>
      </c>
      <c r="V2277" s="4">
        <v>45828.94458333333</v>
      </c>
      <c r="W2277" s="4">
        <v>45831</v>
      </c>
      <c r="X2277" s="4">
        <v>45828.09511574074</v>
      </c>
      <c r="Y2277" s="4" t="s">
        <v>77</v>
      </c>
      <c r="Z2277" s="4">
        <v>45832</v>
      </c>
      <c r="AA2277" s="4">
        <v>45829.583414351851</v>
      </c>
      <c r="AB2277" s="4" t="s">
        <v>60</v>
      </c>
      <c r="AC2277" s="4">
        <v>45833</v>
      </c>
      <c r="AD2277" s="4">
        <v>45835</v>
      </c>
      <c r="AE2277" s="4">
        <v>45836</v>
      </c>
      <c r="AF2277" s="4"/>
      <c r="AG2277" s="34" t="s">
        <v>62</v>
      </c>
      <c r="AH2277" s="34" t="s">
        <v>96</v>
      </c>
      <c r="AI2277" s="34" t="s">
        <v>1576</v>
      </c>
      <c r="AJ2277" s="34" t="s">
        <v>97</v>
      </c>
      <c r="AK2277" s="34" t="s">
        <v>98</v>
      </c>
      <c r="AL2277" s="34" t="s">
        <v>278</v>
      </c>
      <c r="AM2277" s="34" t="s">
        <v>279</v>
      </c>
      <c r="AN2277" s="34">
        <v>16.50723</v>
      </c>
      <c r="AO2277" s="34" t="s">
        <v>68</v>
      </c>
      <c r="AP2277" s="34"/>
      <c r="AQ2277" s="34"/>
      <c r="AR2277" s="34" t="s">
        <v>68</v>
      </c>
      <c r="AS2277" s="34"/>
      <c r="AT2277" s="34"/>
      <c r="AU2277" s="34" t="s">
        <v>426</v>
      </c>
      <c r="AV2277" s="34" t="s">
        <v>427</v>
      </c>
      <c r="AW2277" s="34">
        <v>61.372689999999999</v>
      </c>
      <c r="AX2277" s="34" t="s">
        <v>1065</v>
      </c>
      <c r="AY2277" s="34" t="s">
        <v>1066</v>
      </c>
      <c r="AZ2277" s="3">
        <v>744</v>
      </c>
      <c r="BA2277" s="34" t="s">
        <v>60</v>
      </c>
      <c r="BB2277" s="34">
        <v>744</v>
      </c>
      <c r="BC2277" s="34" t="s">
        <v>60</v>
      </c>
      <c r="BD2277" s="34" t="s">
        <v>60</v>
      </c>
      <c r="BE2277" s="34" t="s">
        <v>60</v>
      </c>
      <c r="BF2277" s="34" t="str">
        <f>IFERROR(VLOOKUP(Data_Power_app[[#This Row],[PRO ODER]],'Result'!H:J,3,0),"")</f>
        <v>LAMINATION 6</v>
      </c>
      <c r="BG2277" s="11" t="str">
        <f>IFERROR(VLOOKUP(Data_Power_app[[#This Row],[PRO ODER]]&amp;"LAM",'Real Time'!A:E,4,0),"")</f>
        <v>ML-07</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2405</v>
      </c>
      <c r="B2278" s="34" t="s">
        <v>20439</v>
      </c>
      <c r="C2278" s="34" t="s">
        <v>17370</v>
      </c>
      <c r="D2278" s="34" t="s">
        <v>253</v>
      </c>
      <c r="E2278" s="34" t="s">
        <v>313</v>
      </c>
      <c r="F2278" s="34" t="s">
        <v>59</v>
      </c>
      <c r="G2278" s="34">
        <v>2002</v>
      </c>
      <c r="H2278" s="4">
        <v>45828</v>
      </c>
      <c r="I2278" s="4">
        <v>45828</v>
      </c>
      <c r="J2278" s="4">
        <v>45828</v>
      </c>
      <c r="K2278" s="4">
        <v>45829</v>
      </c>
      <c r="L2278" s="4">
        <v>45829.795358796298</v>
      </c>
      <c r="M2278" s="4">
        <v>45829</v>
      </c>
      <c r="N2278" s="4"/>
      <c r="O2278" s="4" t="s">
        <v>60</v>
      </c>
      <c r="P2278" s="4" t="s">
        <v>60</v>
      </c>
      <c r="Q2278" s="4" t="s">
        <v>60</v>
      </c>
      <c r="R2278" s="4" t="s">
        <v>60</v>
      </c>
      <c r="S2278" s="4" t="s">
        <v>60</v>
      </c>
      <c r="T2278" s="4">
        <v>45831</v>
      </c>
      <c r="U2278" s="4"/>
      <c r="V2278" s="4"/>
      <c r="W2278" s="4">
        <v>45832</v>
      </c>
      <c r="X2278" s="4"/>
      <c r="Y2278" s="4" t="s">
        <v>60</v>
      </c>
      <c r="Z2278" s="4">
        <v>45833</v>
      </c>
      <c r="AA2278" s="4"/>
      <c r="AB2278" s="4" t="s">
        <v>60</v>
      </c>
      <c r="AC2278" s="4">
        <v>45834</v>
      </c>
      <c r="AD2278" s="4">
        <v>45835</v>
      </c>
      <c r="AE2278" s="4">
        <v>45836</v>
      </c>
      <c r="AF2278" s="4"/>
      <c r="AG2278" s="34" t="s">
        <v>86</v>
      </c>
      <c r="AH2278" s="34" t="s">
        <v>862</v>
      </c>
      <c r="AI2278" s="34" t="s">
        <v>20431</v>
      </c>
      <c r="AJ2278" s="34" t="s">
        <v>863</v>
      </c>
      <c r="AK2278" s="34" t="s">
        <v>98</v>
      </c>
      <c r="AL2278" s="34" t="s">
        <v>319</v>
      </c>
      <c r="AM2278" s="34" t="s">
        <v>320</v>
      </c>
      <c r="AN2278" s="34">
        <v>35.86036</v>
      </c>
      <c r="AO2278" s="34" t="s">
        <v>68</v>
      </c>
      <c r="AP2278" s="34"/>
      <c r="AQ2278" s="34"/>
      <c r="AR2278" s="34" t="s">
        <v>68</v>
      </c>
      <c r="AS2278" s="34"/>
      <c r="AT2278" s="34"/>
      <c r="AU2278" s="34" t="s">
        <v>20432</v>
      </c>
      <c r="AV2278" s="34" t="s">
        <v>20433</v>
      </c>
      <c r="AW2278" s="34">
        <v>156.83404999999999</v>
      </c>
      <c r="AX2278" s="34" t="s">
        <v>20434</v>
      </c>
      <c r="AY2278" s="34" t="s">
        <v>20435</v>
      </c>
      <c r="AZ2278" s="3">
        <v>2002</v>
      </c>
      <c r="BA2278" s="34" t="s">
        <v>60</v>
      </c>
      <c r="BB2278" s="34">
        <v>2002</v>
      </c>
      <c r="BC2278" s="34" t="s">
        <v>60</v>
      </c>
      <c r="BD2278" s="34" t="s">
        <v>60</v>
      </c>
      <c r="BE2278" s="34" t="s">
        <v>60</v>
      </c>
      <c r="BF2278" s="34" t="str">
        <f>IFERROR(VLOOKUP(Data_Power_app[[#This Row],[PRO ODER]],'Result'!H:J,3,0),"")</f>
        <v>LAMINATION 2</v>
      </c>
      <c r="BG2278" s="11" t="str">
        <f>IFERROR(VLOOKUP(Data_Power_app[[#This Row],[PRO ODER]]&amp;"LAM",'Real Time'!A:E,4,0),"")</f>
        <v>ML-03</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
      </c>
      <c r="BL2278" s="34"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2407</v>
      </c>
      <c r="B2279" s="34" t="s">
        <v>7854</v>
      </c>
      <c r="C2279" s="34" t="s">
        <v>7855</v>
      </c>
      <c r="D2279" s="34" t="s">
        <v>93</v>
      </c>
      <c r="E2279" s="34" t="s">
        <v>277</v>
      </c>
      <c r="F2279" s="34" t="s">
        <v>59</v>
      </c>
      <c r="G2279" s="34">
        <v>456</v>
      </c>
      <c r="H2279" s="4">
        <v>45827</v>
      </c>
      <c r="I2279" s="4">
        <v>45822</v>
      </c>
      <c r="J2279" s="4">
        <v>45822</v>
      </c>
      <c r="K2279" s="4">
        <v>45827</v>
      </c>
      <c r="L2279" s="4">
        <v>45827.567523148151</v>
      </c>
      <c r="M2279" s="4">
        <v>45827</v>
      </c>
      <c r="N2279" s="4">
        <v>45827.09034722222</v>
      </c>
      <c r="O2279" s="4">
        <v>45828</v>
      </c>
      <c r="P2279" s="4" t="s">
        <v>60</v>
      </c>
      <c r="Q2279" s="4" t="s">
        <v>60</v>
      </c>
      <c r="R2279" s="4" t="s">
        <v>60</v>
      </c>
      <c r="S2279" s="4" t="s">
        <v>60</v>
      </c>
      <c r="T2279" s="4">
        <v>45829</v>
      </c>
      <c r="U2279" s="4">
        <v>45828.144930555558</v>
      </c>
      <c r="V2279" s="4"/>
      <c r="W2279" s="4">
        <v>45830</v>
      </c>
      <c r="X2279" s="4"/>
      <c r="Y2279" s="4" t="s">
        <v>60</v>
      </c>
      <c r="Z2279" s="4">
        <v>45832</v>
      </c>
      <c r="AA2279" s="4"/>
      <c r="AB2279" s="4" t="s">
        <v>60</v>
      </c>
      <c r="AC2279" s="4">
        <v>45833</v>
      </c>
      <c r="AD2279" s="4">
        <v>45835</v>
      </c>
      <c r="AE2279" s="4">
        <v>45836</v>
      </c>
      <c r="AF2279" s="4"/>
      <c r="AG2279" s="34" t="s">
        <v>223</v>
      </c>
      <c r="AH2279" s="34" t="s">
        <v>406</v>
      </c>
      <c r="AI2279" s="34" t="s">
        <v>407</v>
      </c>
      <c r="AJ2279" s="34" t="s">
        <v>408</v>
      </c>
      <c r="AK2279" s="34" t="s">
        <v>98</v>
      </c>
      <c r="AL2279" s="34" t="s">
        <v>409</v>
      </c>
      <c r="AM2279" s="34" t="s">
        <v>410</v>
      </c>
      <c r="AN2279" s="34">
        <v>9.7956699999999994</v>
      </c>
      <c r="AO2279" s="34" t="s">
        <v>68</v>
      </c>
      <c r="AP2279" s="34"/>
      <c r="AQ2279" s="34"/>
      <c r="AR2279" s="34" t="s">
        <v>68</v>
      </c>
      <c r="AS2279" s="34"/>
      <c r="AT2279" s="34"/>
      <c r="AU2279" s="34" t="s">
        <v>411</v>
      </c>
      <c r="AV2279" s="34" t="s">
        <v>412</v>
      </c>
      <c r="AW2279" s="34">
        <v>42.848579999999998</v>
      </c>
      <c r="AX2279" s="34" t="s">
        <v>413</v>
      </c>
      <c r="AY2279" s="34" t="s">
        <v>414</v>
      </c>
      <c r="AZ2279" s="3">
        <v>456</v>
      </c>
      <c r="BA2279" s="34" t="s">
        <v>60</v>
      </c>
      <c r="BB2279" s="34">
        <v>456</v>
      </c>
      <c r="BC2279" s="34" t="s">
        <v>60</v>
      </c>
      <c r="BD2279" s="34" t="s">
        <v>60</v>
      </c>
      <c r="BE2279" s="34" t="s">
        <v>60</v>
      </c>
      <c r="BF2279" s="34" t="str">
        <f>IFERROR(VLOOKUP(Data_Power_app[[#This Row],[PRO ODER]],'Result'!H:J,3,0),"")</f>
        <v>LAMINATION 6</v>
      </c>
      <c r="BG2279" s="11" t="str">
        <f>IFERROR(VLOOKUP(Data_Power_app[[#This Row],[PRO ODER]]&amp;"LAM",'Real Time'!A:E,4,0),"")</f>
        <v>ML-07</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c r="BJ2279" s="34" t="str">
        <f>IFERROR(VLOOKUP(Data_Power_app[[#This Row],[PRO ODER]],'Plan Lean DC'!A:C,3,0),"")</f>
        <v/>
      </c>
      <c r="BK2279" s="34" t="str">
        <f>IFERROR(VLOOKUP(Data_Power_app[[#This Row],[PRO ODER]]&amp;"LEAN_IN",'Real Time'!A:D,4,0),"")</f>
        <v/>
      </c>
      <c r="BL2279" s="34"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2408</v>
      </c>
      <c r="B2280" s="34" t="s">
        <v>7856</v>
      </c>
      <c r="C2280" s="34" t="s">
        <v>7857</v>
      </c>
      <c r="D2280" s="34" t="s">
        <v>93</v>
      </c>
      <c r="E2280" s="34" t="s">
        <v>277</v>
      </c>
      <c r="F2280" s="34" t="s">
        <v>59</v>
      </c>
      <c r="G2280" s="34">
        <v>456</v>
      </c>
      <c r="H2280" s="4">
        <v>45827</v>
      </c>
      <c r="I2280" s="4">
        <v>45822</v>
      </c>
      <c r="J2280" s="4">
        <v>45822</v>
      </c>
      <c r="K2280" s="4">
        <v>45827</v>
      </c>
      <c r="L2280" s="4">
        <v>45827.567569444444</v>
      </c>
      <c r="M2280" s="4">
        <v>45827</v>
      </c>
      <c r="N2280" s="4">
        <v>45827.090312499997</v>
      </c>
      <c r="O2280" s="4">
        <v>45828</v>
      </c>
      <c r="P2280" s="4" t="s">
        <v>60</v>
      </c>
      <c r="Q2280" s="4" t="s">
        <v>60</v>
      </c>
      <c r="R2280" s="4" t="s">
        <v>60</v>
      </c>
      <c r="S2280" s="4" t="s">
        <v>60</v>
      </c>
      <c r="T2280" s="4">
        <v>45829</v>
      </c>
      <c r="U2280" s="4">
        <v>45828.144884259258</v>
      </c>
      <c r="V2280" s="4"/>
      <c r="W2280" s="4">
        <v>45830</v>
      </c>
      <c r="X2280" s="4"/>
      <c r="Y2280" s="4" t="s">
        <v>60</v>
      </c>
      <c r="Z2280" s="4">
        <v>45832</v>
      </c>
      <c r="AA2280" s="4"/>
      <c r="AB2280" s="4" t="s">
        <v>60</v>
      </c>
      <c r="AC2280" s="4">
        <v>45833</v>
      </c>
      <c r="AD2280" s="4">
        <v>45835</v>
      </c>
      <c r="AE2280" s="4">
        <v>45836</v>
      </c>
      <c r="AF2280" s="4"/>
      <c r="AG2280" s="34" t="s">
        <v>223</v>
      </c>
      <c r="AH2280" s="34" t="s">
        <v>406</v>
      </c>
      <c r="AI2280" s="34" t="s">
        <v>407</v>
      </c>
      <c r="AJ2280" s="34" t="s">
        <v>408</v>
      </c>
      <c r="AK2280" s="34" t="s">
        <v>98</v>
      </c>
      <c r="AL2280" s="34" t="s">
        <v>409</v>
      </c>
      <c r="AM2280" s="34" t="s">
        <v>410</v>
      </c>
      <c r="AN2280" s="34">
        <v>9.7309300000000007</v>
      </c>
      <c r="AO2280" s="34" t="s">
        <v>68</v>
      </c>
      <c r="AP2280" s="34"/>
      <c r="AQ2280" s="34"/>
      <c r="AR2280" s="34" t="s">
        <v>68</v>
      </c>
      <c r="AS2280" s="34"/>
      <c r="AT2280" s="34"/>
      <c r="AU2280" s="34" t="s">
        <v>411</v>
      </c>
      <c r="AV2280" s="34" t="s">
        <v>412</v>
      </c>
      <c r="AW2280" s="34">
        <v>42.565339999999999</v>
      </c>
      <c r="AX2280" s="34" t="s">
        <v>413</v>
      </c>
      <c r="AY2280" s="34" t="s">
        <v>414</v>
      </c>
      <c r="AZ2280" s="3">
        <v>456</v>
      </c>
      <c r="BA2280" s="34" t="s">
        <v>60</v>
      </c>
      <c r="BB2280" s="34">
        <v>456</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
      </c>
      <c r="BL2280" s="34"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2409</v>
      </c>
      <c r="B2281" s="34" t="s">
        <v>11862</v>
      </c>
      <c r="C2281" s="34" t="s">
        <v>11863</v>
      </c>
      <c r="D2281" s="34" t="s">
        <v>947</v>
      </c>
      <c r="E2281" s="34" t="s">
        <v>1047</v>
      </c>
      <c r="F2281" s="34" t="s">
        <v>72</v>
      </c>
      <c r="G2281" s="34">
        <v>1</v>
      </c>
      <c r="H2281" s="4">
        <v>45829</v>
      </c>
      <c r="I2281" s="4">
        <v>45826</v>
      </c>
      <c r="J2281" s="4">
        <v>45826</v>
      </c>
      <c r="K2281" s="4">
        <v>45831</v>
      </c>
      <c r="L2281" s="4">
        <v>45826.097303240742</v>
      </c>
      <c r="M2281" s="4" t="s">
        <v>60</v>
      </c>
      <c r="N2281" s="4"/>
      <c r="O2281" s="4" t="s">
        <v>60</v>
      </c>
      <c r="P2281" s="4" t="s">
        <v>60</v>
      </c>
      <c r="Q2281" s="4" t="s">
        <v>60</v>
      </c>
      <c r="R2281" s="4" t="s">
        <v>60</v>
      </c>
      <c r="S2281" s="4" t="s">
        <v>60</v>
      </c>
      <c r="T2281" s="4" t="s">
        <v>60</v>
      </c>
      <c r="U2281" s="4"/>
      <c r="V2281" s="4"/>
      <c r="W2281" s="4"/>
      <c r="X2281" s="4">
        <v>45827.653668981482</v>
      </c>
      <c r="Y2281" s="4" t="s">
        <v>122</v>
      </c>
      <c r="Z2281" s="4" t="s">
        <v>60</v>
      </c>
      <c r="AA2281" s="4">
        <v>45827.65520833333</v>
      </c>
      <c r="AB2281" s="4" t="s">
        <v>60</v>
      </c>
      <c r="AC2281" s="4" t="s">
        <v>60</v>
      </c>
      <c r="AD2281" s="4">
        <v>45835</v>
      </c>
      <c r="AE2281" s="4">
        <v>45836</v>
      </c>
      <c r="AF2281" s="4">
        <v>45828</v>
      </c>
      <c r="AG2281" s="34" t="s">
        <v>828</v>
      </c>
      <c r="AH2281" s="34" t="s">
        <v>1048</v>
      </c>
      <c r="AI2281" s="34" t="s">
        <v>11844</v>
      </c>
      <c r="AJ2281" s="34" t="s">
        <v>74</v>
      </c>
      <c r="AK2281" s="34" t="s">
        <v>486</v>
      </c>
      <c r="AL2281" s="34" t="s">
        <v>948</v>
      </c>
      <c r="AM2281" s="34" t="s">
        <v>949</v>
      </c>
      <c r="AN2281" s="34">
        <v>1.3729999999999999E-2</v>
      </c>
      <c r="AO2281" s="34" t="s">
        <v>68</v>
      </c>
      <c r="AP2281" s="34"/>
      <c r="AQ2281" s="34"/>
      <c r="AR2281" s="34" t="s">
        <v>68</v>
      </c>
      <c r="AS2281" s="34"/>
      <c r="AT2281" s="34"/>
      <c r="AU2281" s="34" t="s">
        <v>11845</v>
      </c>
      <c r="AV2281" s="34" t="s">
        <v>11846</v>
      </c>
      <c r="AW2281" s="34">
        <v>3.0030000000000001E-2</v>
      </c>
      <c r="AX2281" s="34" t="s">
        <v>2535</v>
      </c>
      <c r="AY2281" s="34" t="s">
        <v>2536</v>
      </c>
      <c r="AZ2281" s="3">
        <v>1</v>
      </c>
      <c r="BA2281" s="34" t="s">
        <v>194</v>
      </c>
      <c r="BB2281" s="34">
        <v>0</v>
      </c>
      <c r="BC2281" s="34" t="s">
        <v>60</v>
      </c>
      <c r="BD2281" s="34" t="s">
        <v>60</v>
      </c>
      <c r="BE2281" s="34" t="s">
        <v>1049</v>
      </c>
      <c r="BF2281" s="34" t="str">
        <f>IFERROR(VLOOKUP(Data_Power_app[[#This Row],[PRO ODER]],'Result'!H:J,3,0),"")</f>
        <v/>
      </c>
      <c r="BG2281" s="11"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c r="BJ2281" s="34" t="str">
        <f>IFERROR(VLOOKUP(Data_Power_app[[#This Row],[PRO ODER]],'Plan Lean DC'!A:C,3,0),"")</f>
        <v/>
      </c>
      <c r="BK2281" s="34" t="str">
        <f>IFERROR(VLOOKUP(Data_Power_app[[#This Row],[PRO ODER]]&amp;"LEAN_IN",'Real Time'!A:D,4,0),"")</f>
        <v>LEAN-09</v>
      </c>
      <c r="BL2281" s="34"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2410</v>
      </c>
      <c r="B2282" s="34" t="s">
        <v>12282</v>
      </c>
      <c r="C2282" s="34" t="s">
        <v>12283</v>
      </c>
      <c r="D2282" s="34" t="s">
        <v>84</v>
      </c>
      <c r="E2282" s="34" t="s">
        <v>85</v>
      </c>
      <c r="F2282" s="34" t="s">
        <v>72</v>
      </c>
      <c r="G2282" s="34">
        <v>763</v>
      </c>
      <c r="H2282" s="4">
        <v>45829</v>
      </c>
      <c r="I2282" s="4">
        <v>45826</v>
      </c>
      <c r="J2282" s="4">
        <v>45827</v>
      </c>
      <c r="K2282" s="4">
        <v>45831</v>
      </c>
      <c r="L2282" s="4">
        <v>45828.309305555558</v>
      </c>
      <c r="M2282" s="4" t="s">
        <v>60</v>
      </c>
      <c r="N2282" s="4"/>
      <c r="O2282" s="4" t="s">
        <v>60</v>
      </c>
      <c r="P2282" s="4" t="s">
        <v>60</v>
      </c>
      <c r="Q2282" s="4" t="s">
        <v>60</v>
      </c>
      <c r="R2282" s="4" t="s">
        <v>60</v>
      </c>
      <c r="S2282" s="4" t="s">
        <v>60</v>
      </c>
      <c r="T2282" s="4" t="s">
        <v>60</v>
      </c>
      <c r="U2282" s="4"/>
      <c r="V2282" s="4"/>
      <c r="W2282" s="4"/>
      <c r="X2282" s="4">
        <v>45829.55704861111</v>
      </c>
      <c r="Y2282" s="4" t="s">
        <v>122</v>
      </c>
      <c r="Z2282" s="4" t="s">
        <v>60</v>
      </c>
      <c r="AA2282" s="4">
        <v>45829.557893518519</v>
      </c>
      <c r="AB2282" s="4" t="s">
        <v>60</v>
      </c>
      <c r="AC2282" s="4" t="s">
        <v>60</v>
      </c>
      <c r="AD2282" s="4">
        <v>45835</v>
      </c>
      <c r="AE2282" s="4">
        <v>45836</v>
      </c>
      <c r="AF2282" s="4">
        <v>45831</v>
      </c>
      <c r="AG2282" s="34" t="s">
        <v>828</v>
      </c>
      <c r="AH2282" s="34" t="s">
        <v>626</v>
      </c>
      <c r="AI2282" s="34" t="s">
        <v>627</v>
      </c>
      <c r="AJ2282" s="34" t="s">
        <v>74</v>
      </c>
      <c r="AK2282" s="34" t="s">
        <v>98</v>
      </c>
      <c r="AL2282" s="34" t="s">
        <v>229</v>
      </c>
      <c r="AM2282" s="34" t="s">
        <v>230</v>
      </c>
      <c r="AN2282" s="34">
        <v>16.317499999999999</v>
      </c>
      <c r="AO2282" s="34" t="s">
        <v>68</v>
      </c>
      <c r="AP2282" s="34"/>
      <c r="AQ2282" s="34"/>
      <c r="AR2282" s="34" t="s">
        <v>68</v>
      </c>
      <c r="AS2282" s="34"/>
      <c r="AT2282" s="34"/>
      <c r="AU2282" s="34" t="s">
        <v>628</v>
      </c>
      <c r="AV2282" s="34" t="s">
        <v>629</v>
      </c>
      <c r="AW2282" s="34">
        <v>35.685929999999999</v>
      </c>
      <c r="AX2282" s="34" t="s">
        <v>630</v>
      </c>
      <c r="AY2282" s="34" t="s">
        <v>631</v>
      </c>
      <c r="AZ2282" s="3">
        <v>763</v>
      </c>
      <c r="BA2282" s="34" t="s">
        <v>60</v>
      </c>
      <c r="BB2282" s="34">
        <v>763</v>
      </c>
      <c r="BC2282" s="34" t="s">
        <v>60</v>
      </c>
      <c r="BD2282" s="34" t="s">
        <v>60</v>
      </c>
      <c r="BE2282" s="34" t="s">
        <v>60</v>
      </c>
      <c r="BF2282" s="34" t="str">
        <f>IFERROR(VLOOKUP(Data_Power_app[[#This Row],[PRO ODER]],'Result'!H:J,3,0),"")</f>
        <v>LAMINATION 4</v>
      </c>
      <c r="BG2282" s="11" t="str">
        <f>IFERROR(VLOOKUP(Data_Power_app[[#This Row],[PRO ODER]]&amp;"LAM",'Real Time'!A:E,4,0),"")</f>
        <v>ML-03</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c r="BJ2282" s="34" t="str">
        <f>IFERROR(VLOOKUP(Data_Power_app[[#This Row],[PRO ODER]],'Plan Lean DC'!A:C,3,0),"")</f>
        <v/>
      </c>
      <c r="BK2282" s="34" t="str">
        <f>IFERROR(VLOOKUP(Data_Power_app[[#This Row],[PRO ODER]]&amp;"LEAN_IN",'Real Time'!A:D,4,0),"")</f>
        <v>LEAN-09</v>
      </c>
      <c r="BL2282" s="34"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2411</v>
      </c>
      <c r="B2283" s="34" t="s">
        <v>20440</v>
      </c>
      <c r="C2283" s="34" t="s">
        <v>17497</v>
      </c>
      <c r="D2283" s="34" t="s">
        <v>84</v>
      </c>
      <c r="E2283" s="34" t="s">
        <v>216</v>
      </c>
      <c r="F2283" s="34" t="s">
        <v>72</v>
      </c>
      <c r="G2283" s="34">
        <v>94</v>
      </c>
      <c r="H2283" s="4">
        <v>45829</v>
      </c>
      <c r="I2283" s="4">
        <v>45829</v>
      </c>
      <c r="J2283" s="4">
        <v>45829</v>
      </c>
      <c r="K2283" s="4">
        <v>45831</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45835</v>
      </c>
      <c r="AE2283" s="4">
        <v>45836</v>
      </c>
      <c r="AF2283" s="4"/>
      <c r="AG2283" s="34" t="s">
        <v>117</v>
      </c>
      <c r="AH2283" s="34" t="s">
        <v>367</v>
      </c>
      <c r="AI2283" s="34" t="s">
        <v>5339</v>
      </c>
      <c r="AJ2283" s="34" t="s">
        <v>74</v>
      </c>
      <c r="AK2283" s="34" t="s">
        <v>65</v>
      </c>
      <c r="AL2283" s="34" t="s">
        <v>5340</v>
      </c>
      <c r="AM2283" s="34" t="s">
        <v>5341</v>
      </c>
      <c r="AN2283" s="34">
        <v>2.9336500000000001</v>
      </c>
      <c r="AO2283" s="34" t="s">
        <v>91</v>
      </c>
      <c r="AP2283" s="34" t="s">
        <v>92</v>
      </c>
      <c r="AQ2283" s="34">
        <v>2.9336500000000001</v>
      </c>
      <c r="AR2283" s="34" t="s">
        <v>68</v>
      </c>
      <c r="AS2283" s="34"/>
      <c r="AT2283" s="34"/>
      <c r="AU2283" s="34" t="s">
        <v>1266</v>
      </c>
      <c r="AV2283" s="34" t="s">
        <v>1267</v>
      </c>
      <c r="AW2283" s="34">
        <v>5.4538700000000002</v>
      </c>
      <c r="AX2283" s="34" t="s">
        <v>5342</v>
      </c>
      <c r="AY2283" s="34" t="s">
        <v>5343</v>
      </c>
      <c r="AZ2283" s="3">
        <v>94</v>
      </c>
      <c r="BA2283" s="34" t="s">
        <v>194</v>
      </c>
      <c r="BB2283" s="34">
        <v>94</v>
      </c>
      <c r="BC2283" s="34" t="s">
        <v>60</v>
      </c>
      <c r="BD2283" s="34" t="s">
        <v>60</v>
      </c>
      <c r="BE2283" s="34" t="s">
        <v>5344</v>
      </c>
      <c r="BF2283" s="34" t="str">
        <f>IFERROR(VLOOKUP(Data_Power_app[[#This Row],[PRO ODER]],'Result'!H:J,3,0),"")</f>
        <v>LAMINATION 1</v>
      </c>
      <c r="BG2283" s="11"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c r="BJ2283" s="34" t="str">
        <f>IFERROR(VLOOKUP(Data_Power_app[[#This Row],[PRO ODER]],'Plan Lean DC'!A:C,3,0),"")</f>
        <v/>
      </c>
      <c r="BK2283" s="34" t="str">
        <f>IFERROR(VLOOKUP(Data_Power_app[[#This Row],[PRO ODER]]&amp;"LEAN_IN",'Real Time'!A:D,4,0),"")</f>
        <v/>
      </c>
      <c r="BL2283" s="34"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2413</v>
      </c>
      <c r="B2284" s="34" t="s">
        <v>11864</v>
      </c>
      <c r="C2284" s="34" t="s">
        <v>11865</v>
      </c>
      <c r="D2284" s="34" t="s">
        <v>57</v>
      </c>
      <c r="E2284" s="34" t="s">
        <v>128</v>
      </c>
      <c r="F2284" s="34" t="s">
        <v>59</v>
      </c>
      <c r="G2284" s="34">
        <v>176</v>
      </c>
      <c r="H2284" s="4">
        <v>45826</v>
      </c>
      <c r="I2284" s="4">
        <v>45826</v>
      </c>
      <c r="J2284" s="4">
        <v>45826</v>
      </c>
      <c r="K2284" s="4">
        <v>45827</v>
      </c>
      <c r="L2284" s="4">
        <v>45826.202349537038</v>
      </c>
      <c r="M2284" s="4">
        <v>45828</v>
      </c>
      <c r="N2284" s="4">
        <v>45827.644861111112</v>
      </c>
      <c r="O2284" s="4" t="s">
        <v>60</v>
      </c>
      <c r="P2284" s="4" t="s">
        <v>60</v>
      </c>
      <c r="Q2284" s="4" t="s">
        <v>60</v>
      </c>
      <c r="R2284" s="4" t="s">
        <v>60</v>
      </c>
      <c r="S2284" s="4" t="s">
        <v>60</v>
      </c>
      <c r="T2284" s="4">
        <v>45829</v>
      </c>
      <c r="U2284" s="4">
        <v>45827.763912037037</v>
      </c>
      <c r="V2284" s="4">
        <v>45829.783067129632</v>
      </c>
      <c r="W2284" s="4">
        <v>45833</v>
      </c>
      <c r="X2284" s="4">
        <v>45831.358078703706</v>
      </c>
      <c r="Y2284" s="4" t="s">
        <v>77</v>
      </c>
      <c r="Z2284" s="4">
        <v>45833</v>
      </c>
      <c r="AA2284" s="4"/>
      <c r="AB2284" s="4" t="s">
        <v>60</v>
      </c>
      <c r="AC2284" s="4">
        <v>45834</v>
      </c>
      <c r="AD2284" s="4">
        <v>45835</v>
      </c>
      <c r="AE2284" s="4">
        <v>45836</v>
      </c>
      <c r="AF2284" s="4"/>
      <c r="AG2284" s="34" t="s">
        <v>95</v>
      </c>
      <c r="AH2284" s="34" t="s">
        <v>129</v>
      </c>
      <c r="AI2284" s="34" t="s">
        <v>11849</v>
      </c>
      <c r="AJ2284" s="34" t="s">
        <v>64</v>
      </c>
      <c r="AK2284" s="34" t="s">
        <v>65</v>
      </c>
      <c r="AL2284" s="34" t="s">
        <v>66</v>
      </c>
      <c r="AM2284" s="34" t="s">
        <v>67</v>
      </c>
      <c r="AN2284" s="34">
        <v>5.1659600000000001</v>
      </c>
      <c r="AO2284" s="34" t="s">
        <v>68</v>
      </c>
      <c r="AP2284" s="34"/>
      <c r="AQ2284" s="34"/>
      <c r="AR2284" s="34" t="s">
        <v>68</v>
      </c>
      <c r="AS2284" s="34"/>
      <c r="AT2284" s="34"/>
      <c r="AU2284" s="34" t="s">
        <v>588</v>
      </c>
      <c r="AV2284" s="34" t="s">
        <v>589</v>
      </c>
      <c r="AW2284" s="34">
        <v>11.299200000000001</v>
      </c>
      <c r="AX2284" s="34" t="s">
        <v>69</v>
      </c>
      <c r="AY2284" s="34" t="s">
        <v>70</v>
      </c>
      <c r="AZ2284" s="3">
        <v>176</v>
      </c>
      <c r="BA2284" s="34" t="s">
        <v>60</v>
      </c>
      <c r="BB2284" s="34">
        <v>176</v>
      </c>
      <c r="BC2284" s="34" t="s">
        <v>60</v>
      </c>
      <c r="BD2284" s="34" t="s">
        <v>60</v>
      </c>
      <c r="BE2284" s="34" t="s">
        <v>60</v>
      </c>
      <c r="BF2284" s="34" t="str">
        <f>IFERROR(VLOOKUP(Data_Power_app[[#This Row],[PRO ODER]],'Result'!H:J,3,0),"")</f>
        <v>LAMINATION 5</v>
      </c>
      <c r="BG2284" s="11"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2414</v>
      </c>
      <c r="B2285" s="34" t="s">
        <v>11866</v>
      </c>
      <c r="C2285" s="34" t="s">
        <v>11867</v>
      </c>
      <c r="D2285" s="34" t="s">
        <v>57</v>
      </c>
      <c r="E2285" s="34" t="s">
        <v>128</v>
      </c>
      <c r="F2285" s="34" t="s">
        <v>59</v>
      </c>
      <c r="G2285" s="34">
        <v>308</v>
      </c>
      <c r="H2285" s="4">
        <v>45826</v>
      </c>
      <c r="I2285" s="4">
        <v>45826</v>
      </c>
      <c r="J2285" s="4">
        <v>45826</v>
      </c>
      <c r="K2285" s="4">
        <v>45827</v>
      </c>
      <c r="L2285" s="4">
        <v>45826.202372685184</v>
      </c>
      <c r="M2285" s="4">
        <v>45828</v>
      </c>
      <c r="N2285" s="4">
        <v>45827.557233796295</v>
      </c>
      <c r="O2285" s="4" t="s">
        <v>60</v>
      </c>
      <c r="P2285" s="4" t="s">
        <v>60</v>
      </c>
      <c r="Q2285" s="4" t="s">
        <v>60</v>
      </c>
      <c r="R2285" s="4" t="s">
        <v>60</v>
      </c>
      <c r="S2285" s="4" t="s">
        <v>60</v>
      </c>
      <c r="T2285" s="4">
        <v>45829</v>
      </c>
      <c r="U2285" s="4">
        <v>45828.685983796298</v>
      </c>
      <c r="V2285" s="4">
        <v>45829.783726851849</v>
      </c>
      <c r="W2285" s="4">
        <v>45833</v>
      </c>
      <c r="X2285" s="4">
        <v>45831.358020833337</v>
      </c>
      <c r="Y2285" s="4" t="s">
        <v>77</v>
      </c>
      <c r="Z2285" s="4">
        <v>45833</v>
      </c>
      <c r="AA2285" s="4"/>
      <c r="AB2285" s="4" t="s">
        <v>60</v>
      </c>
      <c r="AC2285" s="4">
        <v>45834</v>
      </c>
      <c r="AD2285" s="4">
        <v>45835</v>
      </c>
      <c r="AE2285" s="4">
        <v>45836</v>
      </c>
      <c r="AF2285" s="4"/>
      <c r="AG2285" s="34" t="s">
        <v>95</v>
      </c>
      <c r="AH2285" s="34" t="s">
        <v>129</v>
      </c>
      <c r="AI2285" s="34" t="s">
        <v>7811</v>
      </c>
      <c r="AJ2285" s="34" t="s">
        <v>64</v>
      </c>
      <c r="AK2285" s="34" t="s">
        <v>98</v>
      </c>
      <c r="AL2285" s="34" t="s">
        <v>66</v>
      </c>
      <c r="AM2285" s="34" t="s">
        <v>67</v>
      </c>
      <c r="AN2285" s="34">
        <v>11.19276</v>
      </c>
      <c r="AO2285" s="34" t="s">
        <v>68</v>
      </c>
      <c r="AP2285" s="34"/>
      <c r="AQ2285" s="34"/>
      <c r="AR2285" s="34" t="s">
        <v>68</v>
      </c>
      <c r="AS2285" s="34"/>
      <c r="AT2285" s="34"/>
      <c r="AU2285" s="34" t="s">
        <v>588</v>
      </c>
      <c r="AV2285" s="34" t="s">
        <v>589</v>
      </c>
      <c r="AW2285" s="34">
        <v>24.47766</v>
      </c>
      <c r="AX2285" s="34" t="s">
        <v>69</v>
      </c>
      <c r="AY2285" s="34" t="s">
        <v>70</v>
      </c>
      <c r="AZ2285" s="3">
        <v>308</v>
      </c>
      <c r="BA2285" s="34" t="s">
        <v>60</v>
      </c>
      <c r="BB2285" s="34">
        <v>308</v>
      </c>
      <c r="BC2285" s="34" t="s">
        <v>60</v>
      </c>
      <c r="BD2285" s="34" t="s">
        <v>60</v>
      </c>
      <c r="BE2285" s="34" t="s">
        <v>60</v>
      </c>
      <c r="BF2285" s="34" t="str">
        <f>IFERROR(VLOOKUP(Data_Power_app[[#This Row],[PRO ODER]],'Result'!H:J,3,0),"")</f>
        <v>LAMINATION 5</v>
      </c>
      <c r="BG2285" s="11"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LEANLINE1_2</v>
      </c>
      <c r="BL2285" s="34"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2416</v>
      </c>
      <c r="B2286" s="34" t="s">
        <v>20441</v>
      </c>
      <c r="C2286" s="34" t="s">
        <v>17719</v>
      </c>
      <c r="D2286" s="34" t="s">
        <v>57</v>
      </c>
      <c r="E2286" s="34" t="s">
        <v>128</v>
      </c>
      <c r="F2286" s="34" t="s">
        <v>59</v>
      </c>
      <c r="G2286" s="34">
        <v>3385</v>
      </c>
      <c r="H2286" s="4">
        <v>45831</v>
      </c>
      <c r="I2286" s="4">
        <v>45828</v>
      </c>
      <c r="J2286" s="4">
        <v>45829</v>
      </c>
      <c r="K2286" s="4">
        <v>45832</v>
      </c>
      <c r="L2286" s="4">
        <v>45829.056747685187</v>
      </c>
      <c r="M2286" s="4">
        <v>45833</v>
      </c>
      <c r="N2286" s="4">
        <v>45829.209976851853</v>
      </c>
      <c r="O2286" s="4" t="s">
        <v>60</v>
      </c>
      <c r="P2286" s="4" t="s">
        <v>60</v>
      </c>
      <c r="Q2286" s="4" t="s">
        <v>60</v>
      </c>
      <c r="R2286" s="4" t="s">
        <v>60</v>
      </c>
      <c r="S2286" s="4" t="s">
        <v>60</v>
      </c>
      <c r="T2286" s="4">
        <v>45833</v>
      </c>
      <c r="U2286" s="4"/>
      <c r="V2286" s="4"/>
      <c r="W2286" s="4">
        <v>45834</v>
      </c>
      <c r="X2286" s="4"/>
      <c r="Y2286" s="4" t="s">
        <v>60</v>
      </c>
      <c r="Z2286" s="4">
        <v>45834</v>
      </c>
      <c r="AA2286" s="4"/>
      <c r="AB2286" s="4" t="s">
        <v>60</v>
      </c>
      <c r="AC2286" s="4">
        <v>45835</v>
      </c>
      <c r="AD2286" s="4">
        <v>45835</v>
      </c>
      <c r="AE2286" s="4">
        <v>45836</v>
      </c>
      <c r="AF2286" s="4"/>
      <c r="AG2286" s="34" t="s">
        <v>223</v>
      </c>
      <c r="AH2286" s="34" t="s">
        <v>129</v>
      </c>
      <c r="AI2286" s="34" t="s">
        <v>7811</v>
      </c>
      <c r="AJ2286" s="34" t="s">
        <v>64</v>
      </c>
      <c r="AK2286" s="34" t="s">
        <v>98</v>
      </c>
      <c r="AL2286" s="34" t="s">
        <v>66</v>
      </c>
      <c r="AM2286" s="34" t="s">
        <v>67</v>
      </c>
      <c r="AN2286" s="34">
        <v>115.21731</v>
      </c>
      <c r="AO2286" s="34" t="s">
        <v>68</v>
      </c>
      <c r="AP2286" s="34"/>
      <c r="AQ2286" s="34"/>
      <c r="AR2286" s="34" t="s">
        <v>68</v>
      </c>
      <c r="AS2286" s="34"/>
      <c r="AT2286" s="34"/>
      <c r="AU2286" s="34" t="s">
        <v>588</v>
      </c>
      <c r="AV2286" s="34" t="s">
        <v>589</v>
      </c>
      <c r="AW2286" s="34">
        <v>251.99180999999999</v>
      </c>
      <c r="AX2286" s="34" t="s">
        <v>69</v>
      </c>
      <c r="AY2286" s="34" t="s">
        <v>70</v>
      </c>
      <c r="AZ2286" s="3">
        <v>3385</v>
      </c>
      <c r="BA2286" s="34" t="s">
        <v>60</v>
      </c>
      <c r="BB2286" s="34">
        <v>3385</v>
      </c>
      <c r="BC2286" s="34" t="s">
        <v>60</v>
      </c>
      <c r="BD2286" s="34" t="s">
        <v>60</v>
      </c>
      <c r="BE2286" s="34" t="s">
        <v>60</v>
      </c>
      <c r="BF2286" s="34" t="str">
        <f>IFERROR(VLOOKUP(Data_Power_app[[#This Row],[PRO ODER]],'Result'!H:J,3,0),"")</f>
        <v>LAMINATION 6</v>
      </c>
      <c r="BG2286" s="11"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
      </c>
      <c r="BL2286" s="34"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2419</v>
      </c>
      <c r="B2287" s="34" t="s">
        <v>10485</v>
      </c>
      <c r="C2287" s="34" t="s">
        <v>10486</v>
      </c>
      <c r="D2287" s="34" t="s">
        <v>93</v>
      </c>
      <c r="E2287" s="34" t="s">
        <v>94</v>
      </c>
      <c r="F2287" s="34" t="s">
        <v>59</v>
      </c>
      <c r="G2287" s="34">
        <v>550</v>
      </c>
      <c r="H2287" s="4">
        <v>45827</v>
      </c>
      <c r="I2287" s="4">
        <v>45825</v>
      </c>
      <c r="J2287" s="4">
        <v>45828</v>
      </c>
      <c r="K2287" s="4">
        <v>45827</v>
      </c>
      <c r="L2287" s="4">
        <v>45827.506643518522</v>
      </c>
      <c r="M2287" s="4">
        <v>45828</v>
      </c>
      <c r="N2287" s="4">
        <v>45827.18917824074</v>
      </c>
      <c r="O2287" s="4">
        <v>45828</v>
      </c>
      <c r="P2287" s="4" t="s">
        <v>60</v>
      </c>
      <c r="Q2287" s="4" t="s">
        <v>60</v>
      </c>
      <c r="R2287" s="4" t="s">
        <v>60</v>
      </c>
      <c r="S2287" s="4" t="s">
        <v>60</v>
      </c>
      <c r="T2287" s="4">
        <v>45829</v>
      </c>
      <c r="U2287" s="4">
        <v>45828.318877314814</v>
      </c>
      <c r="V2287" s="4"/>
      <c r="W2287" s="4">
        <v>45832</v>
      </c>
      <c r="X2287" s="4"/>
      <c r="Y2287" s="4" t="s">
        <v>60</v>
      </c>
      <c r="Z2287" s="4">
        <v>45833</v>
      </c>
      <c r="AA2287" s="4"/>
      <c r="AB2287" s="4" t="s">
        <v>60</v>
      </c>
      <c r="AC2287" s="4">
        <v>45834</v>
      </c>
      <c r="AD2287" s="4">
        <v>45835</v>
      </c>
      <c r="AE2287" s="4">
        <v>45836</v>
      </c>
      <c r="AF2287" s="4"/>
      <c r="AG2287" s="34" t="s">
        <v>223</v>
      </c>
      <c r="AH2287" s="34" t="s">
        <v>96</v>
      </c>
      <c r="AI2287" s="34" t="s">
        <v>10487</v>
      </c>
      <c r="AJ2287" s="34" t="s">
        <v>97</v>
      </c>
      <c r="AK2287" s="34" t="s">
        <v>98</v>
      </c>
      <c r="AL2287" s="34" t="s">
        <v>99</v>
      </c>
      <c r="AM2287" s="34" t="s">
        <v>100</v>
      </c>
      <c r="AN2287" s="34">
        <v>12.1996</v>
      </c>
      <c r="AO2287" s="34" t="s">
        <v>68</v>
      </c>
      <c r="AP2287" s="34"/>
      <c r="AQ2287" s="34"/>
      <c r="AR2287" s="34" t="s">
        <v>68</v>
      </c>
      <c r="AS2287" s="34"/>
      <c r="AT2287" s="34"/>
      <c r="AU2287" s="34" t="s">
        <v>411</v>
      </c>
      <c r="AV2287" s="34" t="s">
        <v>412</v>
      </c>
      <c r="AW2287" s="34">
        <v>45.35754</v>
      </c>
      <c r="AX2287" s="34" t="s">
        <v>413</v>
      </c>
      <c r="AY2287" s="34" t="s">
        <v>414</v>
      </c>
      <c r="AZ2287" s="3">
        <v>550</v>
      </c>
      <c r="BA2287" s="34" t="s">
        <v>60</v>
      </c>
      <c r="BB2287" s="34">
        <v>550</v>
      </c>
      <c r="BC2287" s="34" t="s">
        <v>60</v>
      </c>
      <c r="BD2287" s="34" t="s">
        <v>60</v>
      </c>
      <c r="BE2287" s="34" t="s">
        <v>60</v>
      </c>
      <c r="BF2287" s="34" t="str">
        <f>IFERROR(VLOOKUP(Data_Power_app[[#This Row],[PRO ODER]],'Result'!H:J,3,0),"")</f>
        <v/>
      </c>
      <c r="BG2287" s="11" t="str">
        <f>IFERROR(VLOOKUP(Data_Power_app[[#This Row],[PRO ODER]]&amp;"LAM",'Real Time'!A:E,4,0),"")</f>
        <v>ML-05</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c r="BJ2287" s="34" t="str">
        <f>IFERROR(VLOOKUP(Data_Power_app[[#This Row],[PRO ODER]],'Plan Lean DC'!A:C,3,0),"")</f>
        <v/>
      </c>
      <c r="BK2287" s="34" t="str">
        <f>IFERROR(VLOOKUP(Data_Power_app[[#This Row],[PRO ODER]]&amp;"LEAN_IN",'Real Time'!A:D,4,0),"")</f>
        <v/>
      </c>
      <c r="BL2287" s="34"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2420</v>
      </c>
      <c r="B2288" s="34" t="s">
        <v>10488</v>
      </c>
      <c r="C2288" s="34" t="s">
        <v>10489</v>
      </c>
      <c r="D2288" s="34" t="s">
        <v>93</v>
      </c>
      <c r="E2288" s="34" t="s">
        <v>94</v>
      </c>
      <c r="F2288" s="34" t="s">
        <v>59</v>
      </c>
      <c r="G2288" s="34">
        <v>5435</v>
      </c>
      <c r="H2288" s="4">
        <v>45827</v>
      </c>
      <c r="I2288" s="4">
        <v>45825</v>
      </c>
      <c r="J2288" s="4">
        <v>45828</v>
      </c>
      <c r="K2288" s="4">
        <v>45827</v>
      </c>
      <c r="L2288" s="4">
        <v>45827.549155092594</v>
      </c>
      <c r="M2288" s="4">
        <v>45828</v>
      </c>
      <c r="N2288" s="4">
        <v>45827.11210648148</v>
      </c>
      <c r="O2288" s="4">
        <v>45828</v>
      </c>
      <c r="P2288" s="4" t="s">
        <v>60</v>
      </c>
      <c r="Q2288" s="4" t="s">
        <v>60</v>
      </c>
      <c r="R2288" s="4" t="s">
        <v>60</v>
      </c>
      <c r="S2288" s="4" t="s">
        <v>60</v>
      </c>
      <c r="T2288" s="4">
        <v>45829</v>
      </c>
      <c r="U2288" s="4">
        <v>45828.318854166668</v>
      </c>
      <c r="V2288" s="4">
        <v>45829.099953703706</v>
      </c>
      <c r="W2288" s="4">
        <v>45832</v>
      </c>
      <c r="X2288" s="4"/>
      <c r="Y2288" s="4" t="s">
        <v>60</v>
      </c>
      <c r="Z2288" s="4">
        <v>45833</v>
      </c>
      <c r="AA2288" s="4"/>
      <c r="AB2288" s="4" t="s">
        <v>60</v>
      </c>
      <c r="AC2288" s="4">
        <v>45834</v>
      </c>
      <c r="AD2288" s="4">
        <v>45835</v>
      </c>
      <c r="AE2288" s="4">
        <v>45836</v>
      </c>
      <c r="AF2288" s="4"/>
      <c r="AG2288" s="34" t="s">
        <v>287</v>
      </c>
      <c r="AH2288" s="34" t="s">
        <v>96</v>
      </c>
      <c r="AI2288" s="34" t="s">
        <v>10487</v>
      </c>
      <c r="AJ2288" s="34" t="s">
        <v>97</v>
      </c>
      <c r="AK2288" s="34" t="s">
        <v>98</v>
      </c>
      <c r="AL2288" s="34" t="s">
        <v>99</v>
      </c>
      <c r="AM2288" s="34" t="s">
        <v>100</v>
      </c>
      <c r="AN2288" s="34">
        <v>120.77463</v>
      </c>
      <c r="AO2288" s="34" t="s">
        <v>68</v>
      </c>
      <c r="AP2288" s="34"/>
      <c r="AQ2288" s="34"/>
      <c r="AR2288" s="34" t="s">
        <v>68</v>
      </c>
      <c r="AS2288" s="34"/>
      <c r="AT2288" s="34"/>
      <c r="AU2288" s="34" t="s">
        <v>411</v>
      </c>
      <c r="AV2288" s="34" t="s">
        <v>412</v>
      </c>
      <c r="AW2288" s="34">
        <v>449.03032000000002</v>
      </c>
      <c r="AX2288" s="34" t="s">
        <v>413</v>
      </c>
      <c r="AY2288" s="34" t="s">
        <v>414</v>
      </c>
      <c r="AZ2288" s="3">
        <v>5435</v>
      </c>
      <c r="BA2288" s="34" t="s">
        <v>60</v>
      </c>
      <c r="BB2288" s="34">
        <v>5435</v>
      </c>
      <c r="BC2288" s="34" t="s">
        <v>60</v>
      </c>
      <c r="BD2288" s="34" t="s">
        <v>60</v>
      </c>
      <c r="BE2288" s="34" t="s">
        <v>60</v>
      </c>
      <c r="BF2288" s="34" t="str">
        <f>IFERROR(VLOOKUP(Data_Power_app[[#This Row],[PRO ODER]],'Result'!H:J,3,0),"")</f>
        <v/>
      </c>
      <c r="BG2288" s="11"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2421</v>
      </c>
      <c r="B2289" s="34" t="s">
        <v>10490</v>
      </c>
      <c r="C2289" s="34" t="s">
        <v>10491</v>
      </c>
      <c r="D2289" s="34" t="s">
        <v>93</v>
      </c>
      <c r="E2289" s="34" t="s">
        <v>94</v>
      </c>
      <c r="F2289" s="34" t="s">
        <v>59</v>
      </c>
      <c r="G2289" s="34">
        <v>8316</v>
      </c>
      <c r="H2289" s="4">
        <v>45827</v>
      </c>
      <c r="I2289" s="4">
        <v>45825</v>
      </c>
      <c r="J2289" s="4">
        <v>45828</v>
      </c>
      <c r="K2289" s="4">
        <v>45827</v>
      </c>
      <c r="L2289" s="4">
        <v>45827.85193287037</v>
      </c>
      <c r="M2289" s="4">
        <v>45828</v>
      </c>
      <c r="N2289" s="4">
        <v>45828.352048611108</v>
      </c>
      <c r="O2289" s="4">
        <v>45828</v>
      </c>
      <c r="P2289" s="4" t="s">
        <v>60</v>
      </c>
      <c r="Q2289" s="4" t="s">
        <v>60</v>
      </c>
      <c r="R2289" s="4" t="s">
        <v>60</v>
      </c>
      <c r="S2289" s="4" t="s">
        <v>60</v>
      </c>
      <c r="T2289" s="4">
        <v>45831</v>
      </c>
      <c r="U2289" s="4">
        <v>45828.809120370373</v>
      </c>
      <c r="V2289" s="4"/>
      <c r="W2289" s="4">
        <v>45832</v>
      </c>
      <c r="X2289" s="4"/>
      <c r="Y2289" s="4" t="s">
        <v>60</v>
      </c>
      <c r="Z2289" s="4">
        <v>45833</v>
      </c>
      <c r="AA2289" s="4"/>
      <c r="AB2289" s="4" t="s">
        <v>60</v>
      </c>
      <c r="AC2289" s="4">
        <v>45834</v>
      </c>
      <c r="AD2289" s="4">
        <v>45835</v>
      </c>
      <c r="AE2289" s="4">
        <v>45836</v>
      </c>
      <c r="AF2289" s="4"/>
      <c r="AG2289" s="34" t="s">
        <v>223</v>
      </c>
      <c r="AH2289" s="34" t="s">
        <v>96</v>
      </c>
      <c r="AI2289" s="34" t="s">
        <v>10492</v>
      </c>
      <c r="AJ2289" s="34" t="s">
        <v>97</v>
      </c>
      <c r="AK2289" s="34" t="s">
        <v>65</v>
      </c>
      <c r="AL2289" s="34" t="s">
        <v>99</v>
      </c>
      <c r="AM2289" s="34" t="s">
        <v>100</v>
      </c>
      <c r="AN2289" s="34">
        <v>154.32209</v>
      </c>
      <c r="AO2289" s="34" t="s">
        <v>68</v>
      </c>
      <c r="AP2289" s="34"/>
      <c r="AQ2289" s="34"/>
      <c r="AR2289" s="34" t="s">
        <v>68</v>
      </c>
      <c r="AS2289" s="34"/>
      <c r="AT2289" s="34"/>
      <c r="AU2289" s="34" t="s">
        <v>411</v>
      </c>
      <c r="AV2289" s="34" t="s">
        <v>412</v>
      </c>
      <c r="AW2289" s="34">
        <v>573.71972000000005</v>
      </c>
      <c r="AX2289" s="34" t="s">
        <v>413</v>
      </c>
      <c r="AY2289" s="34" t="s">
        <v>414</v>
      </c>
      <c r="AZ2289" s="3">
        <v>8316</v>
      </c>
      <c r="BA2289" s="34" t="s">
        <v>60</v>
      </c>
      <c r="BB2289" s="34">
        <v>8316</v>
      </c>
      <c r="BC2289" s="34" t="s">
        <v>60</v>
      </c>
      <c r="BD2289" s="34" t="s">
        <v>60</v>
      </c>
      <c r="BE2289" s="34" t="s">
        <v>60</v>
      </c>
      <c r="BF2289" s="34" t="str">
        <f>IFERROR(VLOOKUP(Data_Power_app[[#This Row],[PRO ODER]],'Result'!H:J,3,0),"")</f>
        <v/>
      </c>
      <c r="BG2289" s="11" t="str">
        <f>IFERROR(VLOOKUP(Data_Power_app[[#This Row],[PRO ODER]]&amp;"LAM",'Real Time'!A:E,4,0),"")</f>
        <v>ML-05</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c r="BJ2289" s="34" t="str">
        <f>IFERROR(VLOOKUP(Data_Power_app[[#This Row],[PRO ODER]],'Plan Lean DC'!A:C,3,0),"")</f>
        <v/>
      </c>
      <c r="BK2289" s="34" t="str">
        <f>IFERROR(VLOOKUP(Data_Power_app[[#This Row],[PRO ODER]]&amp;"LEAN_IN",'Real Time'!A:D,4,0),"")</f>
        <v/>
      </c>
      <c r="BL2289" s="34"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2422</v>
      </c>
      <c r="B2290" s="34" t="s">
        <v>10493</v>
      </c>
      <c r="C2290" s="34" t="s">
        <v>10494</v>
      </c>
      <c r="D2290" s="34" t="s">
        <v>93</v>
      </c>
      <c r="E2290" s="34" t="s">
        <v>94</v>
      </c>
      <c r="F2290" s="34" t="s">
        <v>59</v>
      </c>
      <c r="G2290" s="34">
        <v>1449</v>
      </c>
      <c r="H2290" s="4">
        <v>45827</v>
      </c>
      <c r="I2290" s="4">
        <v>45825</v>
      </c>
      <c r="J2290" s="4">
        <v>45828</v>
      </c>
      <c r="K2290" s="4">
        <v>45827</v>
      </c>
      <c r="L2290" s="4">
        <v>45827.851886574077</v>
      </c>
      <c r="M2290" s="4">
        <v>45828</v>
      </c>
      <c r="N2290" s="4">
        <v>45827.222928240742</v>
      </c>
      <c r="O2290" s="4">
        <v>45828</v>
      </c>
      <c r="P2290" s="4" t="s">
        <v>60</v>
      </c>
      <c r="Q2290" s="4" t="s">
        <v>60</v>
      </c>
      <c r="R2290" s="4" t="s">
        <v>60</v>
      </c>
      <c r="S2290" s="4" t="s">
        <v>60</v>
      </c>
      <c r="T2290" s="4">
        <v>45831</v>
      </c>
      <c r="U2290" s="4">
        <v>45829.689884259256</v>
      </c>
      <c r="V2290" s="4"/>
      <c r="W2290" s="4">
        <v>45832</v>
      </c>
      <c r="X2290" s="4"/>
      <c r="Y2290" s="4" t="s">
        <v>60</v>
      </c>
      <c r="Z2290" s="4">
        <v>45833</v>
      </c>
      <c r="AA2290" s="4"/>
      <c r="AB2290" s="4" t="s">
        <v>60</v>
      </c>
      <c r="AC2290" s="4">
        <v>45834</v>
      </c>
      <c r="AD2290" s="4">
        <v>45835</v>
      </c>
      <c r="AE2290" s="4">
        <v>45836</v>
      </c>
      <c r="AF2290" s="4"/>
      <c r="AG2290" s="34" t="s">
        <v>223</v>
      </c>
      <c r="AH2290" s="34" t="s">
        <v>96</v>
      </c>
      <c r="AI2290" s="34" t="s">
        <v>10492</v>
      </c>
      <c r="AJ2290" s="34" t="s">
        <v>97</v>
      </c>
      <c r="AK2290" s="34" t="s">
        <v>65</v>
      </c>
      <c r="AL2290" s="34" t="s">
        <v>99</v>
      </c>
      <c r="AM2290" s="34" t="s">
        <v>100</v>
      </c>
      <c r="AN2290" s="34">
        <v>27.571439999999999</v>
      </c>
      <c r="AO2290" s="34" t="s">
        <v>68</v>
      </c>
      <c r="AP2290" s="34"/>
      <c r="AQ2290" s="34"/>
      <c r="AR2290" s="34" t="s">
        <v>68</v>
      </c>
      <c r="AS2290" s="34"/>
      <c r="AT2290" s="34"/>
      <c r="AU2290" s="34" t="s">
        <v>411</v>
      </c>
      <c r="AV2290" s="34" t="s">
        <v>412</v>
      </c>
      <c r="AW2290" s="34">
        <v>102.50221999999999</v>
      </c>
      <c r="AX2290" s="34" t="s">
        <v>413</v>
      </c>
      <c r="AY2290" s="34" t="s">
        <v>414</v>
      </c>
      <c r="AZ2290" s="3">
        <v>1449</v>
      </c>
      <c r="BA2290" s="34" t="s">
        <v>60</v>
      </c>
      <c r="BB2290" s="34">
        <v>1449</v>
      </c>
      <c r="BC2290" s="34" t="s">
        <v>60</v>
      </c>
      <c r="BD2290" s="34" t="s">
        <v>60</v>
      </c>
      <c r="BE2290" s="34" t="s">
        <v>60</v>
      </c>
      <c r="BF2290" s="34" t="str">
        <f>IFERROR(VLOOKUP(Data_Power_app[[#This Row],[PRO ODER]],'Result'!H:J,3,0),"")</f>
        <v/>
      </c>
      <c r="BG2290" s="11"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c r="BJ2290" s="34" t="str">
        <f>IFERROR(VLOOKUP(Data_Power_app[[#This Row],[PRO ODER]],'Plan Lean DC'!A:C,3,0),"")</f>
        <v/>
      </c>
      <c r="BK2290" s="34" t="str">
        <f>IFERROR(VLOOKUP(Data_Power_app[[#This Row],[PRO ODER]]&amp;"LEAN_IN",'Real Time'!A:D,4,0),"")</f>
        <v/>
      </c>
      <c r="BL2290" s="34"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2423</v>
      </c>
      <c r="B2291" s="34" t="s">
        <v>10495</v>
      </c>
      <c r="C2291" s="34" t="s">
        <v>10496</v>
      </c>
      <c r="D2291" s="34" t="s">
        <v>93</v>
      </c>
      <c r="E2291" s="34" t="s">
        <v>94</v>
      </c>
      <c r="F2291" s="34" t="s">
        <v>59</v>
      </c>
      <c r="G2291" s="34">
        <v>5282</v>
      </c>
      <c r="H2291" s="4">
        <v>45827</v>
      </c>
      <c r="I2291" s="4">
        <v>45825</v>
      </c>
      <c r="J2291" s="4">
        <v>45828</v>
      </c>
      <c r="K2291" s="4">
        <v>45827</v>
      </c>
      <c r="L2291" s="4">
        <v>45827.506562499999</v>
      </c>
      <c r="M2291" s="4">
        <v>45828</v>
      </c>
      <c r="N2291" s="4">
        <v>45827.794421296298</v>
      </c>
      <c r="O2291" s="4">
        <v>45828</v>
      </c>
      <c r="P2291" s="4" t="s">
        <v>60</v>
      </c>
      <c r="Q2291" s="4" t="s">
        <v>60</v>
      </c>
      <c r="R2291" s="4" t="s">
        <v>60</v>
      </c>
      <c r="S2291" s="4" t="s">
        <v>60</v>
      </c>
      <c r="T2291" s="4">
        <v>45831</v>
      </c>
      <c r="U2291" s="4">
        <v>45827.191458333335</v>
      </c>
      <c r="V2291" s="4">
        <v>45829.129733796297</v>
      </c>
      <c r="W2291" s="4">
        <v>45832</v>
      </c>
      <c r="X2291" s="4"/>
      <c r="Y2291" s="4" t="s">
        <v>60</v>
      </c>
      <c r="Z2291" s="4">
        <v>45833</v>
      </c>
      <c r="AA2291" s="4"/>
      <c r="AB2291" s="4" t="s">
        <v>60</v>
      </c>
      <c r="AC2291" s="4">
        <v>45834</v>
      </c>
      <c r="AD2291" s="4">
        <v>45835</v>
      </c>
      <c r="AE2291" s="4">
        <v>45836</v>
      </c>
      <c r="AF2291" s="4"/>
      <c r="AG2291" s="34" t="s">
        <v>287</v>
      </c>
      <c r="AH2291" s="34" t="s">
        <v>96</v>
      </c>
      <c r="AI2291" s="34" t="s">
        <v>10492</v>
      </c>
      <c r="AJ2291" s="34" t="s">
        <v>97</v>
      </c>
      <c r="AK2291" s="34" t="s">
        <v>65</v>
      </c>
      <c r="AL2291" s="34" t="s">
        <v>99</v>
      </c>
      <c r="AM2291" s="34" t="s">
        <v>100</v>
      </c>
      <c r="AN2291" s="34">
        <v>100.37567</v>
      </c>
      <c r="AO2291" s="34" t="s">
        <v>68</v>
      </c>
      <c r="AP2291" s="34"/>
      <c r="AQ2291" s="34"/>
      <c r="AR2291" s="34" t="s">
        <v>68</v>
      </c>
      <c r="AS2291" s="34"/>
      <c r="AT2291" s="34"/>
      <c r="AU2291" s="34" t="s">
        <v>411</v>
      </c>
      <c r="AV2291" s="34" t="s">
        <v>412</v>
      </c>
      <c r="AW2291" s="34">
        <v>373.17248999999998</v>
      </c>
      <c r="AX2291" s="34" t="s">
        <v>413</v>
      </c>
      <c r="AY2291" s="34" t="s">
        <v>414</v>
      </c>
      <c r="AZ2291" s="3">
        <v>5282</v>
      </c>
      <c r="BA2291" s="34" t="s">
        <v>60</v>
      </c>
      <c r="BB2291" s="34">
        <v>5282</v>
      </c>
      <c r="BC2291" s="34" t="s">
        <v>60</v>
      </c>
      <c r="BD2291" s="34" t="s">
        <v>60</v>
      </c>
      <c r="BE2291" s="34" t="s">
        <v>60</v>
      </c>
      <c r="BF2291" s="34" t="str">
        <f>IFERROR(VLOOKUP(Data_Power_app[[#This Row],[PRO ODER]],'Result'!H:J,3,0),"")</f>
        <v/>
      </c>
      <c r="BG2291" s="11"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2424</v>
      </c>
      <c r="B2292" s="34" t="s">
        <v>10497</v>
      </c>
      <c r="C2292" s="34" t="s">
        <v>10498</v>
      </c>
      <c r="D2292" s="34" t="s">
        <v>57</v>
      </c>
      <c r="E2292" s="34" t="s">
        <v>71</v>
      </c>
      <c r="F2292" s="34" t="s">
        <v>59</v>
      </c>
      <c r="G2292" s="34">
        <v>10</v>
      </c>
      <c r="H2292" s="4">
        <v>45827</v>
      </c>
      <c r="I2292" s="4">
        <v>45825</v>
      </c>
      <c r="J2292" s="4">
        <v>45829</v>
      </c>
      <c r="K2292" s="4">
        <v>45829</v>
      </c>
      <c r="L2292" s="4">
        <v>45828.403298611112</v>
      </c>
      <c r="M2292" s="4">
        <v>45831</v>
      </c>
      <c r="N2292" s="4">
        <v>45828.070729166669</v>
      </c>
      <c r="O2292" s="4" t="s">
        <v>60</v>
      </c>
      <c r="P2292" s="4" t="s">
        <v>60</v>
      </c>
      <c r="Q2292" s="4" t="s">
        <v>60</v>
      </c>
      <c r="R2292" s="4" t="s">
        <v>60</v>
      </c>
      <c r="S2292" s="4" t="s">
        <v>60</v>
      </c>
      <c r="T2292" s="4">
        <v>45832</v>
      </c>
      <c r="U2292" s="4">
        <v>45829.321412037039</v>
      </c>
      <c r="V2292" s="4"/>
      <c r="W2292" s="4">
        <v>45833</v>
      </c>
      <c r="X2292" s="4"/>
      <c r="Y2292" s="4" t="s">
        <v>60</v>
      </c>
      <c r="Z2292" s="4">
        <v>45834</v>
      </c>
      <c r="AA2292" s="4"/>
      <c r="AB2292" s="4" t="s">
        <v>60</v>
      </c>
      <c r="AC2292" s="4">
        <v>45835</v>
      </c>
      <c r="AD2292" s="4">
        <v>45835</v>
      </c>
      <c r="AE2292" s="4">
        <v>45836</v>
      </c>
      <c r="AF2292" s="4"/>
      <c r="AG2292" s="34" t="s">
        <v>223</v>
      </c>
      <c r="AH2292" s="34" t="s">
        <v>385</v>
      </c>
      <c r="AI2292" s="34" t="s">
        <v>10499</v>
      </c>
      <c r="AJ2292" s="34" t="s">
        <v>386</v>
      </c>
      <c r="AK2292" s="34" t="s">
        <v>98</v>
      </c>
      <c r="AL2292" s="34" t="s">
        <v>387</v>
      </c>
      <c r="AM2292" s="34" t="s">
        <v>388</v>
      </c>
      <c r="AN2292" s="34">
        <v>0.38147999999999999</v>
      </c>
      <c r="AO2292" s="34" t="s">
        <v>68</v>
      </c>
      <c r="AP2292" s="34"/>
      <c r="AQ2292" s="34"/>
      <c r="AR2292" s="34" t="s">
        <v>68</v>
      </c>
      <c r="AS2292" s="34"/>
      <c r="AT2292" s="34"/>
      <c r="AU2292" s="34" t="s">
        <v>10500</v>
      </c>
      <c r="AV2292" s="34" t="s">
        <v>10501</v>
      </c>
      <c r="AW2292" s="34">
        <v>0.83421999999999996</v>
      </c>
      <c r="AX2292" s="34" t="s">
        <v>10502</v>
      </c>
      <c r="AY2292" s="34" t="s">
        <v>10503</v>
      </c>
      <c r="AZ2292" s="3">
        <v>6</v>
      </c>
      <c r="BA2292" s="34" t="s">
        <v>60</v>
      </c>
      <c r="BB2292" s="34">
        <v>10</v>
      </c>
      <c r="BC2292" s="34" t="s">
        <v>60</v>
      </c>
      <c r="BD2292" s="34" t="s">
        <v>60</v>
      </c>
      <c r="BE2292" s="34" t="s">
        <v>60</v>
      </c>
      <c r="BF2292" s="34" t="str">
        <f>IFERROR(VLOOKUP(Data_Power_app[[#This Row],[PRO ODER]],'Result'!H:J,3,0),"")</f>
        <v/>
      </c>
      <c r="BG2292" s="11" t="str">
        <f>IFERROR(VLOOKUP(Data_Power_app[[#This Row],[PRO ODER]]&amp;"LAM",'Real Time'!A:E,4,0),"")</f>
        <v>ML-07</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2425</v>
      </c>
      <c r="B2293" s="34" t="s">
        <v>10504</v>
      </c>
      <c r="C2293" s="34" t="s">
        <v>10505</v>
      </c>
      <c r="D2293" s="34" t="s">
        <v>57</v>
      </c>
      <c r="E2293" s="34" t="s">
        <v>71</v>
      </c>
      <c r="F2293" s="34" t="s">
        <v>59</v>
      </c>
      <c r="G2293" s="34">
        <v>40</v>
      </c>
      <c r="H2293" s="4">
        <v>45827</v>
      </c>
      <c r="I2293" s="4">
        <v>45825</v>
      </c>
      <c r="J2293" s="4">
        <v>45829</v>
      </c>
      <c r="K2293" s="4">
        <v>45829</v>
      </c>
      <c r="L2293" s="4">
        <v>45828.403356481482</v>
      </c>
      <c r="M2293" s="4">
        <v>45831</v>
      </c>
      <c r="N2293" s="4"/>
      <c r="O2293" s="4" t="s">
        <v>60</v>
      </c>
      <c r="P2293" s="4" t="s">
        <v>60</v>
      </c>
      <c r="Q2293" s="4" t="s">
        <v>60</v>
      </c>
      <c r="R2293" s="4" t="s">
        <v>60</v>
      </c>
      <c r="S2293" s="4" t="s">
        <v>60</v>
      </c>
      <c r="T2293" s="4">
        <v>45832</v>
      </c>
      <c r="U2293" s="4"/>
      <c r="V2293" s="4"/>
      <c r="W2293" s="4">
        <v>45833</v>
      </c>
      <c r="X2293" s="4"/>
      <c r="Y2293" s="4" t="s">
        <v>60</v>
      </c>
      <c r="Z2293" s="4">
        <v>45834</v>
      </c>
      <c r="AA2293" s="4"/>
      <c r="AB2293" s="4" t="s">
        <v>60</v>
      </c>
      <c r="AC2293" s="4">
        <v>45835</v>
      </c>
      <c r="AD2293" s="4">
        <v>45835</v>
      </c>
      <c r="AE2293" s="4">
        <v>45836</v>
      </c>
      <c r="AF2293" s="4"/>
      <c r="AG2293" s="34" t="s">
        <v>86</v>
      </c>
      <c r="AH2293" s="34" t="s">
        <v>2494</v>
      </c>
      <c r="AI2293" s="34" t="s">
        <v>10506</v>
      </c>
      <c r="AJ2293" s="34" t="s">
        <v>386</v>
      </c>
      <c r="AK2293" s="34" t="s">
        <v>65</v>
      </c>
      <c r="AL2293" s="34" t="s">
        <v>387</v>
      </c>
      <c r="AM2293" s="34" t="s">
        <v>388</v>
      </c>
      <c r="AN2293" s="34">
        <v>1.2167699999999999</v>
      </c>
      <c r="AO2293" s="34" t="s">
        <v>68</v>
      </c>
      <c r="AP2293" s="34"/>
      <c r="AQ2293" s="34"/>
      <c r="AR2293" s="34" t="s">
        <v>68</v>
      </c>
      <c r="AS2293" s="34"/>
      <c r="AT2293" s="34"/>
      <c r="AU2293" s="34" t="s">
        <v>10500</v>
      </c>
      <c r="AV2293" s="34" t="s">
        <v>10501</v>
      </c>
      <c r="AW2293" s="34">
        <v>2.6608100000000001</v>
      </c>
      <c r="AX2293" s="34" t="s">
        <v>10507</v>
      </c>
      <c r="AY2293" s="34" t="s">
        <v>10508</v>
      </c>
      <c r="AZ2293" s="3">
        <v>25</v>
      </c>
      <c r="BA2293" s="34" t="s">
        <v>60</v>
      </c>
      <c r="BB2293" s="34">
        <v>40</v>
      </c>
      <c r="BC2293" s="34" t="s">
        <v>60</v>
      </c>
      <c r="BD2293" s="34" t="s">
        <v>60</v>
      </c>
      <c r="BE2293" s="34" t="s">
        <v>60</v>
      </c>
      <c r="BF2293" s="34" t="str">
        <f>IFERROR(VLOOKUP(Data_Power_app[[#This Row],[PRO ODER]],'Result'!H:J,3,0),"")</f>
        <v/>
      </c>
      <c r="BG2293" s="11" t="str">
        <f>IFERROR(VLOOKUP(Data_Power_app[[#This Row],[PRO ODER]]&amp;"LAM",'Real Time'!A:E,4,0),"")</f>
        <v>ML-07</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2426</v>
      </c>
      <c r="B2294" s="34" t="s">
        <v>10509</v>
      </c>
      <c r="C2294" s="34" t="s">
        <v>10510</v>
      </c>
      <c r="D2294" s="34" t="s">
        <v>57</v>
      </c>
      <c r="E2294" s="34" t="s">
        <v>71</v>
      </c>
      <c r="F2294" s="34" t="s">
        <v>59</v>
      </c>
      <c r="G2294" s="34">
        <v>25</v>
      </c>
      <c r="H2294" s="4">
        <v>45827</v>
      </c>
      <c r="I2294" s="4">
        <v>45825</v>
      </c>
      <c r="J2294" s="4">
        <v>45829</v>
      </c>
      <c r="K2294" s="4">
        <v>45829</v>
      </c>
      <c r="L2294" s="4">
        <v>45827.395879629628</v>
      </c>
      <c r="M2294" s="4">
        <v>45831</v>
      </c>
      <c r="N2294" s="4">
        <v>45827.230532407404</v>
      </c>
      <c r="O2294" s="4" t="s">
        <v>60</v>
      </c>
      <c r="P2294" s="4" t="s">
        <v>60</v>
      </c>
      <c r="Q2294" s="4" t="s">
        <v>60</v>
      </c>
      <c r="R2294" s="4" t="s">
        <v>60</v>
      </c>
      <c r="S2294" s="4" t="s">
        <v>60</v>
      </c>
      <c r="T2294" s="4">
        <v>45832</v>
      </c>
      <c r="U2294" s="4">
        <v>45831.331504629627</v>
      </c>
      <c r="V2294" s="4"/>
      <c r="W2294" s="4">
        <v>45833</v>
      </c>
      <c r="X2294" s="4"/>
      <c r="Y2294" s="4" t="s">
        <v>60</v>
      </c>
      <c r="Z2294" s="4">
        <v>45834</v>
      </c>
      <c r="AA2294" s="4"/>
      <c r="AB2294" s="4" t="s">
        <v>60</v>
      </c>
      <c r="AC2294" s="4">
        <v>45835</v>
      </c>
      <c r="AD2294" s="4">
        <v>45835</v>
      </c>
      <c r="AE2294" s="4">
        <v>45836</v>
      </c>
      <c r="AF2294" s="4"/>
      <c r="AG2294" s="34" t="s">
        <v>223</v>
      </c>
      <c r="AH2294" s="34" t="s">
        <v>385</v>
      </c>
      <c r="AI2294" s="34" t="s">
        <v>10511</v>
      </c>
      <c r="AJ2294" s="34" t="s">
        <v>386</v>
      </c>
      <c r="AK2294" s="34" t="s">
        <v>98</v>
      </c>
      <c r="AL2294" s="34" t="s">
        <v>387</v>
      </c>
      <c r="AM2294" s="34" t="s">
        <v>388</v>
      </c>
      <c r="AN2294" s="34">
        <v>0.95369000000000004</v>
      </c>
      <c r="AO2294" s="34" t="s">
        <v>68</v>
      </c>
      <c r="AP2294" s="34"/>
      <c r="AQ2294" s="34"/>
      <c r="AR2294" s="34" t="s">
        <v>68</v>
      </c>
      <c r="AS2294" s="34"/>
      <c r="AT2294" s="34"/>
      <c r="AU2294" s="34" t="s">
        <v>10512</v>
      </c>
      <c r="AV2294" s="34" t="s">
        <v>10513</v>
      </c>
      <c r="AW2294" s="34">
        <v>2.08555</v>
      </c>
      <c r="AX2294" s="34" t="s">
        <v>10514</v>
      </c>
      <c r="AY2294" s="34" t="s">
        <v>10515</v>
      </c>
      <c r="AZ2294" s="3">
        <v>15</v>
      </c>
      <c r="BA2294" s="34" t="s">
        <v>60</v>
      </c>
      <c r="BB2294" s="34">
        <v>25</v>
      </c>
      <c r="BC2294" s="34" t="s">
        <v>60</v>
      </c>
      <c r="BD2294" s="34" t="s">
        <v>60</v>
      </c>
      <c r="BE2294" s="34" t="s">
        <v>60</v>
      </c>
      <c r="BF2294" s="34" t="str">
        <f>IFERROR(VLOOKUP(Data_Power_app[[#This Row],[PRO ODER]],'Result'!H:J,3,0),"")</f>
        <v/>
      </c>
      <c r="BG2294" s="11" t="str">
        <f>IFERROR(VLOOKUP(Data_Power_app[[#This Row],[PRO ODER]]&amp;"LAM",'Real Time'!A:E,4,0),"")</f>
        <v>ML-07</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2427</v>
      </c>
      <c r="B2295" s="34" t="s">
        <v>20442</v>
      </c>
      <c r="C2295" s="34" t="s">
        <v>17486</v>
      </c>
      <c r="D2295" s="34" t="s">
        <v>84</v>
      </c>
      <c r="E2295" s="34" t="s">
        <v>493</v>
      </c>
      <c r="F2295" s="34" t="s">
        <v>72</v>
      </c>
      <c r="G2295" s="34">
        <v>6018</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45837</v>
      </c>
      <c r="AF2295" s="4"/>
      <c r="AG2295" s="34" t="s">
        <v>117</v>
      </c>
      <c r="AH2295" s="34" t="s">
        <v>505</v>
      </c>
      <c r="AI2295" s="34" t="s">
        <v>6276</v>
      </c>
      <c r="AJ2295" s="34" t="s">
        <v>74</v>
      </c>
      <c r="AK2295" s="34" t="s">
        <v>98</v>
      </c>
      <c r="AL2295" s="34" t="s">
        <v>296</v>
      </c>
      <c r="AM2295" s="34" t="s">
        <v>297</v>
      </c>
      <c r="AN2295" s="34">
        <v>149.12483</v>
      </c>
      <c r="AO2295" s="34" t="s">
        <v>68</v>
      </c>
      <c r="AP2295" s="34"/>
      <c r="AQ2295" s="34"/>
      <c r="AR2295" s="34" t="s">
        <v>68</v>
      </c>
      <c r="AS2295" s="34"/>
      <c r="AT2295" s="34"/>
      <c r="AU2295" s="34" t="s">
        <v>470</v>
      </c>
      <c r="AV2295" s="34" t="s">
        <v>471</v>
      </c>
      <c r="AW2295" s="34">
        <v>326.15476000000001</v>
      </c>
      <c r="AX2295" s="34" t="s">
        <v>6277</v>
      </c>
      <c r="AY2295" s="34" t="s">
        <v>6278</v>
      </c>
      <c r="AZ2295" s="3">
        <v>6018</v>
      </c>
      <c r="BA2295" s="34" t="s">
        <v>60</v>
      </c>
      <c r="BB2295" s="34">
        <v>6018</v>
      </c>
      <c r="BC2295" s="34" t="s">
        <v>60</v>
      </c>
      <c r="BD2295" s="34" t="s">
        <v>60</v>
      </c>
      <c r="BE2295" s="34" t="s">
        <v>60</v>
      </c>
      <c r="BF2295" s="34" t="str">
        <f>IFERROR(VLOOKUP(Data_Power_app[[#This Row],[PRO ODER]],'Result'!H:J,3,0),"")</f>
        <v>LAMINATION 5</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2428</v>
      </c>
      <c r="B2296" s="34" t="s">
        <v>20443</v>
      </c>
      <c r="C2296" s="34" t="s">
        <v>17501</v>
      </c>
      <c r="D2296" s="34" t="s">
        <v>84</v>
      </c>
      <c r="E2296" s="34" t="s">
        <v>298</v>
      </c>
      <c r="F2296" s="34" t="s">
        <v>72</v>
      </c>
      <c r="G2296" s="34">
        <v>699</v>
      </c>
      <c r="H2296" s="4">
        <v>45829</v>
      </c>
      <c r="I2296" s="4">
        <v>45829</v>
      </c>
      <c r="J2296" s="4">
        <v>45829</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4" t="s">
        <v>117</v>
      </c>
      <c r="AH2296" s="34" t="s">
        <v>228</v>
      </c>
      <c r="AI2296" s="34" t="s">
        <v>20444</v>
      </c>
      <c r="AJ2296" s="34" t="s">
        <v>74</v>
      </c>
      <c r="AK2296" s="34" t="s">
        <v>98</v>
      </c>
      <c r="AL2296" s="34" t="s">
        <v>229</v>
      </c>
      <c r="AM2296" s="34" t="s">
        <v>230</v>
      </c>
      <c r="AN2296" s="34">
        <v>18.11957</v>
      </c>
      <c r="AO2296" s="34" t="s">
        <v>68</v>
      </c>
      <c r="AP2296" s="34"/>
      <c r="AQ2296" s="34"/>
      <c r="AR2296" s="34" t="s">
        <v>68</v>
      </c>
      <c r="AS2296" s="34"/>
      <c r="AT2296" s="34"/>
      <c r="AU2296" s="34" t="s">
        <v>198</v>
      </c>
      <c r="AV2296" s="34" t="s">
        <v>199</v>
      </c>
      <c r="AW2296" s="34">
        <v>39.629179999999998</v>
      </c>
      <c r="AX2296" s="34" t="s">
        <v>243</v>
      </c>
      <c r="AY2296" s="34" t="s">
        <v>244</v>
      </c>
      <c r="AZ2296" s="3">
        <v>699</v>
      </c>
      <c r="BA2296" s="34" t="s">
        <v>194</v>
      </c>
      <c r="BB2296" s="34">
        <v>699</v>
      </c>
      <c r="BC2296" s="34" t="s">
        <v>60</v>
      </c>
      <c r="BD2296" s="34" t="s">
        <v>60</v>
      </c>
      <c r="BE2296" s="34" t="s">
        <v>222</v>
      </c>
      <c r="BF2296" s="34" t="str">
        <f>IFERROR(VLOOKUP(Data_Power_app[[#This Row],[PRO ODER]],'Result'!H:J,3,0),"")</f>
        <v>LAMINATION 3</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2429</v>
      </c>
      <c r="B2297" s="34" t="s">
        <v>20445</v>
      </c>
      <c r="C2297" s="34" t="s">
        <v>17500</v>
      </c>
      <c r="D2297" s="34" t="s">
        <v>84</v>
      </c>
      <c r="E2297" s="34" t="s">
        <v>298</v>
      </c>
      <c r="F2297" s="34" t="s">
        <v>72</v>
      </c>
      <c r="G2297" s="34">
        <v>13657</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4" t="s">
        <v>117</v>
      </c>
      <c r="AH2297" s="34" t="s">
        <v>521</v>
      </c>
      <c r="AI2297" s="34" t="s">
        <v>11821</v>
      </c>
      <c r="AJ2297" s="34" t="s">
        <v>74</v>
      </c>
      <c r="AK2297" s="34" t="s">
        <v>98</v>
      </c>
      <c r="AL2297" s="34" t="s">
        <v>229</v>
      </c>
      <c r="AM2297" s="34" t="s">
        <v>230</v>
      </c>
      <c r="AN2297" s="34">
        <v>269.18018000000001</v>
      </c>
      <c r="AO2297" s="34" t="s">
        <v>68</v>
      </c>
      <c r="AP2297" s="34"/>
      <c r="AQ2297" s="34"/>
      <c r="AR2297" s="34" t="s">
        <v>68</v>
      </c>
      <c r="AS2297" s="34"/>
      <c r="AT2297" s="34"/>
      <c r="AU2297" s="34" t="s">
        <v>11822</v>
      </c>
      <c r="AV2297" s="34" t="s">
        <v>11823</v>
      </c>
      <c r="AW2297" s="34">
        <v>588.65117999999995</v>
      </c>
      <c r="AX2297" s="34" t="s">
        <v>11813</v>
      </c>
      <c r="AY2297" s="34" t="s">
        <v>7585</v>
      </c>
      <c r="AZ2297" s="3">
        <v>13657</v>
      </c>
      <c r="BA2297" s="34" t="s">
        <v>60</v>
      </c>
      <c r="BB2297" s="34">
        <v>13657</v>
      </c>
      <c r="BC2297" s="34" t="s">
        <v>60</v>
      </c>
      <c r="BD2297" s="34" t="s">
        <v>60</v>
      </c>
      <c r="BE2297" s="34" t="s">
        <v>60</v>
      </c>
      <c r="BF2297" s="34" t="str">
        <f>IFERROR(VLOOKUP(Data_Power_app[[#This Row],[PRO ODER]],'Result'!H:J,3,0),"")</f>
        <v>LAMINATION 3</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2430</v>
      </c>
      <c r="B2298" s="34" t="s">
        <v>20446</v>
      </c>
      <c r="C2298" s="34" t="s">
        <v>17498</v>
      </c>
      <c r="D2298" s="34" t="s">
        <v>84</v>
      </c>
      <c r="E2298" s="34" t="s">
        <v>298</v>
      </c>
      <c r="F2298" s="34" t="s">
        <v>72</v>
      </c>
      <c r="G2298" s="34">
        <v>1321</v>
      </c>
      <c r="H2298" s="4">
        <v>45829</v>
      </c>
      <c r="I2298" s="4">
        <v>45829</v>
      </c>
      <c r="J2298" s="4" t="s">
        <v>60</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4" t="s">
        <v>117</v>
      </c>
      <c r="AH2298" s="34" t="s">
        <v>521</v>
      </c>
      <c r="AI2298" s="34" t="s">
        <v>11821</v>
      </c>
      <c r="AJ2298" s="34" t="s">
        <v>74</v>
      </c>
      <c r="AK2298" s="34" t="s">
        <v>98</v>
      </c>
      <c r="AL2298" s="34" t="s">
        <v>229</v>
      </c>
      <c r="AM2298" s="34" t="s">
        <v>230</v>
      </c>
      <c r="AN2298" s="34">
        <v>27.933669999999999</v>
      </c>
      <c r="AO2298" s="34" t="s">
        <v>68</v>
      </c>
      <c r="AP2298" s="34"/>
      <c r="AQ2298" s="34"/>
      <c r="AR2298" s="34" t="s">
        <v>68</v>
      </c>
      <c r="AS2298" s="34"/>
      <c r="AT2298" s="34"/>
      <c r="AU2298" s="34" t="s">
        <v>11822</v>
      </c>
      <c r="AV2298" s="34" t="s">
        <v>11823</v>
      </c>
      <c r="AW2298" s="34">
        <v>61.090580000000003</v>
      </c>
      <c r="AX2298" s="34" t="s">
        <v>11813</v>
      </c>
      <c r="AY2298" s="34" t="s">
        <v>7585</v>
      </c>
      <c r="AZ2298" s="3">
        <v>1321</v>
      </c>
      <c r="BA2298" s="34" t="s">
        <v>60</v>
      </c>
      <c r="BB2298" s="34">
        <v>1321</v>
      </c>
      <c r="BC2298" s="34" t="s">
        <v>60</v>
      </c>
      <c r="BD2298" s="34" t="s">
        <v>60</v>
      </c>
      <c r="BE2298" s="34" t="s">
        <v>60</v>
      </c>
      <c r="BF2298" s="34" t="str">
        <f>IFERROR(VLOOKUP(Data_Power_app[[#This Row],[PRO ODER]],'Result'!H:J,3,0),"")</f>
        <v>LAMINATION 3</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2431</v>
      </c>
      <c r="B2299" s="34" t="s">
        <v>20447</v>
      </c>
      <c r="C2299" s="34" t="s">
        <v>17499</v>
      </c>
      <c r="D2299" s="34" t="s">
        <v>84</v>
      </c>
      <c r="E2299" s="34" t="s">
        <v>298</v>
      </c>
      <c r="F2299" s="34" t="s">
        <v>72</v>
      </c>
      <c r="G2299" s="34">
        <v>13319</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4" t="s">
        <v>117</v>
      </c>
      <c r="AH2299" s="34" t="s">
        <v>521</v>
      </c>
      <c r="AI2299" s="34" t="s">
        <v>20448</v>
      </c>
      <c r="AJ2299" s="34" t="s">
        <v>74</v>
      </c>
      <c r="AK2299" s="34" t="s">
        <v>65</v>
      </c>
      <c r="AL2299" s="34" t="s">
        <v>229</v>
      </c>
      <c r="AM2299" s="34" t="s">
        <v>230</v>
      </c>
      <c r="AN2299" s="34">
        <v>273.17759999999998</v>
      </c>
      <c r="AO2299" s="34" t="s">
        <v>68</v>
      </c>
      <c r="AP2299" s="34"/>
      <c r="AQ2299" s="34"/>
      <c r="AR2299" s="34" t="s">
        <v>68</v>
      </c>
      <c r="AS2299" s="34"/>
      <c r="AT2299" s="34"/>
      <c r="AU2299" s="34" t="s">
        <v>20449</v>
      </c>
      <c r="AV2299" s="34" t="s">
        <v>20450</v>
      </c>
      <c r="AW2299" s="34">
        <v>597.40125999999998</v>
      </c>
      <c r="AX2299" s="34" t="s">
        <v>20451</v>
      </c>
      <c r="AY2299" s="34" t="s">
        <v>20452</v>
      </c>
      <c r="AZ2299" s="3">
        <v>13319</v>
      </c>
      <c r="BA2299" s="34" t="s">
        <v>60</v>
      </c>
      <c r="BB2299" s="34">
        <v>13319</v>
      </c>
      <c r="BC2299" s="34" t="s">
        <v>60</v>
      </c>
      <c r="BD2299" s="34" t="s">
        <v>60</v>
      </c>
      <c r="BE2299" s="34" t="s">
        <v>60</v>
      </c>
      <c r="BF2299" s="34" t="str">
        <f>IFERROR(VLOOKUP(Data_Power_app[[#This Row],[PRO ODER]],'Result'!H:J,3,0),"")</f>
        <v>LAMINATION 3</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2432</v>
      </c>
      <c r="B2300" s="34" t="s">
        <v>20453</v>
      </c>
      <c r="C2300" s="34" t="s">
        <v>17502</v>
      </c>
      <c r="D2300" s="34" t="s">
        <v>84</v>
      </c>
      <c r="E2300" s="34" t="s">
        <v>298</v>
      </c>
      <c r="F2300" s="34" t="s">
        <v>72</v>
      </c>
      <c r="G2300" s="34">
        <v>1676</v>
      </c>
      <c r="H2300" s="4">
        <v>45829</v>
      </c>
      <c r="I2300" s="4">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4" t="s">
        <v>117</v>
      </c>
      <c r="AH2300" s="34" t="s">
        <v>521</v>
      </c>
      <c r="AI2300" s="34" t="s">
        <v>20448</v>
      </c>
      <c r="AJ2300" s="34" t="s">
        <v>74</v>
      </c>
      <c r="AK2300" s="34" t="s">
        <v>65</v>
      </c>
      <c r="AL2300" s="34" t="s">
        <v>229</v>
      </c>
      <c r="AM2300" s="34" t="s">
        <v>230</v>
      </c>
      <c r="AN2300" s="34">
        <v>33.201799999999999</v>
      </c>
      <c r="AO2300" s="34" t="s">
        <v>68</v>
      </c>
      <c r="AP2300" s="34"/>
      <c r="AQ2300" s="34"/>
      <c r="AR2300" s="34" t="s">
        <v>68</v>
      </c>
      <c r="AS2300" s="34"/>
      <c r="AT2300" s="34"/>
      <c r="AU2300" s="34" t="s">
        <v>20449</v>
      </c>
      <c r="AV2300" s="34" t="s">
        <v>20450</v>
      </c>
      <c r="AW2300" s="34">
        <v>72.605090000000004</v>
      </c>
      <c r="AX2300" s="34" t="s">
        <v>20451</v>
      </c>
      <c r="AY2300" s="34" t="s">
        <v>20452</v>
      </c>
      <c r="AZ2300" s="3">
        <v>1676</v>
      </c>
      <c r="BA2300" s="34" t="s">
        <v>60</v>
      </c>
      <c r="BB2300" s="34">
        <v>1676</v>
      </c>
      <c r="BC2300" s="34" t="s">
        <v>60</v>
      </c>
      <c r="BD2300" s="34" t="s">
        <v>60</v>
      </c>
      <c r="BE2300" s="34" t="s">
        <v>60</v>
      </c>
      <c r="BF2300" s="34" t="str">
        <f>IFERROR(VLOOKUP(Data_Power_app[[#This Row],[PRO ODER]],'Result'!H:J,3,0),"")</f>
        <v>LAMINATION 3</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2433</v>
      </c>
      <c r="B2301" s="34" t="s">
        <v>20454</v>
      </c>
      <c r="C2301" s="34" t="s">
        <v>17372</v>
      </c>
      <c r="D2301" s="34" t="s">
        <v>84</v>
      </c>
      <c r="E2301" s="34" t="s">
        <v>150</v>
      </c>
      <c r="F2301" s="34" t="s">
        <v>72</v>
      </c>
      <c r="G2301" s="34">
        <v>4097</v>
      </c>
      <c r="H2301" s="4">
        <v>45828</v>
      </c>
      <c r="I2301" s="4">
        <v>45828</v>
      </c>
      <c r="J2301" s="4">
        <v>45828</v>
      </c>
      <c r="K2301" s="4">
        <v>45829</v>
      </c>
      <c r="L2301" s="4">
        <v>45829.840902777774</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45835</v>
      </c>
      <c r="AE2301" s="4">
        <v>45837</v>
      </c>
      <c r="AF2301" s="4"/>
      <c r="AG2301" s="34" t="s">
        <v>138</v>
      </c>
      <c r="AH2301" s="34" t="s">
        <v>461</v>
      </c>
      <c r="AI2301" s="34" t="s">
        <v>20455</v>
      </c>
      <c r="AJ2301" s="34" t="s">
        <v>74</v>
      </c>
      <c r="AK2301" s="34" t="s">
        <v>65</v>
      </c>
      <c r="AL2301" s="34" t="s">
        <v>148</v>
      </c>
      <c r="AM2301" s="34" t="s">
        <v>149</v>
      </c>
      <c r="AN2301" s="34">
        <v>90.001480000000001</v>
      </c>
      <c r="AO2301" s="34" t="s">
        <v>68</v>
      </c>
      <c r="AP2301" s="34"/>
      <c r="AQ2301" s="34"/>
      <c r="AR2301" s="34" t="s">
        <v>68</v>
      </c>
      <c r="AS2301" s="34"/>
      <c r="AT2301" s="34"/>
      <c r="AU2301" s="34" t="s">
        <v>275</v>
      </c>
      <c r="AV2301" s="34" t="s">
        <v>276</v>
      </c>
      <c r="AW2301" s="34">
        <v>196.81531000000001</v>
      </c>
      <c r="AX2301" s="34" t="s">
        <v>192</v>
      </c>
      <c r="AY2301" s="34" t="s">
        <v>193</v>
      </c>
      <c r="AZ2301" s="3">
        <v>4097</v>
      </c>
      <c r="BA2301" s="34" t="s">
        <v>194</v>
      </c>
      <c r="BB2301" s="34">
        <v>4097</v>
      </c>
      <c r="BC2301" s="34" t="s">
        <v>60</v>
      </c>
      <c r="BD2301" s="34" t="s">
        <v>60</v>
      </c>
      <c r="BE2301" s="34" t="s">
        <v>571</v>
      </c>
      <c r="BF2301" s="34" t="str">
        <f>IFERROR(VLOOKUP(Data_Power_app[[#This Row],[PRO ODER]],'Result'!H:J,3,0),"")</f>
        <v>LAMINATION 4</v>
      </c>
      <c r="BG2301" s="11"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2434</v>
      </c>
      <c r="B2302" s="34" t="s">
        <v>20456</v>
      </c>
      <c r="C2302" s="34" t="s">
        <v>17323</v>
      </c>
      <c r="D2302" s="34" t="s">
        <v>253</v>
      </c>
      <c r="E2302" s="34" t="s">
        <v>254</v>
      </c>
      <c r="F2302" s="34" t="s">
        <v>59</v>
      </c>
      <c r="G2302" s="34">
        <v>2</v>
      </c>
      <c r="H2302" s="4">
        <v>45828</v>
      </c>
      <c r="I2302" s="4">
        <v>45828</v>
      </c>
      <c r="J2302" s="4">
        <v>45828</v>
      </c>
      <c r="K2302" s="4">
        <v>45829</v>
      </c>
      <c r="L2302" s="4">
        <v>45829.241620370369</v>
      </c>
      <c r="M2302" s="4">
        <v>45829</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45837</v>
      </c>
      <c r="AF2302" s="4"/>
      <c r="AG2302" s="34" t="s">
        <v>86</v>
      </c>
      <c r="AH2302" s="34" t="s">
        <v>255</v>
      </c>
      <c r="AI2302" s="34" t="s">
        <v>7893</v>
      </c>
      <c r="AJ2302" s="34" t="s">
        <v>256</v>
      </c>
      <c r="AK2302" s="34" t="s">
        <v>65</v>
      </c>
      <c r="AL2302" s="34" t="s">
        <v>257</v>
      </c>
      <c r="AM2302" s="34" t="s">
        <v>258</v>
      </c>
      <c r="AN2302" s="34">
        <v>4.0800000000000003E-2</v>
      </c>
      <c r="AO2302" s="34" t="s">
        <v>68</v>
      </c>
      <c r="AP2302" s="34"/>
      <c r="AQ2302" s="34"/>
      <c r="AR2302" s="34" t="s">
        <v>68</v>
      </c>
      <c r="AS2302" s="34"/>
      <c r="AT2302" s="34"/>
      <c r="AU2302" s="34" t="s">
        <v>468</v>
      </c>
      <c r="AV2302" s="34" t="s">
        <v>469</v>
      </c>
      <c r="AW2302" s="34">
        <v>0.15168999999999999</v>
      </c>
      <c r="AX2302" s="34" t="s">
        <v>7894</v>
      </c>
      <c r="AY2302" s="34" t="s">
        <v>7895</v>
      </c>
      <c r="AZ2302" s="3">
        <v>2</v>
      </c>
      <c r="BA2302" s="34" t="s">
        <v>60</v>
      </c>
      <c r="BB2302" s="34">
        <v>2</v>
      </c>
      <c r="BC2302" s="34" t="s">
        <v>60</v>
      </c>
      <c r="BD2302" s="34" t="s">
        <v>60</v>
      </c>
      <c r="BE2302" s="34" t="s">
        <v>60</v>
      </c>
      <c r="BF2302" s="34" t="str">
        <f>IFERROR(VLOOKUP(Data_Power_app[[#This Row],[PRO ODER]],'Result'!H:J,3,0),"")</f>
        <v>LAMINATION 2</v>
      </c>
      <c r="BG2302" s="11" t="str">
        <f>IFERROR(VLOOKUP(Data_Power_app[[#This Row],[PRO ODER]]&amp;"LAM",'Real Time'!A:E,4,0),"")</f>
        <v>ML-01</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2435</v>
      </c>
      <c r="B2303" s="34" t="s">
        <v>21040</v>
      </c>
      <c r="C2303" s="34" t="s">
        <v>21041</v>
      </c>
      <c r="D2303" s="34" t="s">
        <v>84</v>
      </c>
      <c r="E2303" s="34" t="s">
        <v>150</v>
      </c>
      <c r="F2303" s="34" t="s">
        <v>72</v>
      </c>
      <c r="G2303" s="34">
        <v>97</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4" t="s">
        <v>117</v>
      </c>
      <c r="AH2303" s="34" t="s">
        <v>461</v>
      </c>
      <c r="AI2303" s="34" t="s">
        <v>21042</v>
      </c>
      <c r="AJ2303" s="34" t="s">
        <v>74</v>
      </c>
      <c r="AK2303" s="34" t="s">
        <v>98</v>
      </c>
      <c r="AL2303" s="34" t="s">
        <v>148</v>
      </c>
      <c r="AM2303" s="34" t="s">
        <v>149</v>
      </c>
      <c r="AN2303" s="34">
        <v>2.6364999999999998</v>
      </c>
      <c r="AO2303" s="34" t="s">
        <v>68</v>
      </c>
      <c r="AP2303" s="34"/>
      <c r="AQ2303" s="34"/>
      <c r="AR2303" s="34" t="s">
        <v>68</v>
      </c>
      <c r="AS2303" s="34"/>
      <c r="AT2303" s="34"/>
      <c r="AU2303" s="34" t="s">
        <v>289</v>
      </c>
      <c r="AV2303" s="34" t="s">
        <v>290</v>
      </c>
      <c r="AW2303" s="34">
        <v>5.7659000000000002</v>
      </c>
      <c r="AX2303" s="34" t="s">
        <v>21043</v>
      </c>
      <c r="AY2303" s="34" t="s">
        <v>21044</v>
      </c>
      <c r="AZ2303" s="3">
        <v>94</v>
      </c>
      <c r="BA2303" s="34" t="s">
        <v>194</v>
      </c>
      <c r="BB2303" s="34">
        <v>97</v>
      </c>
      <c r="BC2303" s="34" t="s">
        <v>60</v>
      </c>
      <c r="BD2303" s="34" t="s">
        <v>60</v>
      </c>
      <c r="BE2303" s="34" t="s">
        <v>462</v>
      </c>
      <c r="BF2303" s="34" t="str">
        <f>IFERROR(VLOOKUP(Data_Power_app[[#This Row],[PRO ODER]],'Result'!H:J,3,0),"")</f>
        <v/>
      </c>
      <c r="BG2303" s="11" t="str">
        <f>IFERROR(VLOOKUP(Data_Power_app[[#This Row],[PRO ODER]]&amp;"LAM",'Real Time'!A:E,4,0),"")</f>
        <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2436</v>
      </c>
      <c r="B2304" s="34" t="s">
        <v>21045</v>
      </c>
      <c r="C2304" s="34" t="s">
        <v>21046</v>
      </c>
      <c r="D2304" s="34" t="s">
        <v>115</v>
      </c>
      <c r="E2304" s="34" t="s">
        <v>116</v>
      </c>
      <c r="F2304" s="34" t="s">
        <v>72</v>
      </c>
      <c r="G2304" s="34">
        <v>9</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4" t="s">
        <v>117</v>
      </c>
      <c r="AH2304" s="34" t="s">
        <v>5464</v>
      </c>
      <c r="AI2304" s="34" t="s">
        <v>6035</v>
      </c>
      <c r="AJ2304" s="34" t="s">
        <v>74</v>
      </c>
      <c r="AK2304" s="34" t="s">
        <v>98</v>
      </c>
      <c r="AL2304" s="34" t="s">
        <v>5466</v>
      </c>
      <c r="AM2304" s="34" t="s">
        <v>5467</v>
      </c>
      <c r="AN2304" s="34">
        <v>0.25502000000000002</v>
      </c>
      <c r="AO2304" s="34" t="s">
        <v>68</v>
      </c>
      <c r="AP2304" s="34"/>
      <c r="AQ2304" s="34"/>
      <c r="AR2304" s="34" t="s">
        <v>68</v>
      </c>
      <c r="AS2304" s="34"/>
      <c r="AT2304" s="34"/>
      <c r="AU2304" s="34" t="s">
        <v>6036</v>
      </c>
      <c r="AV2304" s="34" t="s">
        <v>6037</v>
      </c>
      <c r="AW2304" s="34">
        <v>0.55769000000000002</v>
      </c>
      <c r="AX2304" s="34" t="s">
        <v>6038</v>
      </c>
      <c r="AY2304" s="34" t="s">
        <v>6039</v>
      </c>
      <c r="AZ2304" s="3">
        <v>9</v>
      </c>
      <c r="BA2304" s="34" t="s">
        <v>60</v>
      </c>
      <c r="BB2304" s="34">
        <v>9</v>
      </c>
      <c r="BC2304" s="34" t="s">
        <v>60</v>
      </c>
      <c r="BD2304" s="34" t="s">
        <v>60</v>
      </c>
      <c r="BE2304" s="34" t="s">
        <v>60</v>
      </c>
      <c r="BF2304" s="34" t="str">
        <f>IFERROR(VLOOKUP(Data_Power_app[[#This Row],[PRO ODER]],'Result'!H:J,3,0),"")</f>
        <v/>
      </c>
      <c r="BG2304" s="11" t="str">
        <f>IFERROR(VLOOKUP(Data_Power_app[[#This Row],[PRO ODER]]&amp;"LAM",'Real Time'!A:E,4,0),"")</f>
        <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2437</v>
      </c>
      <c r="B2305" s="34" t="s">
        <v>21047</v>
      </c>
      <c r="C2305" s="34" t="s">
        <v>21048</v>
      </c>
      <c r="D2305" s="34" t="s">
        <v>115</v>
      </c>
      <c r="E2305" s="34" t="s">
        <v>116</v>
      </c>
      <c r="F2305" s="34" t="s">
        <v>72</v>
      </c>
      <c r="G2305" s="34">
        <v>18</v>
      </c>
      <c r="H2305" s="4">
        <v>45831</v>
      </c>
      <c r="I2305" s="4">
        <v>45831</v>
      </c>
      <c r="J2305" s="4" t="s">
        <v>60</v>
      </c>
      <c r="K2305" s="4">
        <v>45832</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4" t="s">
        <v>117</v>
      </c>
      <c r="AH2305" s="34" t="s">
        <v>5464</v>
      </c>
      <c r="AI2305" s="34" t="s">
        <v>6035</v>
      </c>
      <c r="AJ2305" s="34" t="s">
        <v>74</v>
      </c>
      <c r="AK2305" s="34" t="s">
        <v>98</v>
      </c>
      <c r="AL2305" s="34" t="s">
        <v>5466</v>
      </c>
      <c r="AM2305" s="34" t="s">
        <v>5467</v>
      </c>
      <c r="AN2305" s="34">
        <v>0.51004000000000005</v>
      </c>
      <c r="AO2305" s="34" t="s">
        <v>68</v>
      </c>
      <c r="AP2305" s="34"/>
      <c r="AQ2305" s="34"/>
      <c r="AR2305" s="34" t="s">
        <v>68</v>
      </c>
      <c r="AS2305" s="34"/>
      <c r="AT2305" s="34"/>
      <c r="AU2305" s="34" t="s">
        <v>6036</v>
      </c>
      <c r="AV2305" s="34" t="s">
        <v>6037</v>
      </c>
      <c r="AW2305" s="34">
        <v>1.11538</v>
      </c>
      <c r="AX2305" s="34" t="s">
        <v>6038</v>
      </c>
      <c r="AY2305" s="34" t="s">
        <v>6039</v>
      </c>
      <c r="AZ2305" s="3">
        <v>18</v>
      </c>
      <c r="BA2305" s="34" t="s">
        <v>60</v>
      </c>
      <c r="BB2305" s="34">
        <v>18</v>
      </c>
      <c r="BC2305" s="34" t="s">
        <v>60</v>
      </c>
      <c r="BD2305" s="34" t="s">
        <v>60</v>
      </c>
      <c r="BE2305" s="34" t="s">
        <v>60</v>
      </c>
      <c r="BF2305" s="34" t="str">
        <f>IFERROR(VLOOKUP(Data_Power_app[[#This Row],[PRO ODER]],'Result'!H:J,3,0),"")</f>
        <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2438</v>
      </c>
      <c r="B2306" s="34" t="s">
        <v>10897</v>
      </c>
      <c r="C2306" s="34" t="s">
        <v>10898</v>
      </c>
      <c r="D2306" s="34" t="s">
        <v>84</v>
      </c>
      <c r="E2306" s="34" t="s">
        <v>216</v>
      </c>
      <c r="F2306" s="34" t="s">
        <v>72</v>
      </c>
      <c r="G2306" s="34">
        <v>24</v>
      </c>
      <c r="H2306" s="4">
        <v>45831</v>
      </c>
      <c r="I2306" s="4">
        <v>45825</v>
      </c>
      <c r="J2306" s="4" t="s">
        <v>60</v>
      </c>
      <c r="K2306" s="4">
        <v>45832</v>
      </c>
      <c r="L2306" s="4">
        <v>45829.749386574076</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4" t="s">
        <v>992</v>
      </c>
      <c r="AH2306" s="34" t="s">
        <v>367</v>
      </c>
      <c r="AI2306" s="34" t="s">
        <v>10899</v>
      </c>
      <c r="AJ2306" s="34" t="s">
        <v>74</v>
      </c>
      <c r="AK2306" s="34" t="s">
        <v>65</v>
      </c>
      <c r="AL2306" s="34" t="s">
        <v>173</v>
      </c>
      <c r="AM2306" s="34" t="s">
        <v>174</v>
      </c>
      <c r="AN2306" s="34">
        <v>0.68672</v>
      </c>
      <c r="AO2306" s="34" t="s">
        <v>91</v>
      </c>
      <c r="AP2306" s="34" t="s">
        <v>92</v>
      </c>
      <c r="AQ2306" s="34">
        <v>0.68672</v>
      </c>
      <c r="AR2306" s="34" t="s">
        <v>68</v>
      </c>
      <c r="AS2306" s="34"/>
      <c r="AT2306" s="34"/>
      <c r="AU2306" s="34" t="s">
        <v>10900</v>
      </c>
      <c r="AV2306" s="34" t="s">
        <v>10901</v>
      </c>
      <c r="AW2306" s="34">
        <v>1.27654</v>
      </c>
      <c r="AX2306" s="34" t="s">
        <v>10902</v>
      </c>
      <c r="AY2306" s="34" t="s">
        <v>10903</v>
      </c>
      <c r="AZ2306" s="3">
        <v>24</v>
      </c>
      <c r="BA2306" s="34" t="s">
        <v>194</v>
      </c>
      <c r="BB2306" s="34">
        <v>24</v>
      </c>
      <c r="BC2306" s="34" t="s">
        <v>60</v>
      </c>
      <c r="BD2306" s="34" t="s">
        <v>60</v>
      </c>
      <c r="BE2306" s="34" t="s">
        <v>10904</v>
      </c>
      <c r="BF2306" s="34" t="str">
        <f>IFERROR(VLOOKUP(Data_Power_app[[#This Row],[PRO ODER]],'Result'!H:J,3,0),"")</f>
        <v>LAMINATION 1</v>
      </c>
      <c r="BG2306" s="11" t="str">
        <f>IFERROR(VLOOKUP(Data_Power_app[[#This Row],[PRO ODER]]&amp;"LAM",'Real Time'!A:E,4,0),"")</f>
        <v>ML-01</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2439</v>
      </c>
      <c r="B2307" s="34" t="s">
        <v>21049</v>
      </c>
      <c r="C2307" s="34" t="s">
        <v>21050</v>
      </c>
      <c r="D2307" s="34" t="s">
        <v>84</v>
      </c>
      <c r="E2307" s="34" t="s">
        <v>216</v>
      </c>
      <c r="F2307" s="34" t="s">
        <v>72</v>
      </c>
      <c r="G2307" s="34">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4" t="s">
        <v>117</v>
      </c>
      <c r="AH2307" s="34" t="s">
        <v>367</v>
      </c>
      <c r="AI2307" s="34" t="s">
        <v>10899</v>
      </c>
      <c r="AJ2307" s="34" t="s">
        <v>74</v>
      </c>
      <c r="AK2307" s="34" t="s">
        <v>65</v>
      </c>
      <c r="AL2307" s="34" t="s">
        <v>173</v>
      </c>
      <c r="AM2307" s="34" t="s">
        <v>174</v>
      </c>
      <c r="AN2307" s="34">
        <v>0.34336</v>
      </c>
      <c r="AO2307" s="34" t="s">
        <v>91</v>
      </c>
      <c r="AP2307" s="34" t="s">
        <v>92</v>
      </c>
      <c r="AQ2307" s="34">
        <v>0.34336</v>
      </c>
      <c r="AR2307" s="34" t="s">
        <v>68</v>
      </c>
      <c r="AS2307" s="34"/>
      <c r="AT2307" s="34"/>
      <c r="AU2307" s="34" t="s">
        <v>10900</v>
      </c>
      <c r="AV2307" s="34" t="s">
        <v>10901</v>
      </c>
      <c r="AW2307" s="34">
        <v>0.63827</v>
      </c>
      <c r="AX2307" s="34" t="s">
        <v>10902</v>
      </c>
      <c r="AY2307" s="34" t="s">
        <v>10903</v>
      </c>
      <c r="AZ2307" s="3">
        <v>12</v>
      </c>
      <c r="BA2307" s="34" t="s">
        <v>194</v>
      </c>
      <c r="BB2307" s="34">
        <v>12</v>
      </c>
      <c r="BC2307" s="34" t="s">
        <v>60</v>
      </c>
      <c r="BD2307" s="34" t="s">
        <v>60</v>
      </c>
      <c r="BE2307" s="34" t="s">
        <v>10904</v>
      </c>
      <c r="BF2307" s="34" t="str">
        <f>IFERROR(VLOOKUP(Data_Power_app[[#This Row],[PRO ODER]],'Result'!H:J,3,0),"")</f>
        <v/>
      </c>
      <c r="BG2307" s="11" t="str">
        <f>IFERROR(VLOOKUP(Data_Power_app[[#This Row],[PRO ODER]]&amp;"LAM",'Real Time'!A:E,4,0),"")</f>
        <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2440</v>
      </c>
      <c r="B2308" s="34" t="s">
        <v>21051</v>
      </c>
      <c r="C2308" s="34" t="s">
        <v>21052</v>
      </c>
      <c r="D2308" s="34" t="s">
        <v>84</v>
      </c>
      <c r="E2308" s="34" t="s">
        <v>216</v>
      </c>
      <c r="F2308" s="34" t="s">
        <v>72</v>
      </c>
      <c r="G2308" s="34">
        <v>12</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4" t="s">
        <v>117</v>
      </c>
      <c r="AH2308" s="34" t="s">
        <v>367</v>
      </c>
      <c r="AI2308" s="34" t="s">
        <v>10899</v>
      </c>
      <c r="AJ2308" s="34" t="s">
        <v>74</v>
      </c>
      <c r="AK2308" s="34" t="s">
        <v>65</v>
      </c>
      <c r="AL2308" s="34" t="s">
        <v>173</v>
      </c>
      <c r="AM2308" s="34" t="s">
        <v>174</v>
      </c>
      <c r="AN2308" s="34">
        <v>0.34336</v>
      </c>
      <c r="AO2308" s="34" t="s">
        <v>91</v>
      </c>
      <c r="AP2308" s="34" t="s">
        <v>92</v>
      </c>
      <c r="AQ2308" s="34">
        <v>0.34336</v>
      </c>
      <c r="AR2308" s="34" t="s">
        <v>68</v>
      </c>
      <c r="AS2308" s="34"/>
      <c r="AT2308" s="34"/>
      <c r="AU2308" s="34" t="s">
        <v>10900</v>
      </c>
      <c r="AV2308" s="34" t="s">
        <v>10901</v>
      </c>
      <c r="AW2308" s="34">
        <v>0.63827</v>
      </c>
      <c r="AX2308" s="34" t="s">
        <v>10902</v>
      </c>
      <c r="AY2308" s="34" t="s">
        <v>10903</v>
      </c>
      <c r="AZ2308" s="3">
        <v>12</v>
      </c>
      <c r="BA2308" s="34" t="s">
        <v>194</v>
      </c>
      <c r="BB2308" s="34">
        <v>12</v>
      </c>
      <c r="BC2308" s="34" t="s">
        <v>60</v>
      </c>
      <c r="BD2308" s="34" t="s">
        <v>60</v>
      </c>
      <c r="BE2308" s="34" t="s">
        <v>10904</v>
      </c>
      <c r="BF2308" s="34" t="str">
        <f>IFERROR(VLOOKUP(Data_Power_app[[#This Row],[PRO ODER]],'Result'!H:J,3,0),"")</f>
        <v/>
      </c>
      <c r="BG2308" s="11" t="str">
        <f>IFERROR(VLOOKUP(Data_Power_app[[#This Row],[PRO ODER]]&amp;"LAM",'Real Time'!A:E,4,0),"")</f>
        <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2441</v>
      </c>
      <c r="B2309" s="34" t="s">
        <v>21053</v>
      </c>
      <c r="C2309" s="34" t="s">
        <v>21054</v>
      </c>
      <c r="D2309" s="34" t="s">
        <v>84</v>
      </c>
      <c r="E2309" s="34" t="s">
        <v>216</v>
      </c>
      <c r="F2309" s="34" t="s">
        <v>72</v>
      </c>
      <c r="G2309" s="34">
        <v>10</v>
      </c>
      <c r="H2309" s="4">
        <v>45831</v>
      </c>
      <c r="I2309" s="4">
        <v>45831</v>
      </c>
      <c r="J2309" s="4" t="s">
        <v>60</v>
      </c>
      <c r="K2309" s="4">
        <v>45832</v>
      </c>
      <c r="L2309" s="4"/>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4" t="s">
        <v>117</v>
      </c>
      <c r="AH2309" s="34" t="s">
        <v>367</v>
      </c>
      <c r="AI2309" s="34" t="s">
        <v>10899</v>
      </c>
      <c r="AJ2309" s="34" t="s">
        <v>74</v>
      </c>
      <c r="AK2309" s="34" t="s">
        <v>65</v>
      </c>
      <c r="AL2309" s="34" t="s">
        <v>173</v>
      </c>
      <c r="AM2309" s="34" t="s">
        <v>174</v>
      </c>
      <c r="AN2309" s="34">
        <v>0.28613</v>
      </c>
      <c r="AO2309" s="34" t="s">
        <v>91</v>
      </c>
      <c r="AP2309" s="34" t="s">
        <v>92</v>
      </c>
      <c r="AQ2309" s="34">
        <v>0.28613</v>
      </c>
      <c r="AR2309" s="34" t="s">
        <v>68</v>
      </c>
      <c r="AS2309" s="34"/>
      <c r="AT2309" s="34"/>
      <c r="AU2309" s="34" t="s">
        <v>10900</v>
      </c>
      <c r="AV2309" s="34" t="s">
        <v>10901</v>
      </c>
      <c r="AW2309" s="34">
        <v>0.53188999999999997</v>
      </c>
      <c r="AX2309" s="34" t="s">
        <v>10902</v>
      </c>
      <c r="AY2309" s="34" t="s">
        <v>10903</v>
      </c>
      <c r="AZ2309" s="3">
        <v>10</v>
      </c>
      <c r="BA2309" s="34" t="s">
        <v>194</v>
      </c>
      <c r="BB2309" s="34">
        <v>10</v>
      </c>
      <c r="BC2309" s="34" t="s">
        <v>60</v>
      </c>
      <c r="BD2309" s="34" t="s">
        <v>60</v>
      </c>
      <c r="BE2309" s="34" t="s">
        <v>10904</v>
      </c>
      <c r="BF2309" s="34" t="str">
        <f>IFERROR(VLOOKUP(Data_Power_app[[#This Row],[PRO ODER]],'Result'!H:J,3,0),"")</f>
        <v/>
      </c>
      <c r="BG2309" s="11" t="str">
        <f>IFERROR(VLOOKUP(Data_Power_app[[#This Row],[PRO ODER]]&amp;"LAM",'Real Time'!A:E,4,0),"")</f>
        <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2442</v>
      </c>
      <c r="B2310" s="34" t="s">
        <v>10905</v>
      </c>
      <c r="C2310" s="34" t="s">
        <v>10906</v>
      </c>
      <c r="D2310" s="34" t="s">
        <v>84</v>
      </c>
      <c r="E2310" s="34" t="s">
        <v>216</v>
      </c>
      <c r="F2310" s="34" t="s">
        <v>72</v>
      </c>
      <c r="G2310" s="34">
        <v>24</v>
      </c>
      <c r="H2310" s="4">
        <v>45831</v>
      </c>
      <c r="I2310" s="4">
        <v>45825</v>
      </c>
      <c r="J2310" s="4" t="s">
        <v>60</v>
      </c>
      <c r="K2310" s="4">
        <v>45832</v>
      </c>
      <c r="L2310" s="4">
        <v>45829.749560185184</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4" t="s">
        <v>992</v>
      </c>
      <c r="AH2310" s="34" t="s">
        <v>367</v>
      </c>
      <c r="AI2310" s="34" t="s">
        <v>10899</v>
      </c>
      <c r="AJ2310" s="34" t="s">
        <v>74</v>
      </c>
      <c r="AK2310" s="34" t="s">
        <v>65</v>
      </c>
      <c r="AL2310" s="34" t="s">
        <v>173</v>
      </c>
      <c r="AM2310" s="34" t="s">
        <v>174</v>
      </c>
      <c r="AN2310" s="34">
        <v>0.63382000000000005</v>
      </c>
      <c r="AO2310" s="34" t="s">
        <v>91</v>
      </c>
      <c r="AP2310" s="34" t="s">
        <v>92</v>
      </c>
      <c r="AQ2310" s="34">
        <v>0.63382000000000005</v>
      </c>
      <c r="AR2310" s="34" t="s">
        <v>68</v>
      </c>
      <c r="AS2310" s="34"/>
      <c r="AT2310" s="34"/>
      <c r="AU2310" s="34" t="s">
        <v>10900</v>
      </c>
      <c r="AV2310" s="34" t="s">
        <v>10901</v>
      </c>
      <c r="AW2310" s="34">
        <v>1.1783999999999999</v>
      </c>
      <c r="AX2310" s="34" t="s">
        <v>10902</v>
      </c>
      <c r="AY2310" s="34" t="s">
        <v>10903</v>
      </c>
      <c r="AZ2310" s="3">
        <v>24</v>
      </c>
      <c r="BA2310" s="34" t="s">
        <v>194</v>
      </c>
      <c r="BB2310" s="34">
        <v>24</v>
      </c>
      <c r="BC2310" s="34" t="s">
        <v>60</v>
      </c>
      <c r="BD2310" s="34" t="s">
        <v>60</v>
      </c>
      <c r="BE2310" s="34" t="s">
        <v>10904</v>
      </c>
      <c r="BF2310" s="34" t="str">
        <f>IFERROR(VLOOKUP(Data_Power_app[[#This Row],[PRO ODER]],'Result'!H:J,3,0),"")</f>
        <v>LAMINATION 1</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2443</v>
      </c>
      <c r="B2311" s="34" t="s">
        <v>10907</v>
      </c>
      <c r="C2311" s="34" t="s">
        <v>10908</v>
      </c>
      <c r="D2311" s="34" t="s">
        <v>84</v>
      </c>
      <c r="E2311" s="34" t="s">
        <v>216</v>
      </c>
      <c r="F2311" s="34" t="s">
        <v>72</v>
      </c>
      <c r="G2311" s="34">
        <v>24</v>
      </c>
      <c r="H2311" s="4">
        <v>45831</v>
      </c>
      <c r="I2311" s="4">
        <v>45825</v>
      </c>
      <c r="J2311" s="4" t="s">
        <v>60</v>
      </c>
      <c r="K2311" s="4">
        <v>45832</v>
      </c>
      <c r="L2311" s="4">
        <v>45829.749768518515</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4" t="s">
        <v>992</v>
      </c>
      <c r="AH2311" s="34" t="s">
        <v>367</v>
      </c>
      <c r="AI2311" s="34" t="s">
        <v>10899</v>
      </c>
      <c r="AJ2311" s="34" t="s">
        <v>74</v>
      </c>
      <c r="AK2311" s="34" t="s">
        <v>65</v>
      </c>
      <c r="AL2311" s="34" t="s">
        <v>173</v>
      </c>
      <c r="AM2311" s="34" t="s">
        <v>174</v>
      </c>
      <c r="AN2311" s="34">
        <v>0.63382000000000005</v>
      </c>
      <c r="AO2311" s="34" t="s">
        <v>91</v>
      </c>
      <c r="AP2311" s="34" t="s">
        <v>92</v>
      </c>
      <c r="AQ2311" s="34">
        <v>0.63382000000000005</v>
      </c>
      <c r="AR2311" s="34" t="s">
        <v>68</v>
      </c>
      <c r="AS2311" s="34"/>
      <c r="AT2311" s="34"/>
      <c r="AU2311" s="34" t="s">
        <v>10900</v>
      </c>
      <c r="AV2311" s="34" t="s">
        <v>10901</v>
      </c>
      <c r="AW2311" s="34">
        <v>1.1783999999999999</v>
      </c>
      <c r="AX2311" s="34" t="s">
        <v>10902</v>
      </c>
      <c r="AY2311" s="34" t="s">
        <v>10903</v>
      </c>
      <c r="AZ2311" s="3">
        <v>24</v>
      </c>
      <c r="BA2311" s="34" t="s">
        <v>194</v>
      </c>
      <c r="BB2311" s="34">
        <v>24</v>
      </c>
      <c r="BC2311" s="34" t="s">
        <v>60</v>
      </c>
      <c r="BD2311" s="34" t="s">
        <v>60</v>
      </c>
      <c r="BE2311" s="34" t="s">
        <v>10904</v>
      </c>
      <c r="BF2311" s="34" t="str">
        <f>IFERROR(VLOOKUP(Data_Power_app[[#This Row],[PRO ODER]],'Result'!H:J,3,0),"")</f>
        <v>LAMINATION 1</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2444</v>
      </c>
      <c r="B2312" s="34" t="s">
        <v>21055</v>
      </c>
      <c r="C2312" s="34" t="s">
        <v>21056</v>
      </c>
      <c r="D2312" s="34" t="s">
        <v>84</v>
      </c>
      <c r="E2312" s="34" t="s">
        <v>216</v>
      </c>
      <c r="F2312" s="34" t="s">
        <v>72</v>
      </c>
      <c r="G2312" s="34">
        <v>54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4" t="s">
        <v>117</v>
      </c>
      <c r="AH2312" s="34" t="s">
        <v>367</v>
      </c>
      <c r="AI2312" s="34" t="s">
        <v>10899</v>
      </c>
      <c r="AJ2312" s="34" t="s">
        <v>74</v>
      </c>
      <c r="AK2312" s="34" t="s">
        <v>65</v>
      </c>
      <c r="AL2312" s="34" t="s">
        <v>173</v>
      </c>
      <c r="AM2312" s="34" t="s">
        <v>174</v>
      </c>
      <c r="AN2312" s="34">
        <v>1.4260999999999999</v>
      </c>
      <c r="AO2312" s="34" t="s">
        <v>91</v>
      </c>
      <c r="AP2312" s="34" t="s">
        <v>92</v>
      </c>
      <c r="AQ2312" s="34">
        <v>1.4260999999999999</v>
      </c>
      <c r="AR2312" s="34" t="s">
        <v>68</v>
      </c>
      <c r="AS2312" s="34"/>
      <c r="AT2312" s="34"/>
      <c r="AU2312" s="34" t="s">
        <v>10900</v>
      </c>
      <c r="AV2312" s="34" t="s">
        <v>10901</v>
      </c>
      <c r="AW2312" s="34">
        <v>2.6514099999999998</v>
      </c>
      <c r="AX2312" s="34" t="s">
        <v>10902</v>
      </c>
      <c r="AY2312" s="34" t="s">
        <v>10903</v>
      </c>
      <c r="AZ2312" s="3">
        <v>54</v>
      </c>
      <c r="BA2312" s="34" t="s">
        <v>194</v>
      </c>
      <c r="BB2312" s="34">
        <v>54</v>
      </c>
      <c r="BC2312" s="34" t="s">
        <v>60</v>
      </c>
      <c r="BD2312" s="34" t="s">
        <v>60</v>
      </c>
      <c r="BE2312" s="34" t="s">
        <v>10904</v>
      </c>
      <c r="BF2312" s="34" t="str">
        <f>IFERROR(VLOOKUP(Data_Power_app[[#This Row],[PRO ODER]],'Result'!H:J,3,0),"")</f>
        <v/>
      </c>
      <c r="BG2312" s="11" t="str">
        <f>IFERROR(VLOOKUP(Data_Power_app[[#This Row],[PRO ODER]]&amp;"LAM",'Real Time'!A:E,4,0),"")</f>
        <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2445</v>
      </c>
      <c r="B2313" s="34" t="s">
        <v>21057</v>
      </c>
      <c r="C2313" s="34" t="s">
        <v>21058</v>
      </c>
      <c r="D2313" s="34" t="s">
        <v>84</v>
      </c>
      <c r="E2313" s="34" t="s">
        <v>216</v>
      </c>
      <c r="F2313" s="34" t="s">
        <v>72</v>
      </c>
      <c r="G2313" s="34">
        <v>84</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4" t="s">
        <v>117</v>
      </c>
      <c r="AH2313" s="34" t="s">
        <v>367</v>
      </c>
      <c r="AI2313" s="34" t="s">
        <v>10899</v>
      </c>
      <c r="AJ2313" s="34" t="s">
        <v>74</v>
      </c>
      <c r="AK2313" s="34" t="s">
        <v>65</v>
      </c>
      <c r="AL2313" s="34" t="s">
        <v>173</v>
      </c>
      <c r="AM2313" s="34" t="s">
        <v>174</v>
      </c>
      <c r="AN2313" s="34">
        <v>2.2183700000000002</v>
      </c>
      <c r="AO2313" s="34" t="s">
        <v>91</v>
      </c>
      <c r="AP2313" s="34" t="s">
        <v>92</v>
      </c>
      <c r="AQ2313" s="34">
        <v>2.2183700000000002</v>
      </c>
      <c r="AR2313" s="34" t="s">
        <v>68</v>
      </c>
      <c r="AS2313" s="34"/>
      <c r="AT2313" s="34"/>
      <c r="AU2313" s="34" t="s">
        <v>10900</v>
      </c>
      <c r="AV2313" s="34" t="s">
        <v>10901</v>
      </c>
      <c r="AW2313" s="34">
        <v>4.1244100000000001</v>
      </c>
      <c r="AX2313" s="34" t="s">
        <v>10902</v>
      </c>
      <c r="AY2313" s="34" t="s">
        <v>10903</v>
      </c>
      <c r="AZ2313" s="3">
        <v>84</v>
      </c>
      <c r="BA2313" s="34" t="s">
        <v>194</v>
      </c>
      <c r="BB2313" s="34">
        <v>84</v>
      </c>
      <c r="BC2313" s="34" t="s">
        <v>60</v>
      </c>
      <c r="BD2313" s="34" t="s">
        <v>60</v>
      </c>
      <c r="BE2313" s="34" t="s">
        <v>10904</v>
      </c>
      <c r="BF2313" s="34" t="str">
        <f>IFERROR(VLOOKUP(Data_Power_app[[#This Row],[PRO ODER]],'Result'!H:J,3,0),"")</f>
        <v/>
      </c>
      <c r="BG2313" s="11" t="str">
        <f>IFERROR(VLOOKUP(Data_Power_app[[#This Row],[PRO ODER]]&amp;"LAM",'Real Time'!A:E,4,0),"")</f>
        <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2446</v>
      </c>
      <c r="B2314" s="34" t="s">
        <v>21059</v>
      </c>
      <c r="C2314" s="34" t="s">
        <v>21060</v>
      </c>
      <c r="D2314" s="34" t="s">
        <v>84</v>
      </c>
      <c r="E2314" s="34" t="s">
        <v>216</v>
      </c>
      <c r="F2314" s="34" t="s">
        <v>72</v>
      </c>
      <c r="G2314" s="34">
        <v>126</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4" t="s">
        <v>117</v>
      </c>
      <c r="AH2314" s="34" t="s">
        <v>367</v>
      </c>
      <c r="AI2314" s="34" t="s">
        <v>10899</v>
      </c>
      <c r="AJ2314" s="34" t="s">
        <v>74</v>
      </c>
      <c r="AK2314" s="34" t="s">
        <v>65</v>
      </c>
      <c r="AL2314" s="34" t="s">
        <v>173</v>
      </c>
      <c r="AM2314" s="34" t="s">
        <v>174</v>
      </c>
      <c r="AN2314" s="34">
        <v>3.3275600000000001</v>
      </c>
      <c r="AO2314" s="34" t="s">
        <v>91</v>
      </c>
      <c r="AP2314" s="34" t="s">
        <v>92</v>
      </c>
      <c r="AQ2314" s="34">
        <v>3.3275600000000001</v>
      </c>
      <c r="AR2314" s="34" t="s">
        <v>68</v>
      </c>
      <c r="AS2314" s="34"/>
      <c r="AT2314" s="34"/>
      <c r="AU2314" s="34" t="s">
        <v>10900</v>
      </c>
      <c r="AV2314" s="34" t="s">
        <v>10901</v>
      </c>
      <c r="AW2314" s="34">
        <v>6.1866099999999999</v>
      </c>
      <c r="AX2314" s="34" t="s">
        <v>10902</v>
      </c>
      <c r="AY2314" s="34" t="s">
        <v>10903</v>
      </c>
      <c r="AZ2314" s="3">
        <v>126</v>
      </c>
      <c r="BA2314" s="34" t="s">
        <v>194</v>
      </c>
      <c r="BB2314" s="34">
        <v>126</v>
      </c>
      <c r="BC2314" s="34" t="s">
        <v>60</v>
      </c>
      <c r="BD2314" s="34" t="s">
        <v>60</v>
      </c>
      <c r="BE2314" s="34" t="s">
        <v>10904</v>
      </c>
      <c r="BF2314" s="34" t="str">
        <f>IFERROR(VLOOKUP(Data_Power_app[[#This Row],[PRO ODER]],'Result'!H:J,3,0),"")</f>
        <v/>
      </c>
      <c r="BG2314" s="11" t="str">
        <f>IFERROR(VLOOKUP(Data_Power_app[[#This Row],[PRO ODER]]&amp;"LAM",'Real Time'!A:E,4,0),"")</f>
        <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
      </c>
      <c r="BL2314" s="34"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2447</v>
      </c>
      <c r="B2315" s="34" t="s">
        <v>21061</v>
      </c>
      <c r="C2315" s="34" t="s">
        <v>21062</v>
      </c>
      <c r="D2315" s="34" t="s">
        <v>84</v>
      </c>
      <c r="E2315" s="34" t="s">
        <v>216</v>
      </c>
      <c r="F2315" s="34" t="s">
        <v>72</v>
      </c>
      <c r="G2315" s="34">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4" t="s">
        <v>117</v>
      </c>
      <c r="AH2315" s="34" t="s">
        <v>367</v>
      </c>
      <c r="AI2315" s="34" t="s">
        <v>10899</v>
      </c>
      <c r="AJ2315" s="34" t="s">
        <v>74</v>
      </c>
      <c r="AK2315" s="34" t="s">
        <v>65</v>
      </c>
      <c r="AL2315" s="34" t="s">
        <v>173</v>
      </c>
      <c r="AM2315" s="34" t="s">
        <v>174</v>
      </c>
      <c r="AN2315" s="34">
        <v>4.1462399999999997</v>
      </c>
      <c r="AO2315" s="34" t="s">
        <v>91</v>
      </c>
      <c r="AP2315" s="34" t="s">
        <v>92</v>
      </c>
      <c r="AQ2315" s="34">
        <v>4.1462399999999997</v>
      </c>
      <c r="AR2315" s="34" t="s">
        <v>68</v>
      </c>
      <c r="AS2315" s="34"/>
      <c r="AT2315" s="34"/>
      <c r="AU2315" s="34" t="s">
        <v>10900</v>
      </c>
      <c r="AV2315" s="34" t="s">
        <v>10901</v>
      </c>
      <c r="AW2315" s="34">
        <v>7.7087199999999996</v>
      </c>
      <c r="AX2315" s="34" t="s">
        <v>10902</v>
      </c>
      <c r="AY2315" s="34" t="s">
        <v>10903</v>
      </c>
      <c r="AZ2315" s="3">
        <v>157</v>
      </c>
      <c r="BA2315" s="34" t="s">
        <v>194</v>
      </c>
      <c r="BB2315" s="34">
        <v>157</v>
      </c>
      <c r="BC2315" s="34" t="s">
        <v>60</v>
      </c>
      <c r="BD2315" s="34" t="s">
        <v>60</v>
      </c>
      <c r="BE2315" s="34" t="s">
        <v>10904</v>
      </c>
      <c r="BF2315" s="34" t="str">
        <f>IFERROR(VLOOKUP(Data_Power_app[[#This Row],[PRO ODER]],'Result'!H:J,3,0),"")</f>
        <v/>
      </c>
      <c r="BG2315" s="11"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2448</v>
      </c>
      <c r="B2316" s="34" t="s">
        <v>21063</v>
      </c>
      <c r="C2316" s="34" t="s">
        <v>21064</v>
      </c>
      <c r="D2316" s="34" t="s">
        <v>84</v>
      </c>
      <c r="E2316" s="34" t="s">
        <v>216</v>
      </c>
      <c r="F2316" s="34" t="s">
        <v>72</v>
      </c>
      <c r="G2316" s="34">
        <v>157</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4" t="s">
        <v>117</v>
      </c>
      <c r="AH2316" s="34" t="s">
        <v>367</v>
      </c>
      <c r="AI2316" s="34" t="s">
        <v>10899</v>
      </c>
      <c r="AJ2316" s="34" t="s">
        <v>74</v>
      </c>
      <c r="AK2316" s="34" t="s">
        <v>65</v>
      </c>
      <c r="AL2316" s="34" t="s">
        <v>173</v>
      </c>
      <c r="AM2316" s="34" t="s">
        <v>174</v>
      </c>
      <c r="AN2316" s="34">
        <v>4.1462399999999997</v>
      </c>
      <c r="AO2316" s="34" t="s">
        <v>91</v>
      </c>
      <c r="AP2316" s="34" t="s">
        <v>92</v>
      </c>
      <c r="AQ2316" s="34">
        <v>4.1462399999999997</v>
      </c>
      <c r="AR2316" s="34" t="s">
        <v>68</v>
      </c>
      <c r="AS2316" s="34"/>
      <c r="AT2316" s="34"/>
      <c r="AU2316" s="34" t="s">
        <v>10900</v>
      </c>
      <c r="AV2316" s="34" t="s">
        <v>10901</v>
      </c>
      <c r="AW2316" s="34">
        <v>7.7087199999999996</v>
      </c>
      <c r="AX2316" s="34" t="s">
        <v>10902</v>
      </c>
      <c r="AY2316" s="34" t="s">
        <v>10903</v>
      </c>
      <c r="AZ2316" s="3">
        <v>157</v>
      </c>
      <c r="BA2316" s="34" t="s">
        <v>194</v>
      </c>
      <c r="BB2316" s="34">
        <v>157</v>
      </c>
      <c r="BC2316" s="34" t="s">
        <v>60</v>
      </c>
      <c r="BD2316" s="34" t="s">
        <v>60</v>
      </c>
      <c r="BE2316" s="34" t="s">
        <v>10904</v>
      </c>
      <c r="BF2316" s="34" t="str">
        <f>IFERROR(VLOOKUP(Data_Power_app[[#This Row],[PRO ODER]],'Result'!H:J,3,0),"")</f>
        <v/>
      </c>
      <c r="BG2316" s="11"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2449</v>
      </c>
      <c r="B2317" s="34" t="s">
        <v>21065</v>
      </c>
      <c r="C2317" s="34" t="s">
        <v>21066</v>
      </c>
      <c r="D2317" s="34" t="s">
        <v>84</v>
      </c>
      <c r="E2317" s="34" t="s">
        <v>216</v>
      </c>
      <c r="F2317" s="34" t="s">
        <v>72</v>
      </c>
      <c r="G2317" s="34">
        <v>138</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4" t="s">
        <v>117</v>
      </c>
      <c r="AH2317" s="34" t="s">
        <v>367</v>
      </c>
      <c r="AI2317" s="34" t="s">
        <v>10899</v>
      </c>
      <c r="AJ2317" s="34" t="s">
        <v>74</v>
      </c>
      <c r="AK2317" s="34" t="s">
        <v>65</v>
      </c>
      <c r="AL2317" s="34" t="s">
        <v>173</v>
      </c>
      <c r="AM2317" s="34" t="s">
        <v>174</v>
      </c>
      <c r="AN2317" s="34">
        <v>3.9486500000000002</v>
      </c>
      <c r="AO2317" s="34" t="s">
        <v>91</v>
      </c>
      <c r="AP2317" s="34" t="s">
        <v>92</v>
      </c>
      <c r="AQ2317" s="34">
        <v>3.9486500000000002</v>
      </c>
      <c r="AR2317" s="34" t="s">
        <v>68</v>
      </c>
      <c r="AS2317" s="34"/>
      <c r="AT2317" s="34"/>
      <c r="AU2317" s="34" t="s">
        <v>10900</v>
      </c>
      <c r="AV2317" s="34" t="s">
        <v>10901</v>
      </c>
      <c r="AW2317" s="34">
        <v>7.3401100000000001</v>
      </c>
      <c r="AX2317" s="34" t="s">
        <v>10902</v>
      </c>
      <c r="AY2317" s="34" t="s">
        <v>10903</v>
      </c>
      <c r="AZ2317" s="3">
        <v>138</v>
      </c>
      <c r="BA2317" s="34" t="s">
        <v>194</v>
      </c>
      <c r="BB2317" s="34">
        <v>138</v>
      </c>
      <c r="BC2317" s="34" t="s">
        <v>60</v>
      </c>
      <c r="BD2317" s="34" t="s">
        <v>60</v>
      </c>
      <c r="BE2317" s="34" t="s">
        <v>10904</v>
      </c>
      <c r="BF2317" s="34" t="str">
        <f>IFERROR(VLOOKUP(Data_Power_app[[#This Row],[PRO ODER]],'Result'!H:J,3,0),"")</f>
        <v/>
      </c>
      <c r="BG2317" s="11" t="str">
        <f>IFERROR(VLOOKUP(Data_Power_app[[#This Row],[PRO ODER]]&amp;"LAM",'Real Time'!A:E,4,0),"")</f>
        <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2450</v>
      </c>
      <c r="B2318" s="34" t="s">
        <v>21067</v>
      </c>
      <c r="C2318" s="34" t="s">
        <v>21068</v>
      </c>
      <c r="D2318" s="34" t="s">
        <v>84</v>
      </c>
      <c r="E2318" s="34" t="s">
        <v>216</v>
      </c>
      <c r="F2318" s="34" t="s">
        <v>72</v>
      </c>
      <c r="G2318" s="34">
        <v>96</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4" t="s">
        <v>117</v>
      </c>
      <c r="AH2318" s="34" t="s">
        <v>367</v>
      </c>
      <c r="AI2318" s="34" t="s">
        <v>10899</v>
      </c>
      <c r="AJ2318" s="34" t="s">
        <v>74</v>
      </c>
      <c r="AK2318" s="34" t="s">
        <v>65</v>
      </c>
      <c r="AL2318" s="34" t="s">
        <v>173</v>
      </c>
      <c r="AM2318" s="34" t="s">
        <v>174</v>
      </c>
      <c r="AN2318" s="34">
        <v>2.7468900000000001</v>
      </c>
      <c r="AO2318" s="34" t="s">
        <v>91</v>
      </c>
      <c r="AP2318" s="34" t="s">
        <v>92</v>
      </c>
      <c r="AQ2318" s="34">
        <v>2.7468900000000001</v>
      </c>
      <c r="AR2318" s="34" t="s">
        <v>68</v>
      </c>
      <c r="AS2318" s="34"/>
      <c r="AT2318" s="34"/>
      <c r="AU2318" s="34" t="s">
        <v>10900</v>
      </c>
      <c r="AV2318" s="34" t="s">
        <v>10901</v>
      </c>
      <c r="AW2318" s="34">
        <v>5.10616</v>
      </c>
      <c r="AX2318" s="34" t="s">
        <v>10902</v>
      </c>
      <c r="AY2318" s="34" t="s">
        <v>10903</v>
      </c>
      <c r="AZ2318" s="3">
        <v>96</v>
      </c>
      <c r="BA2318" s="34" t="s">
        <v>194</v>
      </c>
      <c r="BB2318" s="34">
        <v>96</v>
      </c>
      <c r="BC2318" s="34" t="s">
        <v>60</v>
      </c>
      <c r="BD2318" s="34" t="s">
        <v>60</v>
      </c>
      <c r="BE2318" s="34" t="s">
        <v>10904</v>
      </c>
      <c r="BF2318" s="34" t="str">
        <f>IFERROR(VLOOKUP(Data_Power_app[[#This Row],[PRO ODER]],'Result'!H:J,3,0),"")</f>
        <v/>
      </c>
      <c r="BG2318" s="11" t="str">
        <f>IFERROR(VLOOKUP(Data_Power_app[[#This Row],[PRO ODER]]&amp;"LAM",'Real Time'!A:E,4,0),"")</f>
        <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2451</v>
      </c>
      <c r="B2319" s="34" t="s">
        <v>21069</v>
      </c>
      <c r="C2319" s="34" t="s">
        <v>21070</v>
      </c>
      <c r="D2319" s="34" t="s">
        <v>84</v>
      </c>
      <c r="E2319" s="34" t="s">
        <v>216</v>
      </c>
      <c r="F2319" s="34" t="s">
        <v>72</v>
      </c>
      <c r="G2319" s="34">
        <v>18</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4" t="s">
        <v>117</v>
      </c>
      <c r="AH2319" s="34" t="s">
        <v>367</v>
      </c>
      <c r="AI2319" s="34" t="s">
        <v>10899</v>
      </c>
      <c r="AJ2319" s="34" t="s">
        <v>74</v>
      </c>
      <c r="AK2319" s="34" t="s">
        <v>65</v>
      </c>
      <c r="AL2319" s="34" t="s">
        <v>173</v>
      </c>
      <c r="AM2319" s="34" t="s">
        <v>174</v>
      </c>
      <c r="AN2319" s="34">
        <v>0.51504000000000005</v>
      </c>
      <c r="AO2319" s="34" t="s">
        <v>91</v>
      </c>
      <c r="AP2319" s="34" t="s">
        <v>92</v>
      </c>
      <c r="AQ2319" s="34">
        <v>0.51504000000000005</v>
      </c>
      <c r="AR2319" s="34" t="s">
        <v>68</v>
      </c>
      <c r="AS2319" s="34"/>
      <c r="AT2319" s="34"/>
      <c r="AU2319" s="34" t="s">
        <v>10900</v>
      </c>
      <c r="AV2319" s="34" t="s">
        <v>10901</v>
      </c>
      <c r="AW2319" s="34">
        <v>0.95740999999999998</v>
      </c>
      <c r="AX2319" s="34" t="s">
        <v>10902</v>
      </c>
      <c r="AY2319" s="34" t="s">
        <v>10903</v>
      </c>
      <c r="AZ2319" s="3">
        <v>18</v>
      </c>
      <c r="BA2319" s="34" t="s">
        <v>194</v>
      </c>
      <c r="BB2319" s="34">
        <v>18</v>
      </c>
      <c r="BC2319" s="34" t="s">
        <v>60</v>
      </c>
      <c r="BD2319" s="34" t="s">
        <v>60</v>
      </c>
      <c r="BE2319" s="34" t="s">
        <v>10904</v>
      </c>
      <c r="BF2319" s="34" t="str">
        <f>IFERROR(VLOOKUP(Data_Power_app[[#This Row],[PRO ODER]],'Result'!H:J,3,0),"")</f>
        <v/>
      </c>
      <c r="BG2319" s="11" t="str">
        <f>IFERROR(VLOOKUP(Data_Power_app[[#This Row],[PRO ODER]]&amp;"LAM",'Real Time'!A:E,4,0),"")</f>
        <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2452</v>
      </c>
      <c r="B2320" s="34" t="s">
        <v>21071</v>
      </c>
      <c r="C2320" s="34" t="s">
        <v>21072</v>
      </c>
      <c r="D2320" s="34" t="s">
        <v>84</v>
      </c>
      <c r="E2320" s="34" t="s">
        <v>216</v>
      </c>
      <c r="F2320" s="34" t="s">
        <v>72</v>
      </c>
      <c r="G2320" s="34">
        <v>60</v>
      </c>
      <c r="H2320" s="4">
        <v>45831</v>
      </c>
      <c r="I2320" s="4">
        <v>45831</v>
      </c>
      <c r="J2320" s="4" t="s">
        <v>60</v>
      </c>
      <c r="K2320" s="4">
        <v>45832</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45836</v>
      </c>
      <c r="AE2320" s="4">
        <v>45837</v>
      </c>
      <c r="AF2320" s="4"/>
      <c r="AG2320" s="34" t="s">
        <v>117</v>
      </c>
      <c r="AH2320" s="34" t="s">
        <v>367</v>
      </c>
      <c r="AI2320" s="34" t="s">
        <v>10899</v>
      </c>
      <c r="AJ2320" s="34" t="s">
        <v>74</v>
      </c>
      <c r="AK2320" s="34" t="s">
        <v>65</v>
      </c>
      <c r="AL2320" s="34" t="s">
        <v>173</v>
      </c>
      <c r="AM2320" s="34" t="s">
        <v>174</v>
      </c>
      <c r="AN2320" s="34">
        <v>1.7168000000000001</v>
      </c>
      <c r="AO2320" s="34" t="s">
        <v>91</v>
      </c>
      <c r="AP2320" s="34" t="s">
        <v>92</v>
      </c>
      <c r="AQ2320" s="34">
        <v>1.7168000000000001</v>
      </c>
      <c r="AR2320" s="34" t="s">
        <v>68</v>
      </c>
      <c r="AS2320" s="34"/>
      <c r="AT2320" s="34"/>
      <c r="AU2320" s="34" t="s">
        <v>10900</v>
      </c>
      <c r="AV2320" s="34" t="s">
        <v>10901</v>
      </c>
      <c r="AW2320" s="34">
        <v>3.1913499999999999</v>
      </c>
      <c r="AX2320" s="34" t="s">
        <v>10902</v>
      </c>
      <c r="AY2320" s="34" t="s">
        <v>10903</v>
      </c>
      <c r="AZ2320" s="3">
        <v>60</v>
      </c>
      <c r="BA2320" s="34" t="s">
        <v>194</v>
      </c>
      <c r="BB2320" s="34">
        <v>60</v>
      </c>
      <c r="BC2320" s="34" t="s">
        <v>60</v>
      </c>
      <c r="BD2320" s="34" t="s">
        <v>60</v>
      </c>
      <c r="BE2320" s="34" t="s">
        <v>10904</v>
      </c>
      <c r="BF2320" s="34" t="str">
        <f>IFERROR(VLOOKUP(Data_Power_app[[#This Row],[PRO ODER]],'Result'!H:J,3,0),"")</f>
        <v/>
      </c>
      <c r="BG2320" s="11" t="str">
        <f>IFERROR(VLOOKUP(Data_Power_app[[#This Row],[PRO ODER]]&amp;"LAM",'Real Time'!A:E,4,0),"")</f>
        <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4" t="str">
        <f>IFERROR(VLOOKUP(Data_Power_app[[#This Row],[PRO ODER]],'Xuất-Delay-SLT'!B:C,2,0),"")</f>
        <v/>
      </c>
      <c r="BJ2320" s="34" t="str">
        <f>IFERROR(VLOOKUP(Data_Power_app[[#This Row],[PRO ODER]],'Plan Lean DC'!A:C,3,0),"")</f>
        <v/>
      </c>
      <c r="BK2320" s="34" t="str">
        <f>IFERROR(VLOOKUP(Data_Power_app[[#This Row],[PRO ODER]]&amp;"LEAN_IN",'Real Time'!A:D,4,0),"")</f>
        <v/>
      </c>
      <c r="BL2320" s="34"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2453</v>
      </c>
      <c r="B2321" s="34" t="s">
        <v>20457</v>
      </c>
      <c r="C2321" s="34" t="s">
        <v>17397</v>
      </c>
      <c r="D2321" s="34" t="s">
        <v>203</v>
      </c>
      <c r="E2321" s="34" t="s">
        <v>261</v>
      </c>
      <c r="F2321" s="34" t="s">
        <v>72</v>
      </c>
      <c r="G2321" s="34">
        <v>173</v>
      </c>
      <c r="H2321" s="4">
        <v>45829</v>
      </c>
      <c r="I2321" s="4">
        <v>45829</v>
      </c>
      <c r="J2321" s="4">
        <v>45829</v>
      </c>
      <c r="K2321" s="4">
        <v>45831</v>
      </c>
      <c r="L2321" s="4">
        <v>45831.412048611113</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4" t="s">
        <v>138</v>
      </c>
      <c r="AH2321" s="34" t="s">
        <v>262</v>
      </c>
      <c r="AI2321" s="34" t="s">
        <v>20458</v>
      </c>
      <c r="AJ2321" s="34" t="s">
        <v>74</v>
      </c>
      <c r="AK2321" s="34" t="s">
        <v>98</v>
      </c>
      <c r="AL2321" s="34" t="s">
        <v>263</v>
      </c>
      <c r="AM2321" s="34" t="s">
        <v>264</v>
      </c>
      <c r="AN2321" s="34">
        <v>3.9995799999999999</v>
      </c>
      <c r="AO2321" s="34" t="s">
        <v>68</v>
      </c>
      <c r="AP2321" s="34"/>
      <c r="AQ2321" s="34"/>
      <c r="AR2321" s="34" t="s">
        <v>68</v>
      </c>
      <c r="AS2321" s="34"/>
      <c r="AT2321" s="34"/>
      <c r="AU2321" s="34" t="s">
        <v>265</v>
      </c>
      <c r="AV2321" s="34" t="s">
        <v>266</v>
      </c>
      <c r="AW2321" s="34">
        <v>8.7464200000000005</v>
      </c>
      <c r="AX2321" s="34" t="s">
        <v>20459</v>
      </c>
      <c r="AY2321" s="34" t="s">
        <v>20460</v>
      </c>
      <c r="AZ2321" s="3">
        <v>173</v>
      </c>
      <c r="BA2321" s="34" t="s">
        <v>194</v>
      </c>
      <c r="BB2321" s="34">
        <v>173</v>
      </c>
      <c r="BC2321" s="34" t="s">
        <v>60</v>
      </c>
      <c r="BD2321" s="34" t="s">
        <v>60</v>
      </c>
      <c r="BE2321" s="34" t="s">
        <v>267</v>
      </c>
      <c r="BF2321" s="34" t="str">
        <f>IFERROR(VLOOKUP(Data_Power_app[[#This Row],[PRO ODER]],'Result'!H:J,3,0),"")</f>
        <v>LAMINATION 4</v>
      </c>
      <c r="BG2321" s="11" t="str">
        <f>IFERROR(VLOOKUP(Data_Power_app[[#This Row],[PRO ODER]]&amp;"LAM",'Real Time'!A:E,4,0),"")</f>
        <v>ML-04</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c r="BJ2321" s="34" t="str">
        <f>IFERROR(VLOOKUP(Data_Power_app[[#This Row],[PRO ODER]],'Plan Lean DC'!A:C,3,0),"")</f>
        <v/>
      </c>
      <c r="BK2321" s="34" t="str">
        <f>IFERROR(VLOOKUP(Data_Power_app[[#This Row],[PRO ODER]]&amp;"LEAN_IN",'Real Time'!A:D,4,0),"")</f>
        <v/>
      </c>
      <c r="BL2321" s="34"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2454</v>
      </c>
      <c r="B2322" s="34" t="s">
        <v>20461</v>
      </c>
      <c r="C2322" s="34" t="s">
        <v>17399</v>
      </c>
      <c r="D2322" s="34" t="s">
        <v>203</v>
      </c>
      <c r="E2322" s="34" t="s">
        <v>261</v>
      </c>
      <c r="F2322" s="34" t="s">
        <v>72</v>
      </c>
      <c r="G2322" s="34">
        <v>1019</v>
      </c>
      <c r="H2322" s="4">
        <v>45829</v>
      </c>
      <c r="I2322" s="4">
        <v>45829</v>
      </c>
      <c r="J2322" s="4">
        <v>45829</v>
      </c>
      <c r="K2322" s="4">
        <v>45831</v>
      </c>
      <c r="L2322" s="4">
        <v>45831.412164351852</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4" t="s">
        <v>138</v>
      </c>
      <c r="AH2322" s="34" t="s">
        <v>262</v>
      </c>
      <c r="AI2322" s="34" t="s">
        <v>20458</v>
      </c>
      <c r="AJ2322" s="34" t="s">
        <v>74</v>
      </c>
      <c r="AK2322" s="34" t="s">
        <v>98</v>
      </c>
      <c r="AL2322" s="34" t="s">
        <v>263</v>
      </c>
      <c r="AM2322" s="34" t="s">
        <v>264</v>
      </c>
      <c r="AN2322" s="34">
        <v>23.629169999999998</v>
      </c>
      <c r="AO2322" s="34" t="s">
        <v>68</v>
      </c>
      <c r="AP2322" s="34"/>
      <c r="AQ2322" s="34"/>
      <c r="AR2322" s="34" t="s">
        <v>68</v>
      </c>
      <c r="AS2322" s="34"/>
      <c r="AT2322" s="34"/>
      <c r="AU2322" s="34" t="s">
        <v>265</v>
      </c>
      <c r="AV2322" s="34" t="s">
        <v>266</v>
      </c>
      <c r="AW2322" s="34">
        <v>51.670960000000001</v>
      </c>
      <c r="AX2322" s="34" t="s">
        <v>20459</v>
      </c>
      <c r="AY2322" s="34" t="s">
        <v>20460</v>
      </c>
      <c r="AZ2322" s="3">
        <v>1019</v>
      </c>
      <c r="BA2322" s="34" t="s">
        <v>194</v>
      </c>
      <c r="BB2322" s="34">
        <v>1019</v>
      </c>
      <c r="BC2322" s="34" t="s">
        <v>60</v>
      </c>
      <c r="BD2322" s="34" t="s">
        <v>60</v>
      </c>
      <c r="BE2322" s="34" t="s">
        <v>267</v>
      </c>
      <c r="BF2322" s="34" t="str">
        <f>IFERROR(VLOOKUP(Data_Power_app[[#This Row],[PRO ODER]],'Result'!H:J,3,0),"")</f>
        <v>LAMINATION 4</v>
      </c>
      <c r="BG2322" s="11" t="str">
        <f>IFERROR(VLOOKUP(Data_Power_app[[#This Row],[PRO ODER]]&amp;"LAM",'Real Time'!A:E,4,0),"")</f>
        <v>ML-04</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2455</v>
      </c>
      <c r="B2323" s="34" t="s">
        <v>20462</v>
      </c>
      <c r="C2323" s="34" t="s">
        <v>17400</v>
      </c>
      <c r="D2323" s="34" t="s">
        <v>203</v>
      </c>
      <c r="E2323" s="34" t="s">
        <v>261</v>
      </c>
      <c r="F2323" s="34" t="s">
        <v>72</v>
      </c>
      <c r="G2323" s="34">
        <v>365</v>
      </c>
      <c r="H2323" s="4">
        <v>45829</v>
      </c>
      <c r="I2323" s="4">
        <v>45829</v>
      </c>
      <c r="J2323" s="4">
        <v>45829</v>
      </c>
      <c r="K2323" s="4">
        <v>45831</v>
      </c>
      <c r="L2323" s="4">
        <v>45831.412326388891</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4" t="s">
        <v>138</v>
      </c>
      <c r="AH2323" s="34" t="s">
        <v>262</v>
      </c>
      <c r="AI2323" s="34" t="s">
        <v>20458</v>
      </c>
      <c r="AJ2323" s="34" t="s">
        <v>74</v>
      </c>
      <c r="AK2323" s="34" t="s">
        <v>98</v>
      </c>
      <c r="AL2323" s="34" t="s">
        <v>263</v>
      </c>
      <c r="AM2323" s="34" t="s">
        <v>264</v>
      </c>
      <c r="AN2323" s="34">
        <v>8.9711400000000001</v>
      </c>
      <c r="AO2323" s="34" t="s">
        <v>68</v>
      </c>
      <c r="AP2323" s="34"/>
      <c r="AQ2323" s="34"/>
      <c r="AR2323" s="34" t="s">
        <v>68</v>
      </c>
      <c r="AS2323" s="34"/>
      <c r="AT2323" s="34"/>
      <c r="AU2323" s="34" t="s">
        <v>265</v>
      </c>
      <c r="AV2323" s="34" t="s">
        <v>266</v>
      </c>
      <c r="AW2323" s="34">
        <v>19.618390000000002</v>
      </c>
      <c r="AX2323" s="34" t="s">
        <v>20459</v>
      </c>
      <c r="AY2323" s="34" t="s">
        <v>20460</v>
      </c>
      <c r="AZ2323" s="3">
        <v>365</v>
      </c>
      <c r="BA2323" s="34" t="s">
        <v>194</v>
      </c>
      <c r="BB2323" s="34">
        <v>365</v>
      </c>
      <c r="BC2323" s="34" t="s">
        <v>60</v>
      </c>
      <c r="BD2323" s="34" t="s">
        <v>60</v>
      </c>
      <c r="BE2323" s="34" t="s">
        <v>267</v>
      </c>
      <c r="BF2323" s="34" t="str">
        <f>IFERROR(VLOOKUP(Data_Power_app[[#This Row],[PRO ODER]],'Result'!H:J,3,0),"")</f>
        <v>LAMINATION 4</v>
      </c>
      <c r="BG2323" s="11" t="str">
        <f>IFERROR(VLOOKUP(Data_Power_app[[#This Row],[PRO ODER]]&amp;"LAM",'Real Time'!A:E,4,0),"")</f>
        <v>ML-04</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
      </c>
      <c r="BL2323" s="34"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2456</v>
      </c>
      <c r="B2324" s="34" t="s">
        <v>20463</v>
      </c>
      <c r="C2324" s="34" t="s">
        <v>17401</v>
      </c>
      <c r="D2324" s="34" t="s">
        <v>203</v>
      </c>
      <c r="E2324" s="34" t="s">
        <v>261</v>
      </c>
      <c r="F2324" s="34" t="s">
        <v>72</v>
      </c>
      <c r="G2324" s="34">
        <v>305</v>
      </c>
      <c r="H2324" s="4">
        <v>45829</v>
      </c>
      <c r="I2324" s="4">
        <v>45829</v>
      </c>
      <c r="J2324" s="4">
        <v>45829</v>
      </c>
      <c r="K2324" s="4">
        <v>45831</v>
      </c>
      <c r="L2324" s="4">
        <v>45831.412418981483</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4" t="s">
        <v>138</v>
      </c>
      <c r="AH2324" s="34" t="s">
        <v>262</v>
      </c>
      <c r="AI2324" s="34" t="s">
        <v>568</v>
      </c>
      <c r="AJ2324" s="34" t="s">
        <v>74</v>
      </c>
      <c r="AK2324" s="34" t="s">
        <v>98</v>
      </c>
      <c r="AL2324" s="34" t="s">
        <v>263</v>
      </c>
      <c r="AM2324" s="34" t="s">
        <v>264</v>
      </c>
      <c r="AN2324" s="34">
        <v>7.1748700000000003</v>
      </c>
      <c r="AO2324" s="34" t="s">
        <v>68</v>
      </c>
      <c r="AP2324" s="34"/>
      <c r="AQ2324" s="34"/>
      <c r="AR2324" s="34" t="s">
        <v>68</v>
      </c>
      <c r="AS2324" s="34"/>
      <c r="AT2324" s="34"/>
      <c r="AU2324" s="34" t="s">
        <v>265</v>
      </c>
      <c r="AV2324" s="34" t="s">
        <v>266</v>
      </c>
      <c r="AW2324" s="34">
        <v>15.69013</v>
      </c>
      <c r="AX2324" s="34" t="s">
        <v>569</v>
      </c>
      <c r="AY2324" s="34" t="s">
        <v>570</v>
      </c>
      <c r="AZ2324" s="3">
        <v>305</v>
      </c>
      <c r="BA2324" s="34" t="s">
        <v>194</v>
      </c>
      <c r="BB2324" s="34">
        <v>305</v>
      </c>
      <c r="BC2324" s="34" t="s">
        <v>60</v>
      </c>
      <c r="BD2324" s="34" t="s">
        <v>60</v>
      </c>
      <c r="BE2324" s="34" t="s">
        <v>267</v>
      </c>
      <c r="BF2324" s="34" t="str">
        <f>IFERROR(VLOOKUP(Data_Power_app[[#This Row],[PRO ODER]],'Result'!H:J,3,0),"")</f>
        <v>LAMINATION 4</v>
      </c>
      <c r="BG2324" s="11" t="str">
        <f>IFERROR(VLOOKUP(Data_Power_app[[#This Row],[PRO ODER]]&amp;"LAM",'Real Time'!A:E,4,0),"")</f>
        <v>ML-04</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2457</v>
      </c>
      <c r="B2325" s="34" t="s">
        <v>20464</v>
      </c>
      <c r="C2325" s="34" t="s">
        <v>17402</v>
      </c>
      <c r="D2325" s="34" t="s">
        <v>203</v>
      </c>
      <c r="E2325" s="34" t="s">
        <v>261</v>
      </c>
      <c r="F2325" s="34" t="s">
        <v>72</v>
      </c>
      <c r="G2325" s="34">
        <v>173</v>
      </c>
      <c r="H2325" s="4">
        <v>45829</v>
      </c>
      <c r="I2325" s="4">
        <v>45829</v>
      </c>
      <c r="J2325" s="4">
        <v>45829</v>
      </c>
      <c r="K2325" s="4">
        <v>45831</v>
      </c>
      <c r="L2325" s="4">
        <v>45831.412488425929</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4" t="s">
        <v>138</v>
      </c>
      <c r="AH2325" s="34" t="s">
        <v>262</v>
      </c>
      <c r="AI2325" s="34" t="s">
        <v>568</v>
      </c>
      <c r="AJ2325" s="34" t="s">
        <v>74</v>
      </c>
      <c r="AK2325" s="34" t="s">
        <v>98</v>
      </c>
      <c r="AL2325" s="34" t="s">
        <v>263</v>
      </c>
      <c r="AM2325" s="34" t="s">
        <v>264</v>
      </c>
      <c r="AN2325" s="34">
        <v>3.9995799999999999</v>
      </c>
      <c r="AO2325" s="34" t="s">
        <v>68</v>
      </c>
      <c r="AP2325" s="34"/>
      <c r="AQ2325" s="34"/>
      <c r="AR2325" s="34" t="s">
        <v>68</v>
      </c>
      <c r="AS2325" s="34"/>
      <c r="AT2325" s="34"/>
      <c r="AU2325" s="34" t="s">
        <v>265</v>
      </c>
      <c r="AV2325" s="34" t="s">
        <v>266</v>
      </c>
      <c r="AW2325" s="34">
        <v>8.7464200000000005</v>
      </c>
      <c r="AX2325" s="34" t="s">
        <v>569</v>
      </c>
      <c r="AY2325" s="34" t="s">
        <v>570</v>
      </c>
      <c r="AZ2325" s="3">
        <v>173</v>
      </c>
      <c r="BA2325" s="34" t="s">
        <v>194</v>
      </c>
      <c r="BB2325" s="34">
        <v>173</v>
      </c>
      <c r="BC2325" s="34" t="s">
        <v>60</v>
      </c>
      <c r="BD2325" s="34" t="s">
        <v>60</v>
      </c>
      <c r="BE2325" s="34" t="s">
        <v>267</v>
      </c>
      <c r="BF2325" s="34" t="str">
        <f>IFERROR(VLOOKUP(Data_Power_app[[#This Row],[PRO ODER]],'Result'!H:J,3,0),"")</f>
        <v>LAMINATION 4</v>
      </c>
      <c r="BG2325" s="11"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
      </c>
      <c r="BL2325" s="34"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2458</v>
      </c>
      <c r="B2326" s="34" t="s">
        <v>20465</v>
      </c>
      <c r="C2326" s="34" t="s">
        <v>17403</v>
      </c>
      <c r="D2326" s="34" t="s">
        <v>203</v>
      </c>
      <c r="E2326" s="34" t="s">
        <v>261</v>
      </c>
      <c r="F2326" s="34" t="s">
        <v>72</v>
      </c>
      <c r="G2326" s="34">
        <v>1955</v>
      </c>
      <c r="H2326" s="4">
        <v>45829</v>
      </c>
      <c r="I2326" s="4">
        <v>45829</v>
      </c>
      <c r="J2326" s="4">
        <v>45829</v>
      </c>
      <c r="K2326" s="4">
        <v>45831</v>
      </c>
      <c r="L2326" s="4">
        <v>45831.412557870368</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4" t="s">
        <v>138</v>
      </c>
      <c r="AH2326" s="34" t="s">
        <v>262</v>
      </c>
      <c r="AI2326" s="34" t="s">
        <v>568</v>
      </c>
      <c r="AJ2326" s="34" t="s">
        <v>74</v>
      </c>
      <c r="AK2326" s="34" t="s">
        <v>98</v>
      </c>
      <c r="AL2326" s="34" t="s">
        <v>263</v>
      </c>
      <c r="AM2326" s="34" t="s">
        <v>264</v>
      </c>
      <c r="AN2326" s="34">
        <v>44.723010000000002</v>
      </c>
      <c r="AO2326" s="34" t="s">
        <v>68</v>
      </c>
      <c r="AP2326" s="34"/>
      <c r="AQ2326" s="34"/>
      <c r="AR2326" s="34" t="s">
        <v>68</v>
      </c>
      <c r="AS2326" s="34"/>
      <c r="AT2326" s="34"/>
      <c r="AU2326" s="34" t="s">
        <v>265</v>
      </c>
      <c r="AV2326" s="34" t="s">
        <v>266</v>
      </c>
      <c r="AW2326" s="34">
        <v>97.798630000000003</v>
      </c>
      <c r="AX2326" s="34" t="s">
        <v>569</v>
      </c>
      <c r="AY2326" s="34" t="s">
        <v>570</v>
      </c>
      <c r="AZ2326" s="3">
        <v>1955</v>
      </c>
      <c r="BA2326" s="34" t="s">
        <v>194</v>
      </c>
      <c r="BB2326" s="34">
        <v>1955</v>
      </c>
      <c r="BC2326" s="34" t="s">
        <v>60</v>
      </c>
      <c r="BD2326" s="34" t="s">
        <v>60</v>
      </c>
      <c r="BE2326" s="34" t="s">
        <v>267</v>
      </c>
      <c r="BF2326" s="34" t="str">
        <f>IFERROR(VLOOKUP(Data_Power_app[[#This Row],[PRO ODER]],'Result'!H:J,3,0),"")</f>
        <v>LAMINATION 4</v>
      </c>
      <c r="BG2326" s="11"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2459</v>
      </c>
      <c r="B2327" s="34" t="s">
        <v>20466</v>
      </c>
      <c r="C2327" s="34" t="s">
        <v>17404</v>
      </c>
      <c r="D2327" s="34" t="s">
        <v>84</v>
      </c>
      <c r="E2327" s="34" t="s">
        <v>216</v>
      </c>
      <c r="F2327" s="34" t="s">
        <v>72</v>
      </c>
      <c r="G2327" s="34">
        <v>42</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4" t="s">
        <v>117</v>
      </c>
      <c r="AH2327" s="34" t="s">
        <v>367</v>
      </c>
      <c r="AI2327" s="34" t="s">
        <v>368</v>
      </c>
      <c r="AJ2327" s="34" t="s">
        <v>74</v>
      </c>
      <c r="AK2327" s="34" t="s">
        <v>65</v>
      </c>
      <c r="AL2327" s="34" t="s">
        <v>173</v>
      </c>
      <c r="AM2327" s="34" t="s">
        <v>174</v>
      </c>
      <c r="AN2327" s="34">
        <v>1.2017599999999999</v>
      </c>
      <c r="AO2327" s="34" t="s">
        <v>91</v>
      </c>
      <c r="AP2327" s="34" t="s">
        <v>92</v>
      </c>
      <c r="AQ2327" s="34">
        <v>1.2017599999999999</v>
      </c>
      <c r="AR2327" s="34" t="s">
        <v>68</v>
      </c>
      <c r="AS2327" s="34"/>
      <c r="AT2327" s="34"/>
      <c r="AU2327" s="34" t="s">
        <v>212</v>
      </c>
      <c r="AV2327" s="34" t="s">
        <v>213</v>
      </c>
      <c r="AW2327" s="34">
        <v>2.2339500000000001</v>
      </c>
      <c r="AX2327" s="34" t="s">
        <v>369</v>
      </c>
      <c r="AY2327" s="34" t="s">
        <v>370</v>
      </c>
      <c r="AZ2327" s="3">
        <v>42</v>
      </c>
      <c r="BA2327" s="34" t="s">
        <v>194</v>
      </c>
      <c r="BB2327" s="34">
        <v>42</v>
      </c>
      <c r="BC2327" s="34" t="s">
        <v>60</v>
      </c>
      <c r="BD2327" s="34" t="s">
        <v>60</v>
      </c>
      <c r="BE2327" s="34" t="s">
        <v>371</v>
      </c>
      <c r="BF2327" s="34" t="str">
        <f>IFERROR(VLOOKUP(Data_Power_app[[#This Row],[PRO ODER]],'Result'!H:J,3,0),"")</f>
        <v>LAMINATION 1</v>
      </c>
      <c r="BG2327" s="11"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2460</v>
      </c>
      <c r="B2328" s="34" t="s">
        <v>20467</v>
      </c>
      <c r="C2328" s="34" t="s">
        <v>17406</v>
      </c>
      <c r="D2328" s="34" t="s">
        <v>84</v>
      </c>
      <c r="E2328" s="34" t="s">
        <v>216</v>
      </c>
      <c r="F2328" s="34" t="s">
        <v>72</v>
      </c>
      <c r="G2328" s="34">
        <v>90</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4" t="s">
        <v>117</v>
      </c>
      <c r="AH2328" s="34" t="s">
        <v>367</v>
      </c>
      <c r="AI2328" s="34" t="s">
        <v>368</v>
      </c>
      <c r="AJ2328" s="34" t="s">
        <v>74</v>
      </c>
      <c r="AK2328" s="34" t="s">
        <v>65</v>
      </c>
      <c r="AL2328" s="34" t="s">
        <v>173</v>
      </c>
      <c r="AM2328" s="34" t="s">
        <v>174</v>
      </c>
      <c r="AN2328" s="34">
        <v>2.4398599999999999</v>
      </c>
      <c r="AO2328" s="34" t="s">
        <v>91</v>
      </c>
      <c r="AP2328" s="34" t="s">
        <v>92</v>
      </c>
      <c r="AQ2328" s="34">
        <v>2.4398599999999999</v>
      </c>
      <c r="AR2328" s="34" t="s">
        <v>68</v>
      </c>
      <c r="AS2328" s="34"/>
      <c r="AT2328" s="34"/>
      <c r="AU2328" s="34" t="s">
        <v>212</v>
      </c>
      <c r="AV2328" s="34" t="s">
        <v>213</v>
      </c>
      <c r="AW2328" s="34">
        <v>4.5348800000000002</v>
      </c>
      <c r="AX2328" s="34" t="s">
        <v>369</v>
      </c>
      <c r="AY2328" s="34" t="s">
        <v>370</v>
      </c>
      <c r="AZ2328" s="3">
        <v>90</v>
      </c>
      <c r="BA2328" s="34" t="s">
        <v>194</v>
      </c>
      <c r="BB2328" s="34">
        <v>90</v>
      </c>
      <c r="BC2328" s="34" t="s">
        <v>60</v>
      </c>
      <c r="BD2328" s="34" t="s">
        <v>60</v>
      </c>
      <c r="BE2328" s="34" t="s">
        <v>371</v>
      </c>
      <c r="BF2328" s="34" t="str">
        <f>IFERROR(VLOOKUP(Data_Power_app[[#This Row],[PRO ODER]],'Result'!H:J,3,0),"")</f>
        <v>LAMINATION 1</v>
      </c>
      <c r="BG2328" s="11" t="str">
        <f>IFERROR(VLOOKUP(Data_Power_app[[#This Row],[PRO ODER]]&amp;"LAM",'Real Time'!A:E,4,0),"")</f>
        <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2461</v>
      </c>
      <c r="B2329" s="34" t="s">
        <v>20468</v>
      </c>
      <c r="C2329" s="34" t="s">
        <v>17407</v>
      </c>
      <c r="D2329" s="34" t="s">
        <v>84</v>
      </c>
      <c r="E2329" s="34" t="s">
        <v>216</v>
      </c>
      <c r="F2329" s="34" t="s">
        <v>72</v>
      </c>
      <c r="G2329" s="34">
        <v>216</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4" t="s">
        <v>117</v>
      </c>
      <c r="AH2329" s="34" t="s">
        <v>367</v>
      </c>
      <c r="AI2329" s="34" t="s">
        <v>368</v>
      </c>
      <c r="AJ2329" s="34" t="s">
        <v>74</v>
      </c>
      <c r="AK2329" s="34" t="s">
        <v>65</v>
      </c>
      <c r="AL2329" s="34" t="s">
        <v>173</v>
      </c>
      <c r="AM2329" s="34" t="s">
        <v>174</v>
      </c>
      <c r="AN2329" s="34">
        <v>5.4262899999999998</v>
      </c>
      <c r="AO2329" s="34" t="s">
        <v>91</v>
      </c>
      <c r="AP2329" s="34" t="s">
        <v>92</v>
      </c>
      <c r="AQ2329" s="34">
        <v>5.4262899999999998</v>
      </c>
      <c r="AR2329" s="34" t="s">
        <v>68</v>
      </c>
      <c r="AS2329" s="34"/>
      <c r="AT2329" s="34"/>
      <c r="AU2329" s="34" t="s">
        <v>212</v>
      </c>
      <c r="AV2329" s="34" t="s">
        <v>213</v>
      </c>
      <c r="AW2329" s="34">
        <v>10.08724</v>
      </c>
      <c r="AX2329" s="34" t="s">
        <v>369</v>
      </c>
      <c r="AY2329" s="34" t="s">
        <v>370</v>
      </c>
      <c r="AZ2329" s="3">
        <v>216</v>
      </c>
      <c r="BA2329" s="34" t="s">
        <v>194</v>
      </c>
      <c r="BB2329" s="34">
        <v>216</v>
      </c>
      <c r="BC2329" s="34" t="s">
        <v>60</v>
      </c>
      <c r="BD2329" s="34" t="s">
        <v>60</v>
      </c>
      <c r="BE2329" s="34" t="s">
        <v>371</v>
      </c>
      <c r="BF2329" s="34" t="str">
        <f>IFERROR(VLOOKUP(Data_Power_app[[#This Row],[PRO ODER]],'Result'!H:J,3,0),"")</f>
        <v>LAMINATION 1</v>
      </c>
      <c r="BG2329" s="11" t="str">
        <f>IFERROR(VLOOKUP(Data_Power_app[[#This Row],[PRO ODER]]&amp;"LAM",'Real Time'!A:E,4,0),"")</f>
        <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2462</v>
      </c>
      <c r="B2330" s="34" t="s">
        <v>20469</v>
      </c>
      <c r="C2330" s="34" t="s">
        <v>17408</v>
      </c>
      <c r="D2330" s="34" t="s">
        <v>84</v>
      </c>
      <c r="E2330" s="34" t="s">
        <v>216</v>
      </c>
      <c r="F2330" s="34" t="s">
        <v>72</v>
      </c>
      <c r="G2330" s="34">
        <v>288</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4" t="s">
        <v>117</v>
      </c>
      <c r="AH2330" s="34" t="s">
        <v>367</v>
      </c>
      <c r="AI2330" s="34" t="s">
        <v>368</v>
      </c>
      <c r="AJ2330" s="34" t="s">
        <v>74</v>
      </c>
      <c r="AK2330" s="34" t="s">
        <v>65</v>
      </c>
      <c r="AL2330" s="34" t="s">
        <v>173</v>
      </c>
      <c r="AM2330" s="34" t="s">
        <v>174</v>
      </c>
      <c r="AN2330" s="34">
        <v>7.2350500000000002</v>
      </c>
      <c r="AO2330" s="34" t="s">
        <v>91</v>
      </c>
      <c r="AP2330" s="34" t="s">
        <v>92</v>
      </c>
      <c r="AQ2330" s="34">
        <v>7.2350500000000002</v>
      </c>
      <c r="AR2330" s="34" t="s">
        <v>68</v>
      </c>
      <c r="AS2330" s="34"/>
      <c r="AT2330" s="34"/>
      <c r="AU2330" s="34" t="s">
        <v>212</v>
      </c>
      <c r="AV2330" s="34" t="s">
        <v>213</v>
      </c>
      <c r="AW2330" s="34">
        <v>13.44966</v>
      </c>
      <c r="AX2330" s="34" t="s">
        <v>369</v>
      </c>
      <c r="AY2330" s="34" t="s">
        <v>370</v>
      </c>
      <c r="AZ2330" s="3">
        <v>288</v>
      </c>
      <c r="BA2330" s="34" t="s">
        <v>194</v>
      </c>
      <c r="BB2330" s="34">
        <v>288</v>
      </c>
      <c r="BC2330" s="34" t="s">
        <v>60</v>
      </c>
      <c r="BD2330" s="34" t="s">
        <v>60</v>
      </c>
      <c r="BE2330" s="34" t="s">
        <v>371</v>
      </c>
      <c r="BF2330" s="34" t="str">
        <f>IFERROR(VLOOKUP(Data_Power_app[[#This Row],[PRO ODER]],'Result'!H:J,3,0),"")</f>
        <v>LAMINATION 1</v>
      </c>
      <c r="BG2330" s="11"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c r="BJ2330" s="34" t="str">
        <f>IFERROR(VLOOKUP(Data_Power_app[[#This Row],[PRO ODER]],'Plan Lean DC'!A:C,3,0),"")</f>
        <v/>
      </c>
      <c r="BK2330" s="34" t="str">
        <f>IFERROR(VLOOKUP(Data_Power_app[[#This Row],[PRO ODER]]&amp;"LEAN_IN",'Real Time'!A:D,4,0),"")</f>
        <v/>
      </c>
      <c r="BL2330" s="34"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2463</v>
      </c>
      <c r="B2331" s="34" t="s">
        <v>20470</v>
      </c>
      <c r="C2331" s="34" t="s">
        <v>17409</v>
      </c>
      <c r="D2331" s="34" t="s">
        <v>84</v>
      </c>
      <c r="E2331" s="34" t="s">
        <v>216</v>
      </c>
      <c r="F2331" s="34" t="s">
        <v>72</v>
      </c>
      <c r="G2331" s="34">
        <v>384</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4" t="s">
        <v>117</v>
      </c>
      <c r="AH2331" s="34" t="s">
        <v>367</v>
      </c>
      <c r="AI2331" s="34" t="s">
        <v>368</v>
      </c>
      <c r="AJ2331" s="34" t="s">
        <v>74</v>
      </c>
      <c r="AK2331" s="34" t="s">
        <v>65</v>
      </c>
      <c r="AL2331" s="34" t="s">
        <v>173</v>
      </c>
      <c r="AM2331" s="34" t="s">
        <v>174</v>
      </c>
      <c r="AN2331" s="34">
        <v>9.1997999999999998</v>
      </c>
      <c r="AO2331" s="34" t="s">
        <v>91</v>
      </c>
      <c r="AP2331" s="34" t="s">
        <v>92</v>
      </c>
      <c r="AQ2331" s="34">
        <v>9.1997999999999998</v>
      </c>
      <c r="AR2331" s="34" t="s">
        <v>68</v>
      </c>
      <c r="AS2331" s="34"/>
      <c r="AT2331" s="34"/>
      <c r="AU2331" s="34" t="s">
        <v>212</v>
      </c>
      <c r="AV2331" s="34" t="s">
        <v>213</v>
      </c>
      <c r="AW2331" s="34">
        <v>17.098330000000001</v>
      </c>
      <c r="AX2331" s="34" t="s">
        <v>369</v>
      </c>
      <c r="AY2331" s="34" t="s">
        <v>370</v>
      </c>
      <c r="AZ2331" s="3">
        <v>384</v>
      </c>
      <c r="BA2331" s="34" t="s">
        <v>194</v>
      </c>
      <c r="BB2331" s="34">
        <v>384</v>
      </c>
      <c r="BC2331" s="34" t="s">
        <v>60</v>
      </c>
      <c r="BD2331" s="34" t="s">
        <v>60</v>
      </c>
      <c r="BE2331" s="34" t="s">
        <v>371</v>
      </c>
      <c r="BF2331" s="34" t="str">
        <f>IFERROR(VLOOKUP(Data_Power_app[[#This Row],[PRO ODER]],'Result'!H:J,3,0),"")</f>
        <v>LAMINATION 1</v>
      </c>
      <c r="BG2331" s="11"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2464</v>
      </c>
      <c r="B2332" s="34" t="s">
        <v>20471</v>
      </c>
      <c r="C2332" s="34" t="s">
        <v>17410</v>
      </c>
      <c r="D2332" s="34" t="s">
        <v>84</v>
      </c>
      <c r="E2332" s="34" t="s">
        <v>216</v>
      </c>
      <c r="F2332" s="34" t="s">
        <v>72</v>
      </c>
      <c r="G2332" s="34">
        <v>300</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4" t="s">
        <v>117</v>
      </c>
      <c r="AH2332" s="34" t="s">
        <v>367</v>
      </c>
      <c r="AI2332" s="34" t="s">
        <v>368</v>
      </c>
      <c r="AJ2332" s="34" t="s">
        <v>74</v>
      </c>
      <c r="AK2332" s="34" t="s">
        <v>65</v>
      </c>
      <c r="AL2332" s="34" t="s">
        <v>173</v>
      </c>
      <c r="AM2332" s="34" t="s">
        <v>174</v>
      </c>
      <c r="AN2332" s="34">
        <v>7.1873399999999998</v>
      </c>
      <c r="AO2332" s="34" t="s">
        <v>91</v>
      </c>
      <c r="AP2332" s="34" t="s">
        <v>92</v>
      </c>
      <c r="AQ2332" s="34">
        <v>7.1873399999999998</v>
      </c>
      <c r="AR2332" s="34" t="s">
        <v>68</v>
      </c>
      <c r="AS2332" s="34"/>
      <c r="AT2332" s="34"/>
      <c r="AU2332" s="34" t="s">
        <v>212</v>
      </c>
      <c r="AV2332" s="34" t="s">
        <v>213</v>
      </c>
      <c r="AW2332" s="34">
        <v>13.35807</v>
      </c>
      <c r="AX2332" s="34" t="s">
        <v>369</v>
      </c>
      <c r="AY2332" s="34" t="s">
        <v>370</v>
      </c>
      <c r="AZ2332" s="3">
        <v>300</v>
      </c>
      <c r="BA2332" s="34" t="s">
        <v>194</v>
      </c>
      <c r="BB2332" s="34">
        <v>300</v>
      </c>
      <c r="BC2332" s="34" t="s">
        <v>60</v>
      </c>
      <c r="BD2332" s="34" t="s">
        <v>60</v>
      </c>
      <c r="BE2332" s="34" t="s">
        <v>371</v>
      </c>
      <c r="BF2332" s="34" t="str">
        <f>IFERROR(VLOOKUP(Data_Power_app[[#This Row],[PRO ODER]],'Result'!H:J,3,0),"")</f>
        <v>LAMINATION 1</v>
      </c>
      <c r="BG2332" s="11"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2465</v>
      </c>
      <c r="B2333" s="34" t="s">
        <v>20472</v>
      </c>
      <c r="C2333" s="34" t="s">
        <v>17411</v>
      </c>
      <c r="D2333" s="34" t="s">
        <v>84</v>
      </c>
      <c r="E2333" s="34" t="s">
        <v>216</v>
      </c>
      <c r="F2333" s="34" t="s">
        <v>72</v>
      </c>
      <c r="G2333" s="34">
        <v>222</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4" t="s">
        <v>117</v>
      </c>
      <c r="AH2333" s="34" t="s">
        <v>367</v>
      </c>
      <c r="AI2333" s="34" t="s">
        <v>368</v>
      </c>
      <c r="AJ2333" s="34" t="s">
        <v>74</v>
      </c>
      <c r="AK2333" s="34" t="s">
        <v>65</v>
      </c>
      <c r="AL2333" s="34" t="s">
        <v>173</v>
      </c>
      <c r="AM2333" s="34" t="s">
        <v>174</v>
      </c>
      <c r="AN2333" s="34">
        <v>5.3186299999999997</v>
      </c>
      <c r="AO2333" s="34" t="s">
        <v>91</v>
      </c>
      <c r="AP2333" s="34" t="s">
        <v>92</v>
      </c>
      <c r="AQ2333" s="34">
        <v>5.3186299999999997</v>
      </c>
      <c r="AR2333" s="34" t="s">
        <v>68</v>
      </c>
      <c r="AS2333" s="34"/>
      <c r="AT2333" s="34"/>
      <c r="AU2333" s="34" t="s">
        <v>212</v>
      </c>
      <c r="AV2333" s="34" t="s">
        <v>213</v>
      </c>
      <c r="AW2333" s="34">
        <v>9.8849699999999991</v>
      </c>
      <c r="AX2333" s="34" t="s">
        <v>369</v>
      </c>
      <c r="AY2333" s="34" t="s">
        <v>370</v>
      </c>
      <c r="AZ2333" s="3">
        <v>222</v>
      </c>
      <c r="BA2333" s="34" t="s">
        <v>194</v>
      </c>
      <c r="BB2333" s="34">
        <v>222</v>
      </c>
      <c r="BC2333" s="34" t="s">
        <v>60</v>
      </c>
      <c r="BD2333" s="34" t="s">
        <v>60</v>
      </c>
      <c r="BE2333" s="34" t="s">
        <v>371</v>
      </c>
      <c r="BF2333" s="34" t="str">
        <f>IFERROR(VLOOKUP(Data_Power_app[[#This Row],[PRO ODER]],'Result'!H:J,3,0),"")</f>
        <v>LAMINATION 1</v>
      </c>
      <c r="BG2333" s="11"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c r="BJ2333" s="34" t="str">
        <f>IFERROR(VLOOKUP(Data_Power_app[[#This Row],[PRO ODER]],'Plan Lean DC'!A:C,3,0),"")</f>
        <v/>
      </c>
      <c r="BK2333" s="34" t="str">
        <f>IFERROR(VLOOKUP(Data_Power_app[[#This Row],[PRO ODER]]&amp;"LEAN_IN",'Real Time'!A:D,4,0),"")</f>
        <v/>
      </c>
      <c r="BL2333" s="34"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2466</v>
      </c>
      <c r="B2334" s="34" t="s">
        <v>20473</v>
      </c>
      <c r="C2334" s="34" t="s">
        <v>17412</v>
      </c>
      <c r="D2334" s="34" t="s">
        <v>84</v>
      </c>
      <c r="E2334" s="34" t="s">
        <v>216</v>
      </c>
      <c r="F2334" s="34" t="s">
        <v>72</v>
      </c>
      <c r="G2334" s="34">
        <v>96</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4" t="s">
        <v>117</v>
      </c>
      <c r="AH2334" s="34" t="s">
        <v>367</v>
      </c>
      <c r="AI2334" s="34" t="s">
        <v>368</v>
      </c>
      <c r="AJ2334" s="34" t="s">
        <v>74</v>
      </c>
      <c r="AK2334" s="34" t="s">
        <v>65</v>
      </c>
      <c r="AL2334" s="34" t="s">
        <v>173</v>
      </c>
      <c r="AM2334" s="34" t="s">
        <v>174</v>
      </c>
      <c r="AN2334" s="34">
        <v>2.1971099999999999</v>
      </c>
      <c r="AO2334" s="34" t="s">
        <v>91</v>
      </c>
      <c r="AP2334" s="34" t="s">
        <v>92</v>
      </c>
      <c r="AQ2334" s="34">
        <v>2.1971099999999999</v>
      </c>
      <c r="AR2334" s="34" t="s">
        <v>68</v>
      </c>
      <c r="AS2334" s="34"/>
      <c r="AT2334" s="34"/>
      <c r="AU2334" s="34" t="s">
        <v>212</v>
      </c>
      <c r="AV2334" s="34" t="s">
        <v>213</v>
      </c>
      <c r="AW2334" s="34">
        <v>4.0847300000000004</v>
      </c>
      <c r="AX2334" s="34" t="s">
        <v>369</v>
      </c>
      <c r="AY2334" s="34" t="s">
        <v>370</v>
      </c>
      <c r="AZ2334" s="3">
        <v>96</v>
      </c>
      <c r="BA2334" s="34" t="s">
        <v>194</v>
      </c>
      <c r="BB2334" s="34">
        <v>96</v>
      </c>
      <c r="BC2334" s="34" t="s">
        <v>60</v>
      </c>
      <c r="BD2334" s="34" t="s">
        <v>60</v>
      </c>
      <c r="BE2334" s="34" t="s">
        <v>371</v>
      </c>
      <c r="BF2334" s="34" t="str">
        <f>IFERROR(VLOOKUP(Data_Power_app[[#This Row],[PRO ODER]],'Result'!H:J,3,0),"")</f>
        <v>LAMINATION 1</v>
      </c>
      <c r="BG2334" s="11"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2467</v>
      </c>
      <c r="B2335" s="34" t="s">
        <v>20474</v>
      </c>
      <c r="C2335" s="34" t="s">
        <v>17413</v>
      </c>
      <c r="D2335" s="34" t="s">
        <v>84</v>
      </c>
      <c r="E2335" s="34" t="s">
        <v>216</v>
      </c>
      <c r="F2335" s="34" t="s">
        <v>72</v>
      </c>
      <c r="G2335" s="34">
        <v>42</v>
      </c>
      <c r="H2335" s="4">
        <v>45829</v>
      </c>
      <c r="I2335" s="4">
        <v>45829</v>
      </c>
      <c r="J2335" s="4">
        <v>45829</v>
      </c>
      <c r="K2335" s="4">
        <v>45831</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45834</v>
      </c>
      <c r="AE2335" s="4">
        <v>45838</v>
      </c>
      <c r="AF2335" s="4"/>
      <c r="AG2335" s="34" t="s">
        <v>117</v>
      </c>
      <c r="AH2335" s="34" t="s">
        <v>367</v>
      </c>
      <c r="AI2335" s="34" t="s">
        <v>368</v>
      </c>
      <c r="AJ2335" s="34" t="s">
        <v>74</v>
      </c>
      <c r="AK2335" s="34" t="s">
        <v>65</v>
      </c>
      <c r="AL2335" s="34" t="s">
        <v>173</v>
      </c>
      <c r="AM2335" s="34" t="s">
        <v>174</v>
      </c>
      <c r="AN2335" s="34">
        <v>0.88293999999999995</v>
      </c>
      <c r="AO2335" s="34" t="s">
        <v>91</v>
      </c>
      <c r="AP2335" s="34" t="s">
        <v>92</v>
      </c>
      <c r="AQ2335" s="34">
        <v>0.88293999999999995</v>
      </c>
      <c r="AR2335" s="34" t="s">
        <v>68</v>
      </c>
      <c r="AS2335" s="34"/>
      <c r="AT2335" s="34"/>
      <c r="AU2335" s="34" t="s">
        <v>212</v>
      </c>
      <c r="AV2335" s="34" t="s">
        <v>213</v>
      </c>
      <c r="AW2335" s="34">
        <v>1.6412800000000001</v>
      </c>
      <c r="AX2335" s="34" t="s">
        <v>369</v>
      </c>
      <c r="AY2335" s="34" t="s">
        <v>370</v>
      </c>
      <c r="AZ2335" s="3">
        <v>42</v>
      </c>
      <c r="BA2335" s="34" t="s">
        <v>194</v>
      </c>
      <c r="BB2335" s="34">
        <v>42</v>
      </c>
      <c r="BC2335" s="34" t="s">
        <v>60</v>
      </c>
      <c r="BD2335" s="34" t="s">
        <v>60</v>
      </c>
      <c r="BE2335" s="34" t="s">
        <v>371</v>
      </c>
      <c r="BF2335" s="34" t="str">
        <f>IFERROR(VLOOKUP(Data_Power_app[[#This Row],[PRO ODER]],'Result'!H:J,3,0),"")</f>
        <v>LAMINATION 1</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2468</v>
      </c>
      <c r="B2336" s="34" t="s">
        <v>7906</v>
      </c>
      <c r="C2336" s="34" t="s">
        <v>7907</v>
      </c>
      <c r="D2336" s="34" t="s">
        <v>84</v>
      </c>
      <c r="E2336" s="34" t="s">
        <v>85</v>
      </c>
      <c r="F2336" s="34" t="s">
        <v>59</v>
      </c>
      <c r="G2336" s="34">
        <v>2346</v>
      </c>
      <c r="H2336" s="4">
        <v>45825</v>
      </c>
      <c r="I2336" s="4">
        <v>45822</v>
      </c>
      <c r="J2336" s="4" t="s">
        <v>68</v>
      </c>
      <c r="K2336" s="4">
        <v>45826</v>
      </c>
      <c r="L2336" s="4">
        <v>45825.525775462964</v>
      </c>
      <c r="M2336" s="4">
        <v>45827</v>
      </c>
      <c r="N2336" s="4">
        <v>45826.418078703704</v>
      </c>
      <c r="O2336" s="4" t="s">
        <v>60</v>
      </c>
      <c r="P2336" s="4" t="s">
        <v>60</v>
      </c>
      <c r="Q2336" s="4" t="s">
        <v>60</v>
      </c>
      <c r="R2336" s="4" t="s">
        <v>60</v>
      </c>
      <c r="S2336" s="4" t="s">
        <v>60</v>
      </c>
      <c r="T2336" s="4">
        <v>45829</v>
      </c>
      <c r="U2336" s="4">
        <v>45826.888518518521</v>
      </c>
      <c r="V2336" s="4">
        <v>45828.637592592589</v>
      </c>
      <c r="W2336" s="4">
        <v>45831</v>
      </c>
      <c r="X2336" s="4">
        <v>45828.93645833333</v>
      </c>
      <c r="Y2336" s="4" t="s">
        <v>77</v>
      </c>
      <c r="Z2336" s="4">
        <v>45833</v>
      </c>
      <c r="AA2336" s="4">
        <v>45828.209652777776</v>
      </c>
      <c r="AB2336" s="4" t="s">
        <v>60</v>
      </c>
      <c r="AC2336" s="4">
        <v>45834</v>
      </c>
      <c r="AD2336" s="4">
        <v>45834</v>
      </c>
      <c r="AE2336" s="4">
        <v>45838</v>
      </c>
      <c r="AF2336" s="4"/>
      <c r="AG2336" s="34" t="s">
        <v>62</v>
      </c>
      <c r="AH2336" s="34" t="s">
        <v>87</v>
      </c>
      <c r="AI2336" s="34" t="s">
        <v>6596</v>
      </c>
      <c r="AJ2336" s="34" t="s">
        <v>88</v>
      </c>
      <c r="AK2336" s="34" t="s">
        <v>65</v>
      </c>
      <c r="AL2336" s="34" t="s">
        <v>89</v>
      </c>
      <c r="AM2336" s="34" t="s">
        <v>90</v>
      </c>
      <c r="AN2336" s="34">
        <v>99.426599999999993</v>
      </c>
      <c r="AO2336" s="34" t="s">
        <v>91</v>
      </c>
      <c r="AP2336" s="34" t="s">
        <v>92</v>
      </c>
      <c r="AQ2336" s="34">
        <v>99.426599999999993</v>
      </c>
      <c r="AR2336" s="34" t="s">
        <v>68</v>
      </c>
      <c r="AS2336" s="34"/>
      <c r="AT2336" s="34"/>
      <c r="AU2336" s="34" t="s">
        <v>472</v>
      </c>
      <c r="AV2336" s="34" t="s">
        <v>473</v>
      </c>
      <c r="AW2336" s="34">
        <v>184.84563</v>
      </c>
      <c r="AX2336" s="34" t="s">
        <v>68</v>
      </c>
      <c r="AY2336" s="34" t="s">
        <v>68</v>
      </c>
      <c r="AZ2336" s="3" t="s">
        <v>68</v>
      </c>
      <c r="BA2336" s="34" t="s">
        <v>60</v>
      </c>
      <c r="BB2336" s="34">
        <v>2346</v>
      </c>
      <c r="BC2336" s="34" t="s">
        <v>60</v>
      </c>
      <c r="BD2336" s="34" t="s">
        <v>60</v>
      </c>
      <c r="BE2336" s="34" t="s">
        <v>60</v>
      </c>
      <c r="BF2336" s="34" t="str">
        <f>IFERROR(VLOOKUP(Data_Power_app[[#This Row],[PRO ODER]],'Result'!H:J,3,0),"")</f>
        <v>LAMINATION 2</v>
      </c>
      <c r="BG2336" s="11" t="str">
        <f>IFERROR(VLOOKUP(Data_Power_app[[#This Row],[PRO ODER]]&amp;"LAM",'Real Time'!A:E,4,0),"")</f>
        <v>ML-02</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c r="BJ2336" s="34" t="str">
        <f>IFERROR(VLOOKUP(Data_Power_app[[#This Row],[PRO ODER]],'Plan Lean DC'!A:C,3,0),"")</f>
        <v/>
      </c>
      <c r="BK2336" s="34" t="str">
        <f>IFERROR(VLOOKUP(Data_Power_app[[#This Row],[PRO ODER]]&amp;"LEAN_IN",'Real Time'!A:D,4,0),"")</f>
        <v>LEANLINE1_2</v>
      </c>
      <c r="BL2336" s="34"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2469</v>
      </c>
      <c r="B2337" s="34" t="s">
        <v>7920</v>
      </c>
      <c r="C2337" s="34" t="s">
        <v>7921</v>
      </c>
      <c r="D2337" s="34" t="s">
        <v>253</v>
      </c>
      <c r="E2337" s="34" t="s">
        <v>433</v>
      </c>
      <c r="F2337" s="34" t="s">
        <v>59</v>
      </c>
      <c r="G2337" s="34">
        <v>14896</v>
      </c>
      <c r="H2337" s="4">
        <v>45827</v>
      </c>
      <c r="I2337" s="4">
        <v>45822</v>
      </c>
      <c r="J2337" s="4">
        <v>45828</v>
      </c>
      <c r="K2337" s="4">
        <v>45827</v>
      </c>
      <c r="L2337" s="4">
        <v>45825.571273148147</v>
      </c>
      <c r="M2337" s="4">
        <v>45827</v>
      </c>
      <c r="N2337" s="4">
        <v>45825.131967592592</v>
      </c>
      <c r="O2337" s="4" t="s">
        <v>60</v>
      </c>
      <c r="P2337" s="4" t="s">
        <v>60</v>
      </c>
      <c r="Q2337" s="4" t="s">
        <v>60</v>
      </c>
      <c r="R2337" s="4" t="s">
        <v>60</v>
      </c>
      <c r="S2337" s="4" t="s">
        <v>60</v>
      </c>
      <c r="T2337" s="4">
        <v>45828</v>
      </c>
      <c r="U2337" s="4">
        <v>45828.480486111112</v>
      </c>
      <c r="V2337" s="4"/>
      <c r="W2337" s="4">
        <v>45831</v>
      </c>
      <c r="X2337" s="4"/>
      <c r="Y2337" s="4" t="s">
        <v>60</v>
      </c>
      <c r="Z2337" s="4">
        <v>45833</v>
      </c>
      <c r="AA2337" s="4"/>
      <c r="AB2337" s="4" t="s">
        <v>60</v>
      </c>
      <c r="AC2337" s="4">
        <v>45834</v>
      </c>
      <c r="AD2337" s="4">
        <v>45834</v>
      </c>
      <c r="AE2337" s="4">
        <v>45838</v>
      </c>
      <c r="AF2337" s="4"/>
      <c r="AG2337" s="34" t="s">
        <v>223</v>
      </c>
      <c r="AH2337" s="34" t="s">
        <v>255</v>
      </c>
      <c r="AI2337" s="34" t="s">
        <v>435</v>
      </c>
      <c r="AJ2337" s="34" t="s">
        <v>256</v>
      </c>
      <c r="AK2337" s="34" t="s">
        <v>98</v>
      </c>
      <c r="AL2337" s="34" t="s">
        <v>319</v>
      </c>
      <c r="AM2337" s="34" t="s">
        <v>320</v>
      </c>
      <c r="AN2337" s="34">
        <v>301.15543000000002</v>
      </c>
      <c r="AO2337" s="34" t="s">
        <v>68</v>
      </c>
      <c r="AP2337" s="34"/>
      <c r="AQ2337" s="34"/>
      <c r="AR2337" s="34" t="s">
        <v>68</v>
      </c>
      <c r="AS2337" s="34"/>
      <c r="AT2337" s="34"/>
      <c r="AU2337" s="34" t="s">
        <v>321</v>
      </c>
      <c r="AV2337" s="34" t="s">
        <v>322</v>
      </c>
      <c r="AW2337" s="34">
        <v>1317.21505</v>
      </c>
      <c r="AX2337" s="34" t="s">
        <v>436</v>
      </c>
      <c r="AY2337" s="34" t="s">
        <v>437</v>
      </c>
      <c r="AZ2337" s="3">
        <v>14896</v>
      </c>
      <c r="BA2337" s="34" t="s">
        <v>60</v>
      </c>
      <c r="BB2337" s="34">
        <v>14896</v>
      </c>
      <c r="BC2337" s="34" t="s">
        <v>60</v>
      </c>
      <c r="BD2337" s="34" t="s">
        <v>60</v>
      </c>
      <c r="BE2337" s="34" t="s">
        <v>60</v>
      </c>
      <c r="BF2337" s="34" t="str">
        <f>IFERROR(VLOOKUP(Data_Power_app[[#This Row],[PRO ODER]],'Result'!H:J,3,0),"")</f>
        <v/>
      </c>
      <c r="BG2337" s="11" t="str">
        <f>IFERROR(VLOOKUP(Data_Power_app[[#This Row],[PRO ODER]]&amp;"LAM",'Real Time'!A:E,4,0),"")</f>
        <v>ML-04</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4" t="str">
        <f>IFERROR(VLOOKUP(Data_Power_app[[#This Row],[PRO ODER]],'Xuất-Delay-SLT'!B:C,2,0),"")</f>
        <v/>
      </c>
      <c r="BJ2337" s="34" t="str">
        <f>IFERROR(VLOOKUP(Data_Power_app[[#This Row],[PRO ODER]],'Plan Lean DC'!A:C,3,0),"")</f>
        <v/>
      </c>
      <c r="BK2337" s="34" t="str">
        <f>IFERROR(VLOOKUP(Data_Power_app[[#This Row],[PRO ODER]]&amp;"LEAN_IN",'Real Time'!A:D,4,0),"")</f>
        <v/>
      </c>
      <c r="BL2337" s="34"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2470</v>
      </c>
      <c r="B2338" s="34" t="s">
        <v>7922</v>
      </c>
      <c r="C2338" s="34" t="s">
        <v>7923</v>
      </c>
      <c r="D2338" s="34" t="s">
        <v>253</v>
      </c>
      <c r="E2338" s="34" t="s">
        <v>433</v>
      </c>
      <c r="F2338" s="34" t="s">
        <v>59</v>
      </c>
      <c r="G2338" s="34">
        <v>2980</v>
      </c>
      <c r="H2338" s="4">
        <v>45824</v>
      </c>
      <c r="I2338" s="4">
        <v>45822</v>
      </c>
      <c r="J2338" s="4">
        <v>45824</v>
      </c>
      <c r="K2338" s="4">
        <v>45825</v>
      </c>
      <c r="L2338" s="4">
        <v>45825.802766203706</v>
      </c>
      <c r="M2338" s="4">
        <v>45826</v>
      </c>
      <c r="N2338" s="4">
        <v>45826.505509259259</v>
      </c>
      <c r="O2338" s="4" t="s">
        <v>60</v>
      </c>
      <c r="P2338" s="4" t="s">
        <v>60</v>
      </c>
      <c r="Q2338" s="4" t="s">
        <v>60</v>
      </c>
      <c r="R2338" s="4" t="s">
        <v>60</v>
      </c>
      <c r="S2338" s="4" t="s">
        <v>60</v>
      </c>
      <c r="T2338" s="4">
        <v>45829</v>
      </c>
      <c r="U2338" s="4">
        <v>45828.646296296298</v>
      </c>
      <c r="V2338" s="4"/>
      <c r="W2338" s="4">
        <v>45831</v>
      </c>
      <c r="X2338" s="4"/>
      <c r="Y2338" s="4" t="s">
        <v>60</v>
      </c>
      <c r="Z2338" s="4">
        <v>45833</v>
      </c>
      <c r="AA2338" s="4"/>
      <c r="AB2338" s="4" t="s">
        <v>60</v>
      </c>
      <c r="AC2338" s="4">
        <v>45834</v>
      </c>
      <c r="AD2338" s="4">
        <v>45834</v>
      </c>
      <c r="AE2338" s="4">
        <v>45838</v>
      </c>
      <c r="AF2338" s="4"/>
      <c r="AG2338" s="34" t="s">
        <v>223</v>
      </c>
      <c r="AH2338" s="34" t="s">
        <v>255</v>
      </c>
      <c r="AI2338" s="34" t="s">
        <v>435</v>
      </c>
      <c r="AJ2338" s="34" t="s">
        <v>256</v>
      </c>
      <c r="AK2338" s="34" t="s">
        <v>98</v>
      </c>
      <c r="AL2338" s="34" t="s">
        <v>319</v>
      </c>
      <c r="AM2338" s="34" t="s">
        <v>320</v>
      </c>
      <c r="AN2338" s="34">
        <v>60.243560000000002</v>
      </c>
      <c r="AO2338" s="34" t="s">
        <v>68</v>
      </c>
      <c r="AP2338" s="34"/>
      <c r="AQ2338" s="34"/>
      <c r="AR2338" s="34" t="s">
        <v>68</v>
      </c>
      <c r="AS2338" s="34"/>
      <c r="AT2338" s="34"/>
      <c r="AU2338" s="34" t="s">
        <v>321</v>
      </c>
      <c r="AV2338" s="34" t="s">
        <v>322</v>
      </c>
      <c r="AW2338" s="34">
        <v>263.49752999999998</v>
      </c>
      <c r="AX2338" s="34" t="s">
        <v>436</v>
      </c>
      <c r="AY2338" s="34" t="s">
        <v>437</v>
      </c>
      <c r="AZ2338" s="3">
        <v>2980</v>
      </c>
      <c r="BA2338" s="34" t="s">
        <v>60</v>
      </c>
      <c r="BB2338" s="34">
        <v>2980</v>
      </c>
      <c r="BC2338" s="34" t="s">
        <v>60</v>
      </c>
      <c r="BD2338" s="34" t="s">
        <v>60</v>
      </c>
      <c r="BE2338" s="34" t="s">
        <v>60</v>
      </c>
      <c r="BF2338" s="34" t="str">
        <f>IFERROR(VLOOKUP(Data_Power_app[[#This Row],[PRO ODER]],'Result'!H:J,3,0),"")</f>
        <v/>
      </c>
      <c r="BG2338" s="11" t="str">
        <f>IFERROR(VLOOKUP(Data_Power_app[[#This Row],[PRO ODER]]&amp;"LAM",'Real Time'!A:E,4,0),"")</f>
        <v>ML-04</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
      </c>
      <c r="BL2338" s="34"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2471</v>
      </c>
      <c r="B2339" s="34" t="s">
        <v>7884</v>
      </c>
      <c r="C2339" s="34" t="s">
        <v>7885</v>
      </c>
      <c r="D2339" s="34" t="s">
        <v>84</v>
      </c>
      <c r="E2339" s="34" t="s">
        <v>150</v>
      </c>
      <c r="F2339" s="34" t="s">
        <v>59</v>
      </c>
      <c r="G2339" s="34">
        <v>262</v>
      </c>
      <c r="H2339" s="4">
        <v>45827</v>
      </c>
      <c r="I2339" s="4">
        <v>45822</v>
      </c>
      <c r="J2339" s="4">
        <v>45822</v>
      </c>
      <c r="K2339" s="4">
        <v>45827</v>
      </c>
      <c r="L2339" s="4"/>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45838</v>
      </c>
      <c r="AF2339" s="4"/>
      <c r="AG2339" s="34" t="s">
        <v>117</v>
      </c>
      <c r="AH2339" s="34" t="s">
        <v>391</v>
      </c>
      <c r="AI2339" s="34" t="s">
        <v>7886</v>
      </c>
      <c r="AJ2339" s="34" t="s">
        <v>157</v>
      </c>
      <c r="AK2339" s="34" t="s">
        <v>98</v>
      </c>
      <c r="AL2339" s="34" t="s">
        <v>392</v>
      </c>
      <c r="AM2339" s="34" t="s">
        <v>393</v>
      </c>
      <c r="AN2339" s="34">
        <v>9.3880599999999994</v>
      </c>
      <c r="AO2339" s="34" t="s">
        <v>68</v>
      </c>
      <c r="AP2339" s="34"/>
      <c r="AQ2339" s="34"/>
      <c r="AR2339" s="34" t="s">
        <v>68</v>
      </c>
      <c r="AS2339" s="34"/>
      <c r="AT2339" s="34"/>
      <c r="AU2339" s="34" t="s">
        <v>7887</v>
      </c>
      <c r="AV2339" s="34" t="s">
        <v>7888</v>
      </c>
      <c r="AW2339" s="34">
        <v>20.53051</v>
      </c>
      <c r="AX2339" s="34" t="s">
        <v>7889</v>
      </c>
      <c r="AY2339" s="34" t="s">
        <v>7890</v>
      </c>
      <c r="AZ2339" s="3">
        <v>262</v>
      </c>
      <c r="BA2339" s="34" t="s">
        <v>60</v>
      </c>
      <c r="BB2339" s="34">
        <v>262</v>
      </c>
      <c r="BC2339" s="34" t="s">
        <v>60</v>
      </c>
      <c r="BD2339" s="34" t="s">
        <v>60</v>
      </c>
      <c r="BE2339" s="34" t="s">
        <v>60</v>
      </c>
      <c r="BF2339" s="34" t="str">
        <f>IFERROR(VLOOKUP(Data_Power_app[[#This Row],[PRO ODER]],'Result'!H:J,3,0),"")</f>
        <v>LAMINATION 5</v>
      </c>
      <c r="BG2339" s="11"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c r="BJ2339" s="34" t="str">
        <f>IFERROR(VLOOKUP(Data_Power_app[[#This Row],[PRO ODER]],'Plan Lean DC'!A:C,3,0),"")</f>
        <v/>
      </c>
      <c r="BK2339" s="34" t="str">
        <f>IFERROR(VLOOKUP(Data_Power_app[[#This Row],[PRO ODER]]&amp;"LEAN_IN",'Real Time'!A:D,4,0),"")</f>
        <v/>
      </c>
      <c r="BL2339" s="34"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2472</v>
      </c>
      <c r="B2340" s="34" t="s">
        <v>20475</v>
      </c>
      <c r="C2340" s="34" t="s">
        <v>17505</v>
      </c>
      <c r="D2340" s="34" t="s">
        <v>84</v>
      </c>
      <c r="E2340" s="34" t="s">
        <v>155</v>
      </c>
      <c r="F2340" s="34" t="s">
        <v>72</v>
      </c>
      <c r="G2340" s="34">
        <v>341</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4" t="s">
        <v>117</v>
      </c>
      <c r="AH2340" s="34" t="s">
        <v>291</v>
      </c>
      <c r="AI2340" s="34" t="s">
        <v>20476</v>
      </c>
      <c r="AJ2340" s="34" t="s">
        <v>74</v>
      </c>
      <c r="AK2340" s="34" t="s">
        <v>65</v>
      </c>
      <c r="AL2340" s="34" t="s">
        <v>292</v>
      </c>
      <c r="AM2340" s="34" t="s">
        <v>293</v>
      </c>
      <c r="AN2340" s="34">
        <v>7.1258699999999999</v>
      </c>
      <c r="AO2340" s="34" t="s">
        <v>68</v>
      </c>
      <c r="AP2340" s="34"/>
      <c r="AQ2340" s="34"/>
      <c r="AR2340" s="34" t="s">
        <v>68</v>
      </c>
      <c r="AS2340" s="34"/>
      <c r="AT2340" s="34"/>
      <c r="AU2340" s="34" t="s">
        <v>198</v>
      </c>
      <c r="AV2340" s="34" t="s">
        <v>199</v>
      </c>
      <c r="AW2340" s="34">
        <v>15.58305</v>
      </c>
      <c r="AX2340" s="34" t="s">
        <v>20477</v>
      </c>
      <c r="AY2340" s="34" t="s">
        <v>20478</v>
      </c>
      <c r="AZ2340" s="3">
        <v>341</v>
      </c>
      <c r="BA2340" s="34" t="s">
        <v>194</v>
      </c>
      <c r="BB2340" s="34">
        <v>341</v>
      </c>
      <c r="BC2340" s="34" t="s">
        <v>60</v>
      </c>
      <c r="BD2340" s="34" t="s">
        <v>60</v>
      </c>
      <c r="BE2340" s="34" t="s">
        <v>294</v>
      </c>
      <c r="BF2340" s="34" t="str">
        <f>IFERROR(VLOOKUP(Data_Power_app[[#This Row],[PRO ODER]],'Result'!H:J,3,0),"")</f>
        <v>LAMINATION 2</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2473</v>
      </c>
      <c r="B2341" s="34" t="s">
        <v>10516</v>
      </c>
      <c r="C2341" s="34" t="s">
        <v>10517</v>
      </c>
      <c r="D2341" s="34" t="s">
        <v>84</v>
      </c>
      <c r="E2341" s="34" t="s">
        <v>150</v>
      </c>
      <c r="F2341" s="34" t="s">
        <v>59</v>
      </c>
      <c r="G2341" s="34">
        <v>936</v>
      </c>
      <c r="H2341" s="4">
        <v>45827</v>
      </c>
      <c r="I2341" s="4">
        <v>45825</v>
      </c>
      <c r="J2341" s="4">
        <v>45826</v>
      </c>
      <c r="K2341" s="4">
        <v>45827</v>
      </c>
      <c r="L2341" s="4">
        <v>45827.320879629631</v>
      </c>
      <c r="M2341" s="4">
        <v>45828</v>
      </c>
      <c r="N2341" s="4">
        <v>45827.963958333334</v>
      </c>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45838</v>
      </c>
      <c r="AF2341" s="4"/>
      <c r="AG2341" s="34" t="s">
        <v>223</v>
      </c>
      <c r="AH2341" s="34" t="s">
        <v>391</v>
      </c>
      <c r="AI2341" s="34" t="s">
        <v>10518</v>
      </c>
      <c r="AJ2341" s="34" t="s">
        <v>157</v>
      </c>
      <c r="AK2341" s="34" t="s">
        <v>65</v>
      </c>
      <c r="AL2341" s="34" t="s">
        <v>392</v>
      </c>
      <c r="AM2341" s="34" t="s">
        <v>393</v>
      </c>
      <c r="AN2341" s="34">
        <v>28.233989999999999</v>
      </c>
      <c r="AO2341" s="34" t="s">
        <v>68</v>
      </c>
      <c r="AP2341" s="34"/>
      <c r="AQ2341" s="34"/>
      <c r="AR2341" s="34" t="s">
        <v>68</v>
      </c>
      <c r="AS2341" s="34"/>
      <c r="AT2341" s="34"/>
      <c r="AU2341" s="34" t="s">
        <v>884</v>
      </c>
      <c r="AV2341" s="34" t="s">
        <v>885</v>
      </c>
      <c r="AW2341" s="34">
        <v>61.746589999999998</v>
      </c>
      <c r="AX2341" s="34" t="s">
        <v>886</v>
      </c>
      <c r="AY2341" s="34" t="s">
        <v>395</v>
      </c>
      <c r="AZ2341" s="3">
        <v>936</v>
      </c>
      <c r="BA2341" s="34" t="s">
        <v>60</v>
      </c>
      <c r="BB2341" s="34">
        <v>936</v>
      </c>
      <c r="BC2341" s="34" t="s">
        <v>60</v>
      </c>
      <c r="BD2341" s="34" t="s">
        <v>60</v>
      </c>
      <c r="BE2341" s="34" t="s">
        <v>60</v>
      </c>
      <c r="BF2341" s="34" t="str">
        <f>IFERROR(VLOOKUP(Data_Power_app[[#This Row],[PRO ODER]],'Result'!H:J,3,0),"")</f>
        <v>LAMINATION 1</v>
      </c>
      <c r="BG2341" s="11"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4" t="str">
        <f>IFERROR(VLOOKUP(Data_Power_app[[#This Row],[PRO ODER]],'Xuất-Delay-SLT'!B:C,2,0),"")</f>
        <v/>
      </c>
      <c r="BJ2341" s="34" t="str">
        <f>IFERROR(VLOOKUP(Data_Power_app[[#This Row],[PRO ODER]],'Plan Lean DC'!A:C,3,0),"")</f>
        <v/>
      </c>
      <c r="BK2341" s="34" t="str">
        <f>IFERROR(VLOOKUP(Data_Power_app[[#This Row],[PRO ODER]]&amp;"LEAN_IN",'Real Time'!A:D,4,0),"")</f>
        <v/>
      </c>
      <c r="BL2341" s="34"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2474</v>
      </c>
      <c r="B2342" s="34" t="s">
        <v>5680</v>
      </c>
      <c r="C2342" s="34" t="s">
        <v>5681</v>
      </c>
      <c r="D2342" s="34" t="s">
        <v>253</v>
      </c>
      <c r="E2342" s="34" t="s">
        <v>254</v>
      </c>
      <c r="F2342" s="34" t="s">
        <v>59</v>
      </c>
      <c r="G2342" s="34">
        <v>830</v>
      </c>
      <c r="H2342" s="4">
        <v>45825</v>
      </c>
      <c r="I2342" s="4">
        <v>45821</v>
      </c>
      <c r="J2342" s="4">
        <v>45821</v>
      </c>
      <c r="K2342" s="4">
        <v>45827</v>
      </c>
      <c r="L2342" s="4">
        <v>45822.387303240743</v>
      </c>
      <c r="M2342" s="4">
        <v>45828</v>
      </c>
      <c r="N2342" s="4">
        <v>45825.36509259259</v>
      </c>
      <c r="O2342" s="4" t="s">
        <v>60</v>
      </c>
      <c r="P2342" s="4" t="s">
        <v>60</v>
      </c>
      <c r="Q2342" s="4" t="s">
        <v>60</v>
      </c>
      <c r="R2342" s="4" t="s">
        <v>60</v>
      </c>
      <c r="S2342" s="4" t="s">
        <v>60</v>
      </c>
      <c r="T2342" s="4">
        <v>45831</v>
      </c>
      <c r="U2342" s="4">
        <v>45829.3515625</v>
      </c>
      <c r="V2342" s="4"/>
      <c r="W2342" s="4">
        <v>45832</v>
      </c>
      <c r="X2342" s="4"/>
      <c r="Y2342" s="4" t="s">
        <v>60</v>
      </c>
      <c r="Z2342" s="4">
        <v>45834</v>
      </c>
      <c r="AA2342" s="4"/>
      <c r="AB2342" s="4" t="s">
        <v>60</v>
      </c>
      <c r="AC2342" s="4">
        <v>45835</v>
      </c>
      <c r="AD2342" s="4">
        <v>45836</v>
      </c>
      <c r="AE2342" s="4">
        <v>45838</v>
      </c>
      <c r="AF2342" s="4"/>
      <c r="AG2342" s="34" t="s">
        <v>223</v>
      </c>
      <c r="AH2342" s="34" t="s">
        <v>255</v>
      </c>
      <c r="AI2342" s="34" t="s">
        <v>5682</v>
      </c>
      <c r="AJ2342" s="34" t="s">
        <v>256</v>
      </c>
      <c r="AK2342" s="34" t="s">
        <v>65</v>
      </c>
      <c r="AL2342" s="34" t="s">
        <v>257</v>
      </c>
      <c r="AM2342" s="34" t="s">
        <v>258</v>
      </c>
      <c r="AN2342" s="34">
        <v>16.66028</v>
      </c>
      <c r="AO2342" s="34" t="s">
        <v>68</v>
      </c>
      <c r="AP2342" s="34"/>
      <c r="AQ2342" s="34"/>
      <c r="AR2342" s="34" t="s">
        <v>68</v>
      </c>
      <c r="AS2342" s="34"/>
      <c r="AT2342" s="34"/>
      <c r="AU2342" s="34" t="s">
        <v>316</v>
      </c>
      <c r="AV2342" s="34" t="s">
        <v>317</v>
      </c>
      <c r="AW2342" s="34">
        <v>61.942140000000002</v>
      </c>
      <c r="AX2342" s="34" t="s">
        <v>5683</v>
      </c>
      <c r="AY2342" s="34" t="s">
        <v>5684</v>
      </c>
      <c r="AZ2342" s="3">
        <v>830</v>
      </c>
      <c r="BA2342" s="34" t="s">
        <v>60</v>
      </c>
      <c r="BB2342" s="34">
        <v>830</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
      </c>
      <c r="BL2342" s="34"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2475</v>
      </c>
      <c r="B2343" s="34" t="s">
        <v>7908</v>
      </c>
      <c r="C2343" s="34" t="s">
        <v>7909</v>
      </c>
      <c r="D2343" s="34" t="s">
        <v>253</v>
      </c>
      <c r="E2343" s="34" t="s">
        <v>254</v>
      </c>
      <c r="F2343" s="34" t="s">
        <v>59</v>
      </c>
      <c r="G2343" s="34">
        <v>298</v>
      </c>
      <c r="H2343" s="4">
        <v>45825</v>
      </c>
      <c r="I2343" s="4">
        <v>45822</v>
      </c>
      <c r="J2343" s="4">
        <v>45822</v>
      </c>
      <c r="K2343" s="4">
        <v>45827</v>
      </c>
      <c r="L2343" s="4">
        <v>45822.214224537034</v>
      </c>
      <c r="M2343" s="4">
        <v>45828</v>
      </c>
      <c r="N2343" s="4">
        <v>45825.543761574074</v>
      </c>
      <c r="O2343" s="4" t="s">
        <v>60</v>
      </c>
      <c r="P2343" s="4" t="s">
        <v>60</v>
      </c>
      <c r="Q2343" s="4" t="s">
        <v>60</v>
      </c>
      <c r="R2343" s="4" t="s">
        <v>60</v>
      </c>
      <c r="S2343" s="4" t="s">
        <v>60</v>
      </c>
      <c r="T2343" s="4">
        <v>45831</v>
      </c>
      <c r="U2343" s="4">
        <v>45829.956469907411</v>
      </c>
      <c r="V2343" s="4"/>
      <c r="W2343" s="4">
        <v>45832</v>
      </c>
      <c r="X2343" s="4"/>
      <c r="Y2343" s="4" t="s">
        <v>60</v>
      </c>
      <c r="Z2343" s="4">
        <v>45834</v>
      </c>
      <c r="AA2343" s="4"/>
      <c r="AB2343" s="4" t="s">
        <v>60</v>
      </c>
      <c r="AC2343" s="4">
        <v>45835</v>
      </c>
      <c r="AD2343" s="4">
        <v>45836</v>
      </c>
      <c r="AE2343" s="4">
        <v>45838</v>
      </c>
      <c r="AF2343" s="4"/>
      <c r="AG2343" s="34" t="s">
        <v>223</v>
      </c>
      <c r="AH2343" s="34" t="s">
        <v>255</v>
      </c>
      <c r="AI2343" s="34" t="s">
        <v>5682</v>
      </c>
      <c r="AJ2343" s="34" t="s">
        <v>256</v>
      </c>
      <c r="AK2343" s="34" t="s">
        <v>65</v>
      </c>
      <c r="AL2343" s="34" t="s">
        <v>257</v>
      </c>
      <c r="AM2343" s="34" t="s">
        <v>258</v>
      </c>
      <c r="AN2343" s="34">
        <v>6.0248600000000003</v>
      </c>
      <c r="AO2343" s="34" t="s">
        <v>68</v>
      </c>
      <c r="AP2343" s="34"/>
      <c r="AQ2343" s="34"/>
      <c r="AR2343" s="34" t="s">
        <v>68</v>
      </c>
      <c r="AS2343" s="34"/>
      <c r="AT2343" s="34"/>
      <c r="AU2343" s="34" t="s">
        <v>316</v>
      </c>
      <c r="AV2343" s="34" t="s">
        <v>317</v>
      </c>
      <c r="AW2343" s="34">
        <v>22.400269999999999</v>
      </c>
      <c r="AX2343" s="34" t="s">
        <v>5683</v>
      </c>
      <c r="AY2343" s="34" t="s">
        <v>5684</v>
      </c>
      <c r="AZ2343" s="3">
        <v>298</v>
      </c>
      <c r="BA2343" s="34" t="s">
        <v>60</v>
      </c>
      <c r="BB2343" s="34">
        <v>298</v>
      </c>
      <c r="BC2343" s="34" t="s">
        <v>60</v>
      </c>
      <c r="BD2343" s="34" t="s">
        <v>60</v>
      </c>
      <c r="BE2343" s="34" t="s">
        <v>60</v>
      </c>
      <c r="BF2343" s="34" t="str">
        <f>IFERROR(VLOOKUP(Data_Power_app[[#This Row],[PRO ODER]],'Result'!H:J,3,0),"")</f>
        <v>LAMINATION 5</v>
      </c>
      <c r="BG2343" s="11"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2476</v>
      </c>
      <c r="B2344" s="34" t="s">
        <v>5691</v>
      </c>
      <c r="C2344" s="34" t="s">
        <v>5692</v>
      </c>
      <c r="D2344" s="34" t="s">
        <v>253</v>
      </c>
      <c r="E2344" s="34" t="s">
        <v>254</v>
      </c>
      <c r="F2344" s="34" t="s">
        <v>59</v>
      </c>
      <c r="G2344" s="34">
        <v>190</v>
      </c>
      <c r="H2344" s="4">
        <v>45825</v>
      </c>
      <c r="I2344" s="4">
        <v>45821</v>
      </c>
      <c r="J2344" s="4">
        <v>45821</v>
      </c>
      <c r="K2344" s="4">
        <v>45827</v>
      </c>
      <c r="L2344" s="4">
        <v>45822.33152777778</v>
      </c>
      <c r="M2344" s="4">
        <v>45828</v>
      </c>
      <c r="N2344" s="4">
        <v>45825.365046296298</v>
      </c>
      <c r="O2344" s="4" t="s">
        <v>60</v>
      </c>
      <c r="P2344" s="4" t="s">
        <v>60</v>
      </c>
      <c r="Q2344" s="4" t="s">
        <v>60</v>
      </c>
      <c r="R2344" s="4" t="s">
        <v>60</v>
      </c>
      <c r="S2344" s="4" t="s">
        <v>60</v>
      </c>
      <c r="T2344" s="4">
        <v>45831</v>
      </c>
      <c r="U2344" s="4">
        <v>45829.351527777777</v>
      </c>
      <c r="V2344" s="4"/>
      <c r="W2344" s="4">
        <v>45832</v>
      </c>
      <c r="X2344" s="4"/>
      <c r="Y2344" s="4" t="s">
        <v>60</v>
      </c>
      <c r="Z2344" s="4">
        <v>45834</v>
      </c>
      <c r="AA2344" s="4"/>
      <c r="AB2344" s="4" t="s">
        <v>60</v>
      </c>
      <c r="AC2344" s="4">
        <v>45835</v>
      </c>
      <c r="AD2344" s="4">
        <v>45836</v>
      </c>
      <c r="AE2344" s="4">
        <v>45838</v>
      </c>
      <c r="AF2344" s="4"/>
      <c r="AG2344" s="34" t="s">
        <v>223</v>
      </c>
      <c r="AH2344" s="34" t="s">
        <v>255</v>
      </c>
      <c r="AI2344" s="34" t="s">
        <v>5682</v>
      </c>
      <c r="AJ2344" s="34" t="s">
        <v>256</v>
      </c>
      <c r="AK2344" s="34" t="s">
        <v>65</v>
      </c>
      <c r="AL2344" s="34" t="s">
        <v>257</v>
      </c>
      <c r="AM2344" s="34" t="s">
        <v>258</v>
      </c>
      <c r="AN2344" s="34">
        <v>3.6314500000000001</v>
      </c>
      <c r="AO2344" s="34" t="s">
        <v>68</v>
      </c>
      <c r="AP2344" s="34"/>
      <c r="AQ2344" s="34"/>
      <c r="AR2344" s="34" t="s">
        <v>68</v>
      </c>
      <c r="AS2344" s="34"/>
      <c r="AT2344" s="34"/>
      <c r="AU2344" s="34" t="s">
        <v>316</v>
      </c>
      <c r="AV2344" s="34" t="s">
        <v>317</v>
      </c>
      <c r="AW2344" s="34">
        <v>13.50103</v>
      </c>
      <c r="AX2344" s="34" t="s">
        <v>5683</v>
      </c>
      <c r="AY2344" s="34" t="s">
        <v>5684</v>
      </c>
      <c r="AZ2344" s="3">
        <v>190</v>
      </c>
      <c r="BA2344" s="34" t="s">
        <v>60</v>
      </c>
      <c r="BB2344" s="34">
        <v>190</v>
      </c>
      <c r="BC2344" s="34" t="s">
        <v>60</v>
      </c>
      <c r="BD2344" s="34" t="s">
        <v>60</v>
      </c>
      <c r="BE2344" s="34" t="s">
        <v>60</v>
      </c>
      <c r="BF2344" s="34" t="str">
        <f>IFERROR(VLOOKUP(Data_Power_app[[#This Row],[PRO ODER]],'Result'!H:J,3,0),"")</f>
        <v/>
      </c>
      <c r="BG2344" s="11" t="str">
        <f>IFERROR(VLOOKUP(Data_Power_app[[#This Row],[PRO ODER]]&amp;"LAM",'Real Time'!A:E,4,0),"")</f>
        <v>ML-06</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2477</v>
      </c>
      <c r="B2345" s="34" t="s">
        <v>10918</v>
      </c>
      <c r="C2345" s="34" t="s">
        <v>10919</v>
      </c>
      <c r="D2345" s="34" t="s">
        <v>253</v>
      </c>
      <c r="E2345" s="34" t="s">
        <v>254</v>
      </c>
      <c r="F2345" s="34" t="s">
        <v>59</v>
      </c>
      <c r="G2345" s="34">
        <v>3956</v>
      </c>
      <c r="H2345" s="4">
        <v>45826</v>
      </c>
      <c r="I2345" s="4">
        <v>45825</v>
      </c>
      <c r="J2345" s="4">
        <v>45825</v>
      </c>
      <c r="K2345" s="4">
        <v>45828</v>
      </c>
      <c r="L2345" s="4">
        <v>45826.869062500002</v>
      </c>
      <c r="M2345" s="4">
        <v>45829</v>
      </c>
      <c r="N2345" s="4">
        <v>45826.153067129628</v>
      </c>
      <c r="O2345" s="4" t="s">
        <v>60</v>
      </c>
      <c r="P2345" s="4" t="s">
        <v>60</v>
      </c>
      <c r="Q2345" s="4" t="s">
        <v>60</v>
      </c>
      <c r="R2345" s="4" t="s">
        <v>60</v>
      </c>
      <c r="S2345" s="4" t="s">
        <v>60</v>
      </c>
      <c r="T2345" s="4">
        <v>45831</v>
      </c>
      <c r="U2345" s="4">
        <v>45827.616886574076</v>
      </c>
      <c r="V2345" s="4">
        <v>45828.553310185183</v>
      </c>
      <c r="W2345" s="4">
        <v>45833</v>
      </c>
      <c r="X2345" s="4">
        <v>45829.713159722225</v>
      </c>
      <c r="Y2345" s="4" t="s">
        <v>77</v>
      </c>
      <c r="Z2345" s="4">
        <v>45835</v>
      </c>
      <c r="AA2345" s="4">
        <v>45829.714328703703</v>
      </c>
      <c r="AB2345" s="4" t="s">
        <v>60</v>
      </c>
      <c r="AC2345" s="4">
        <v>45836</v>
      </c>
      <c r="AD2345" s="4">
        <v>45836</v>
      </c>
      <c r="AE2345" s="4">
        <v>45838</v>
      </c>
      <c r="AF2345" s="4"/>
      <c r="AG2345" s="34" t="s">
        <v>62</v>
      </c>
      <c r="AH2345" s="34" t="s">
        <v>255</v>
      </c>
      <c r="AI2345" s="34" t="s">
        <v>474</v>
      </c>
      <c r="AJ2345" s="34" t="s">
        <v>256</v>
      </c>
      <c r="AK2345" s="34" t="s">
        <v>98</v>
      </c>
      <c r="AL2345" s="34" t="s">
        <v>257</v>
      </c>
      <c r="AM2345" s="34" t="s">
        <v>258</v>
      </c>
      <c r="AN2345" s="34">
        <v>92.389279999999999</v>
      </c>
      <c r="AO2345" s="34" t="s">
        <v>68</v>
      </c>
      <c r="AP2345" s="34"/>
      <c r="AQ2345" s="34"/>
      <c r="AR2345" s="34" t="s">
        <v>68</v>
      </c>
      <c r="AS2345" s="34"/>
      <c r="AT2345" s="34"/>
      <c r="AU2345" s="34" t="s">
        <v>316</v>
      </c>
      <c r="AV2345" s="34" t="s">
        <v>317</v>
      </c>
      <c r="AW2345" s="34">
        <v>343.52202</v>
      </c>
      <c r="AX2345" s="34" t="s">
        <v>475</v>
      </c>
      <c r="AY2345" s="34" t="s">
        <v>476</v>
      </c>
      <c r="AZ2345" s="3">
        <v>3956</v>
      </c>
      <c r="BA2345" s="34" t="s">
        <v>60</v>
      </c>
      <c r="BB2345" s="34">
        <v>3956</v>
      </c>
      <c r="BC2345" s="34" t="s">
        <v>60</v>
      </c>
      <c r="BD2345" s="34" t="s">
        <v>60</v>
      </c>
      <c r="BE2345" s="34" t="s">
        <v>60</v>
      </c>
      <c r="BF2345" s="34" t="str">
        <f>IFERROR(VLOOKUP(Data_Power_app[[#This Row],[PRO ODER]],'Result'!H:J,3,0),"")</f>
        <v>LAMINATION 5</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URGENT</v>
      </c>
      <c r="BJ2345" s="34" t="str">
        <f>IFERROR(VLOOKUP(Data_Power_app[[#This Row],[PRO ODER]],'Plan Lean DC'!A:C,3,0),"")</f>
        <v/>
      </c>
      <c r="BK2345" s="34" t="str">
        <f>IFERROR(VLOOKUP(Data_Power_app[[#This Row],[PRO ODER]]&amp;"LEAN_IN",'Real Time'!A:D,4,0),"")</f>
        <v>LEANLINE1_2</v>
      </c>
      <c r="BL2345" s="34"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2478</v>
      </c>
      <c r="B2346" s="34" t="s">
        <v>5697</v>
      </c>
      <c r="C2346" s="34" t="s">
        <v>5698</v>
      </c>
      <c r="D2346" s="34" t="s">
        <v>253</v>
      </c>
      <c r="E2346" s="34" t="s">
        <v>254</v>
      </c>
      <c r="F2346" s="34" t="s">
        <v>59</v>
      </c>
      <c r="G2346" s="34">
        <v>710</v>
      </c>
      <c r="H2346" s="4">
        <v>45825</v>
      </c>
      <c r="I2346" s="4">
        <v>45821</v>
      </c>
      <c r="J2346" s="4">
        <v>45821</v>
      </c>
      <c r="K2346" s="4">
        <v>45827</v>
      </c>
      <c r="L2346" s="4">
        <v>45822.33153935185</v>
      </c>
      <c r="M2346" s="4">
        <v>45828</v>
      </c>
      <c r="N2346" s="4">
        <v>45825.364999999998</v>
      </c>
      <c r="O2346" s="4" t="s">
        <v>60</v>
      </c>
      <c r="P2346" s="4" t="s">
        <v>60</v>
      </c>
      <c r="Q2346" s="4" t="s">
        <v>60</v>
      </c>
      <c r="R2346" s="4" t="s">
        <v>60</v>
      </c>
      <c r="S2346" s="4" t="s">
        <v>60</v>
      </c>
      <c r="T2346" s="4">
        <v>45831</v>
      </c>
      <c r="U2346" s="4">
        <v>45829.351481481484</v>
      </c>
      <c r="V2346" s="4"/>
      <c r="W2346" s="4">
        <v>45832</v>
      </c>
      <c r="X2346" s="4"/>
      <c r="Y2346" s="4" t="s">
        <v>60</v>
      </c>
      <c r="Z2346" s="4">
        <v>45834</v>
      </c>
      <c r="AA2346" s="4"/>
      <c r="AB2346" s="4" t="s">
        <v>60</v>
      </c>
      <c r="AC2346" s="4">
        <v>45835</v>
      </c>
      <c r="AD2346" s="4">
        <v>45836</v>
      </c>
      <c r="AE2346" s="4">
        <v>45838</v>
      </c>
      <c r="AF2346" s="4"/>
      <c r="AG2346" s="34" t="s">
        <v>223</v>
      </c>
      <c r="AH2346" s="34" t="s">
        <v>255</v>
      </c>
      <c r="AI2346" s="34" t="s">
        <v>5682</v>
      </c>
      <c r="AJ2346" s="34" t="s">
        <v>256</v>
      </c>
      <c r="AK2346" s="34" t="s">
        <v>65</v>
      </c>
      <c r="AL2346" s="34" t="s">
        <v>257</v>
      </c>
      <c r="AM2346" s="34" t="s">
        <v>258</v>
      </c>
      <c r="AN2346" s="34">
        <v>14.409280000000001</v>
      </c>
      <c r="AO2346" s="34" t="s">
        <v>68</v>
      </c>
      <c r="AP2346" s="34"/>
      <c r="AQ2346" s="34"/>
      <c r="AR2346" s="34" t="s">
        <v>68</v>
      </c>
      <c r="AS2346" s="34"/>
      <c r="AT2346" s="34"/>
      <c r="AU2346" s="34" t="s">
        <v>316</v>
      </c>
      <c r="AV2346" s="34" t="s">
        <v>317</v>
      </c>
      <c r="AW2346" s="34">
        <v>53.57349</v>
      </c>
      <c r="AX2346" s="34" t="s">
        <v>5683</v>
      </c>
      <c r="AY2346" s="34" t="s">
        <v>5684</v>
      </c>
      <c r="AZ2346" s="3">
        <v>710</v>
      </c>
      <c r="BA2346" s="34" t="s">
        <v>60</v>
      </c>
      <c r="BB2346" s="34">
        <v>710</v>
      </c>
      <c r="BC2346" s="34" t="s">
        <v>60</v>
      </c>
      <c r="BD2346" s="34" t="s">
        <v>60</v>
      </c>
      <c r="BE2346" s="34" t="s">
        <v>60</v>
      </c>
      <c r="BF2346" s="34" t="str">
        <f>IFERROR(VLOOKUP(Data_Power_app[[#This Row],[PRO ODER]],'Result'!H:J,3,0),"")</f>
        <v/>
      </c>
      <c r="BG2346" s="11" t="str">
        <f>IFERROR(VLOOKUP(Data_Power_app[[#This Row],[PRO ODER]]&amp;"LAM",'Real Time'!A:E,4,0),"")</f>
        <v>ML-06</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2479</v>
      </c>
      <c r="B2347" s="34" t="s">
        <v>7910</v>
      </c>
      <c r="C2347" s="34" t="s">
        <v>7911</v>
      </c>
      <c r="D2347" s="34" t="s">
        <v>253</v>
      </c>
      <c r="E2347" s="34" t="s">
        <v>254</v>
      </c>
      <c r="F2347" s="34" t="s">
        <v>59</v>
      </c>
      <c r="G2347" s="34">
        <v>472</v>
      </c>
      <c r="H2347" s="4">
        <v>45825</v>
      </c>
      <c r="I2347" s="4">
        <v>45822</v>
      </c>
      <c r="J2347" s="4">
        <v>45822</v>
      </c>
      <c r="K2347" s="4">
        <v>45827</v>
      </c>
      <c r="L2347" s="4">
        <v>45822.214282407411</v>
      </c>
      <c r="M2347" s="4">
        <v>45828</v>
      </c>
      <c r="N2347" s="4">
        <v>45825.543229166666</v>
      </c>
      <c r="O2347" s="4" t="s">
        <v>60</v>
      </c>
      <c r="P2347" s="4" t="s">
        <v>60</v>
      </c>
      <c r="Q2347" s="4" t="s">
        <v>60</v>
      </c>
      <c r="R2347" s="4" t="s">
        <v>60</v>
      </c>
      <c r="S2347" s="4" t="s">
        <v>60</v>
      </c>
      <c r="T2347" s="4">
        <v>45831</v>
      </c>
      <c r="U2347" s="4">
        <v>45829.956608796296</v>
      </c>
      <c r="V2347" s="4"/>
      <c r="W2347" s="4">
        <v>45832</v>
      </c>
      <c r="X2347" s="4"/>
      <c r="Y2347" s="4" t="s">
        <v>60</v>
      </c>
      <c r="Z2347" s="4">
        <v>45834</v>
      </c>
      <c r="AA2347" s="4"/>
      <c r="AB2347" s="4" t="s">
        <v>60</v>
      </c>
      <c r="AC2347" s="4">
        <v>45835</v>
      </c>
      <c r="AD2347" s="4">
        <v>45836</v>
      </c>
      <c r="AE2347" s="4">
        <v>45838</v>
      </c>
      <c r="AF2347" s="4"/>
      <c r="AG2347" s="34" t="s">
        <v>223</v>
      </c>
      <c r="AH2347" s="34" t="s">
        <v>255</v>
      </c>
      <c r="AI2347" s="34" t="s">
        <v>5682</v>
      </c>
      <c r="AJ2347" s="34" t="s">
        <v>256</v>
      </c>
      <c r="AK2347" s="34" t="s">
        <v>65</v>
      </c>
      <c r="AL2347" s="34" t="s">
        <v>257</v>
      </c>
      <c r="AM2347" s="34" t="s">
        <v>258</v>
      </c>
      <c r="AN2347" s="34">
        <v>9.3502600000000005</v>
      </c>
      <c r="AO2347" s="34" t="s">
        <v>68</v>
      </c>
      <c r="AP2347" s="34"/>
      <c r="AQ2347" s="34"/>
      <c r="AR2347" s="34" t="s">
        <v>68</v>
      </c>
      <c r="AS2347" s="34"/>
      <c r="AT2347" s="34"/>
      <c r="AU2347" s="34" t="s">
        <v>316</v>
      </c>
      <c r="AV2347" s="34" t="s">
        <v>317</v>
      </c>
      <c r="AW2347" s="34">
        <v>34.763579999999997</v>
      </c>
      <c r="AX2347" s="34" t="s">
        <v>5683</v>
      </c>
      <c r="AY2347" s="34" t="s">
        <v>5684</v>
      </c>
      <c r="AZ2347" s="3">
        <v>472</v>
      </c>
      <c r="BA2347" s="34" t="s">
        <v>60</v>
      </c>
      <c r="BB2347" s="34">
        <v>472</v>
      </c>
      <c r="BC2347" s="34" t="s">
        <v>60</v>
      </c>
      <c r="BD2347" s="34" t="s">
        <v>60</v>
      </c>
      <c r="BE2347" s="34" t="s">
        <v>60</v>
      </c>
      <c r="BF2347" s="34" t="str">
        <f>IFERROR(VLOOKUP(Data_Power_app[[#This Row],[PRO ODER]],'Result'!H:J,3,0),"")</f>
        <v>LAMINATION 5</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2480</v>
      </c>
      <c r="B2348" s="34" t="s">
        <v>5699</v>
      </c>
      <c r="C2348" s="34" t="s">
        <v>5700</v>
      </c>
      <c r="D2348" s="34" t="s">
        <v>253</v>
      </c>
      <c r="E2348" s="34" t="s">
        <v>254</v>
      </c>
      <c r="F2348" s="34" t="s">
        <v>59</v>
      </c>
      <c r="G2348" s="34">
        <v>484</v>
      </c>
      <c r="H2348" s="4">
        <v>45825</v>
      </c>
      <c r="I2348" s="4">
        <v>45821</v>
      </c>
      <c r="J2348" s="4">
        <v>45821</v>
      </c>
      <c r="K2348" s="4">
        <v>45827</v>
      </c>
      <c r="L2348" s="4">
        <v>45822.331597222219</v>
      </c>
      <c r="M2348" s="4">
        <v>45828</v>
      </c>
      <c r="N2348" s="4">
        <v>45825.364953703705</v>
      </c>
      <c r="O2348" s="4" t="s">
        <v>60</v>
      </c>
      <c r="P2348" s="4" t="s">
        <v>60</v>
      </c>
      <c r="Q2348" s="4" t="s">
        <v>60</v>
      </c>
      <c r="R2348" s="4" t="s">
        <v>60</v>
      </c>
      <c r="S2348" s="4" t="s">
        <v>60</v>
      </c>
      <c r="T2348" s="4">
        <v>45831</v>
      </c>
      <c r="U2348" s="4">
        <v>45829.351446759261</v>
      </c>
      <c r="V2348" s="4"/>
      <c r="W2348" s="4">
        <v>45832</v>
      </c>
      <c r="X2348" s="4"/>
      <c r="Y2348" s="4" t="s">
        <v>60</v>
      </c>
      <c r="Z2348" s="4">
        <v>45834</v>
      </c>
      <c r="AA2348" s="4"/>
      <c r="AB2348" s="4" t="s">
        <v>60</v>
      </c>
      <c r="AC2348" s="4">
        <v>45835</v>
      </c>
      <c r="AD2348" s="4">
        <v>45836</v>
      </c>
      <c r="AE2348" s="4">
        <v>45838</v>
      </c>
      <c r="AF2348" s="4"/>
      <c r="AG2348" s="34" t="s">
        <v>223</v>
      </c>
      <c r="AH2348" s="34" t="s">
        <v>255</v>
      </c>
      <c r="AI2348" s="34" t="s">
        <v>5682</v>
      </c>
      <c r="AJ2348" s="34" t="s">
        <v>256</v>
      </c>
      <c r="AK2348" s="34" t="s">
        <v>65</v>
      </c>
      <c r="AL2348" s="34" t="s">
        <v>257</v>
      </c>
      <c r="AM2348" s="34" t="s">
        <v>258</v>
      </c>
      <c r="AN2348" s="34">
        <v>9.2757799999999992</v>
      </c>
      <c r="AO2348" s="34" t="s">
        <v>68</v>
      </c>
      <c r="AP2348" s="34"/>
      <c r="AQ2348" s="34"/>
      <c r="AR2348" s="34" t="s">
        <v>68</v>
      </c>
      <c r="AS2348" s="34"/>
      <c r="AT2348" s="34"/>
      <c r="AU2348" s="34" t="s">
        <v>316</v>
      </c>
      <c r="AV2348" s="34" t="s">
        <v>317</v>
      </c>
      <c r="AW2348" s="34">
        <v>34.485799999999998</v>
      </c>
      <c r="AX2348" s="34" t="s">
        <v>5683</v>
      </c>
      <c r="AY2348" s="34" t="s">
        <v>5684</v>
      </c>
      <c r="AZ2348" s="3">
        <v>484</v>
      </c>
      <c r="BA2348" s="34" t="s">
        <v>60</v>
      </c>
      <c r="BB2348" s="34">
        <v>484</v>
      </c>
      <c r="BC2348" s="34" t="s">
        <v>60</v>
      </c>
      <c r="BD2348" s="34" t="s">
        <v>60</v>
      </c>
      <c r="BE2348" s="34" t="s">
        <v>60</v>
      </c>
      <c r="BF2348" s="34" t="str">
        <f>IFERROR(VLOOKUP(Data_Power_app[[#This Row],[PRO ODER]],'Result'!H:J,3,0),"")</f>
        <v/>
      </c>
      <c r="BG2348" s="11" t="str">
        <f>IFERROR(VLOOKUP(Data_Power_app[[#This Row],[PRO ODER]]&amp;"LAM",'Real Time'!A:E,4,0),"")</f>
        <v>ML-06</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
      </c>
      <c r="BL2348" s="34"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2481</v>
      </c>
      <c r="B2349" s="34" t="s">
        <v>5723</v>
      </c>
      <c r="C2349" s="34" t="s">
        <v>5724</v>
      </c>
      <c r="D2349" s="34" t="s">
        <v>253</v>
      </c>
      <c r="E2349" s="34" t="s">
        <v>254</v>
      </c>
      <c r="F2349" s="34" t="s">
        <v>59</v>
      </c>
      <c r="G2349" s="34">
        <v>1016</v>
      </c>
      <c r="H2349" s="4">
        <v>45825</v>
      </c>
      <c r="I2349" s="4">
        <v>45821</v>
      </c>
      <c r="J2349" s="4">
        <v>45821</v>
      </c>
      <c r="K2349" s="4">
        <v>45827</v>
      </c>
      <c r="L2349" s="4">
        <v>45822.564791666664</v>
      </c>
      <c r="M2349" s="4">
        <v>45828</v>
      </c>
      <c r="N2349" s="4">
        <v>45824.900879629633</v>
      </c>
      <c r="O2349" s="4" t="s">
        <v>60</v>
      </c>
      <c r="P2349" s="4" t="s">
        <v>60</v>
      </c>
      <c r="Q2349" s="4" t="s">
        <v>60</v>
      </c>
      <c r="R2349" s="4" t="s">
        <v>60</v>
      </c>
      <c r="S2349" s="4" t="s">
        <v>60</v>
      </c>
      <c r="T2349" s="4">
        <v>45831</v>
      </c>
      <c r="U2349" s="4">
        <v>45826.782812500001</v>
      </c>
      <c r="V2349" s="4">
        <v>45827.49728009259</v>
      </c>
      <c r="W2349" s="4">
        <v>45832</v>
      </c>
      <c r="X2349" s="4">
        <v>45827.221979166665</v>
      </c>
      <c r="Y2349" s="4" t="s">
        <v>77</v>
      </c>
      <c r="Z2349" s="4">
        <v>45834</v>
      </c>
      <c r="AA2349" s="4">
        <v>45827.22210648148</v>
      </c>
      <c r="AB2349" s="4" t="s">
        <v>60</v>
      </c>
      <c r="AC2349" s="4">
        <v>45835</v>
      </c>
      <c r="AD2349" s="4">
        <v>45836</v>
      </c>
      <c r="AE2349" s="4">
        <v>45838</v>
      </c>
      <c r="AF2349" s="4">
        <v>45829</v>
      </c>
      <c r="AG2349" s="34" t="s">
        <v>828</v>
      </c>
      <c r="AH2349" s="34" t="s">
        <v>255</v>
      </c>
      <c r="AI2349" s="34" t="s">
        <v>474</v>
      </c>
      <c r="AJ2349" s="34" t="s">
        <v>256</v>
      </c>
      <c r="AK2349" s="34" t="s">
        <v>98</v>
      </c>
      <c r="AL2349" s="34" t="s">
        <v>257</v>
      </c>
      <c r="AM2349" s="34" t="s">
        <v>258</v>
      </c>
      <c r="AN2349" s="34">
        <v>23.733229999999999</v>
      </c>
      <c r="AO2349" s="34" t="s">
        <v>68</v>
      </c>
      <c r="AP2349" s="34"/>
      <c r="AQ2349" s="34"/>
      <c r="AR2349" s="34" t="s">
        <v>68</v>
      </c>
      <c r="AS2349" s="34"/>
      <c r="AT2349" s="34"/>
      <c r="AU2349" s="34" t="s">
        <v>316</v>
      </c>
      <c r="AV2349" s="34" t="s">
        <v>317</v>
      </c>
      <c r="AW2349" s="34">
        <v>88.245379999999997</v>
      </c>
      <c r="AX2349" s="34" t="s">
        <v>475</v>
      </c>
      <c r="AY2349" s="34" t="s">
        <v>476</v>
      </c>
      <c r="AZ2349" s="3">
        <v>1016</v>
      </c>
      <c r="BA2349" s="34" t="s">
        <v>60</v>
      </c>
      <c r="BB2349" s="34">
        <v>0</v>
      </c>
      <c r="BC2349" s="34" t="s">
        <v>60</v>
      </c>
      <c r="BD2349" s="34" t="s">
        <v>60</v>
      </c>
      <c r="BE2349" s="34" t="s">
        <v>60</v>
      </c>
      <c r="BF2349" s="34" t="str">
        <f>IFERROR(VLOOKUP(Data_Power_app[[#This Row],[PRO ODER]],'Result'!H:J,3,0),"")</f>
        <v>LAMINATION 6</v>
      </c>
      <c r="BG2349" s="11" t="str">
        <f>IFERROR(VLOOKUP(Data_Power_app[[#This Row],[PRO ODER]]&amp;"LAM",'Real Time'!A:E,4,0),"")</f>
        <v>ML-06</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URGENT</v>
      </c>
      <c r="BJ2349" s="34" t="str">
        <f>IFERROR(VLOOKUP(Data_Power_app[[#This Row],[PRO ODER]],'Plan Lean DC'!A:C,3,0),"")</f>
        <v/>
      </c>
      <c r="BK2349" s="34" t="str">
        <f>IFERROR(VLOOKUP(Data_Power_app[[#This Row],[PRO ODER]]&amp;"LEAN_IN",'Real Time'!A:D,4,0),"")</f>
        <v>LEANLINE1_2</v>
      </c>
      <c r="BL2349" s="34"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2482</v>
      </c>
      <c r="B2350" s="34" t="s">
        <v>10519</v>
      </c>
      <c r="C2350" s="34" t="s">
        <v>10520</v>
      </c>
      <c r="D2350" s="34" t="s">
        <v>84</v>
      </c>
      <c r="E2350" s="34" t="s">
        <v>150</v>
      </c>
      <c r="F2350" s="34" t="s">
        <v>59</v>
      </c>
      <c r="G2350" s="34">
        <v>4950</v>
      </c>
      <c r="H2350" s="4">
        <v>45827</v>
      </c>
      <c r="I2350" s="4">
        <v>45825</v>
      </c>
      <c r="J2350" s="4">
        <v>45826</v>
      </c>
      <c r="K2350" s="4">
        <v>45827</v>
      </c>
      <c r="L2350" s="4"/>
      <c r="M2350" s="4">
        <v>45828</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45836</v>
      </c>
      <c r="AE2350" s="4">
        <v>45838</v>
      </c>
      <c r="AF2350" s="4"/>
      <c r="AG2350" s="34" t="s">
        <v>117</v>
      </c>
      <c r="AH2350" s="34" t="s">
        <v>391</v>
      </c>
      <c r="AI2350" s="34" t="s">
        <v>6578</v>
      </c>
      <c r="AJ2350" s="34" t="s">
        <v>157</v>
      </c>
      <c r="AK2350" s="34" t="s">
        <v>98</v>
      </c>
      <c r="AL2350" s="34" t="s">
        <v>392</v>
      </c>
      <c r="AM2350" s="34" t="s">
        <v>393</v>
      </c>
      <c r="AN2350" s="34">
        <v>167.09592000000001</v>
      </c>
      <c r="AO2350" s="34" t="s">
        <v>68</v>
      </c>
      <c r="AP2350" s="34"/>
      <c r="AQ2350" s="34"/>
      <c r="AR2350" s="34" t="s">
        <v>68</v>
      </c>
      <c r="AS2350" s="34"/>
      <c r="AT2350" s="34"/>
      <c r="AU2350" s="34" t="s">
        <v>299</v>
      </c>
      <c r="AV2350" s="34" t="s">
        <v>300</v>
      </c>
      <c r="AW2350" s="34">
        <v>365.42124000000001</v>
      </c>
      <c r="AX2350" s="34" t="s">
        <v>6579</v>
      </c>
      <c r="AY2350" s="34" t="s">
        <v>6580</v>
      </c>
      <c r="AZ2350" s="3">
        <v>4950</v>
      </c>
      <c r="BA2350" s="34" t="s">
        <v>60</v>
      </c>
      <c r="BB2350" s="34">
        <v>4950</v>
      </c>
      <c r="BC2350" s="34" t="s">
        <v>60</v>
      </c>
      <c r="BD2350" s="34" t="s">
        <v>60</v>
      </c>
      <c r="BE2350" s="34" t="s">
        <v>60</v>
      </c>
      <c r="BF2350" s="34" t="str">
        <f>IFERROR(VLOOKUP(Data_Power_app[[#This Row],[PRO ODER]],'Result'!H:J,3,0),"")</f>
        <v>LAMINATION 1</v>
      </c>
      <c r="BG2350" s="11" t="str">
        <f>IFERROR(VLOOKUP(Data_Power_app[[#This Row],[PRO ODER]]&amp;"LAM",'Real Time'!A:E,4,0),"")</f>
        <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2483</v>
      </c>
      <c r="B2351" s="34" t="s">
        <v>10521</v>
      </c>
      <c r="C2351" s="34" t="s">
        <v>10522</v>
      </c>
      <c r="D2351" s="34" t="s">
        <v>84</v>
      </c>
      <c r="E2351" s="34" t="s">
        <v>150</v>
      </c>
      <c r="F2351" s="34" t="s">
        <v>59</v>
      </c>
      <c r="G2351" s="34">
        <v>4135</v>
      </c>
      <c r="H2351" s="4">
        <v>45826</v>
      </c>
      <c r="I2351" s="4">
        <v>45825</v>
      </c>
      <c r="J2351" s="4">
        <v>45826</v>
      </c>
      <c r="K2351" s="4">
        <v>45827</v>
      </c>
      <c r="L2351" s="4">
        <v>45827.276319444441</v>
      </c>
      <c r="M2351" s="4">
        <v>45828</v>
      </c>
      <c r="N2351" s="4">
        <v>45827.698935185188</v>
      </c>
      <c r="O2351" s="4" t="s">
        <v>60</v>
      </c>
      <c r="P2351" s="4" t="s">
        <v>60</v>
      </c>
      <c r="Q2351" s="4" t="s">
        <v>60</v>
      </c>
      <c r="R2351" s="4" t="s">
        <v>60</v>
      </c>
      <c r="S2351" s="4" t="s">
        <v>60</v>
      </c>
      <c r="T2351" s="4">
        <v>45831</v>
      </c>
      <c r="U2351" s="4">
        <v>45827.763842592591</v>
      </c>
      <c r="V2351" s="4">
        <v>45829.174641203703</v>
      </c>
      <c r="W2351" s="4">
        <v>45832</v>
      </c>
      <c r="X2351" s="4">
        <v>45831.270185185182</v>
      </c>
      <c r="Y2351" s="4" t="s">
        <v>77</v>
      </c>
      <c r="Z2351" s="4">
        <v>45834</v>
      </c>
      <c r="AA2351" s="4"/>
      <c r="AB2351" s="4" t="s">
        <v>60</v>
      </c>
      <c r="AC2351" s="4">
        <v>45835</v>
      </c>
      <c r="AD2351" s="4">
        <v>45836</v>
      </c>
      <c r="AE2351" s="4">
        <v>45838</v>
      </c>
      <c r="AF2351" s="4"/>
      <c r="AG2351" s="34" t="s">
        <v>95</v>
      </c>
      <c r="AH2351" s="34" t="s">
        <v>391</v>
      </c>
      <c r="AI2351" s="34" t="s">
        <v>680</v>
      </c>
      <c r="AJ2351" s="34" t="s">
        <v>157</v>
      </c>
      <c r="AK2351" s="34" t="s">
        <v>98</v>
      </c>
      <c r="AL2351" s="34" t="s">
        <v>392</v>
      </c>
      <c r="AM2351" s="34" t="s">
        <v>393</v>
      </c>
      <c r="AN2351" s="34">
        <v>143.85332</v>
      </c>
      <c r="AO2351" s="34" t="s">
        <v>68</v>
      </c>
      <c r="AP2351" s="34"/>
      <c r="AQ2351" s="34"/>
      <c r="AR2351" s="34" t="s">
        <v>68</v>
      </c>
      <c r="AS2351" s="34"/>
      <c r="AT2351" s="34"/>
      <c r="AU2351" s="34" t="s">
        <v>681</v>
      </c>
      <c r="AV2351" s="34" t="s">
        <v>682</v>
      </c>
      <c r="AW2351" s="34">
        <v>314.59188</v>
      </c>
      <c r="AX2351" s="34" t="s">
        <v>424</v>
      </c>
      <c r="AY2351" s="34" t="s">
        <v>425</v>
      </c>
      <c r="AZ2351" s="3">
        <v>4135</v>
      </c>
      <c r="BA2351" s="34" t="s">
        <v>60</v>
      </c>
      <c r="BB2351" s="34">
        <v>4135</v>
      </c>
      <c r="BC2351" s="34" t="s">
        <v>60</v>
      </c>
      <c r="BD2351" s="34" t="s">
        <v>60</v>
      </c>
      <c r="BE2351" s="34" t="s">
        <v>60</v>
      </c>
      <c r="BF2351" s="34" t="str">
        <f>IFERROR(VLOOKUP(Data_Power_app[[#This Row],[PRO ODER]],'Result'!H:J,3,0),"")</f>
        <v>LAMINATION 1</v>
      </c>
      <c r="BG2351" s="11"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c r="BJ2351" s="34" t="str">
        <f>IFERROR(VLOOKUP(Data_Power_app[[#This Row],[PRO ODER]],'Plan Lean DC'!A:C,3,0),"")</f>
        <v/>
      </c>
      <c r="BK2351" s="34" t="str">
        <f>IFERROR(VLOOKUP(Data_Power_app[[#This Row],[PRO ODER]]&amp;"LEAN_IN",'Real Time'!A:D,4,0),"")</f>
        <v>LEANLINE1_2</v>
      </c>
      <c r="BL2351" s="34"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2484</v>
      </c>
      <c r="B2352" s="34" t="s">
        <v>10523</v>
      </c>
      <c r="C2352" s="34" t="s">
        <v>10524</v>
      </c>
      <c r="D2352" s="34" t="s">
        <v>84</v>
      </c>
      <c r="E2352" s="34" t="s">
        <v>150</v>
      </c>
      <c r="F2352" s="34" t="s">
        <v>59</v>
      </c>
      <c r="G2352" s="34">
        <v>2658</v>
      </c>
      <c r="H2352" s="4">
        <v>45827</v>
      </c>
      <c r="I2352" s="4">
        <v>45825</v>
      </c>
      <c r="J2352" s="4">
        <v>45826</v>
      </c>
      <c r="K2352" s="4">
        <v>45827</v>
      </c>
      <c r="L2352" s="4"/>
      <c r="M2352" s="4">
        <v>45828</v>
      </c>
      <c r="N2352" s="4"/>
      <c r="O2352" s="4" t="s">
        <v>60</v>
      </c>
      <c r="P2352" s="4" t="s">
        <v>60</v>
      </c>
      <c r="Q2352" s="4" t="s">
        <v>60</v>
      </c>
      <c r="R2352" s="4" t="s">
        <v>60</v>
      </c>
      <c r="S2352" s="4" t="s">
        <v>60</v>
      </c>
      <c r="T2352" s="4">
        <v>45831</v>
      </c>
      <c r="U2352" s="4"/>
      <c r="V2352" s="4"/>
      <c r="W2352" s="4">
        <v>45832</v>
      </c>
      <c r="X2352" s="4"/>
      <c r="Y2352" s="4" t="s">
        <v>60</v>
      </c>
      <c r="Z2352" s="4">
        <v>45834</v>
      </c>
      <c r="AA2352" s="4"/>
      <c r="AB2352" s="4" t="s">
        <v>60</v>
      </c>
      <c r="AC2352" s="4">
        <v>45835</v>
      </c>
      <c r="AD2352" s="4">
        <v>45836</v>
      </c>
      <c r="AE2352" s="4">
        <v>45838</v>
      </c>
      <c r="AF2352" s="4"/>
      <c r="AG2352" s="34" t="s">
        <v>117</v>
      </c>
      <c r="AH2352" s="34" t="s">
        <v>391</v>
      </c>
      <c r="AI2352" s="34" t="s">
        <v>10525</v>
      </c>
      <c r="AJ2352" s="34" t="s">
        <v>157</v>
      </c>
      <c r="AK2352" s="34" t="s">
        <v>98</v>
      </c>
      <c r="AL2352" s="34" t="s">
        <v>392</v>
      </c>
      <c r="AM2352" s="34" t="s">
        <v>393</v>
      </c>
      <c r="AN2352" s="34">
        <v>90.165620000000004</v>
      </c>
      <c r="AO2352" s="34" t="s">
        <v>68</v>
      </c>
      <c r="AP2352" s="34"/>
      <c r="AQ2352" s="34"/>
      <c r="AR2352" s="34" t="s">
        <v>68</v>
      </c>
      <c r="AS2352" s="34"/>
      <c r="AT2352" s="34"/>
      <c r="AU2352" s="34" t="s">
        <v>10526</v>
      </c>
      <c r="AV2352" s="34" t="s">
        <v>10527</v>
      </c>
      <c r="AW2352" s="34">
        <v>197.18269000000001</v>
      </c>
      <c r="AX2352" s="34" t="s">
        <v>424</v>
      </c>
      <c r="AY2352" s="34" t="s">
        <v>425</v>
      </c>
      <c r="AZ2352" s="3">
        <v>2658</v>
      </c>
      <c r="BA2352" s="34" t="s">
        <v>60</v>
      </c>
      <c r="BB2352" s="34">
        <v>2658</v>
      </c>
      <c r="BC2352" s="34" t="s">
        <v>60</v>
      </c>
      <c r="BD2352" s="34" t="s">
        <v>60</v>
      </c>
      <c r="BE2352" s="34" t="s">
        <v>60</v>
      </c>
      <c r="BF2352" s="34" t="str">
        <f>IFERROR(VLOOKUP(Data_Power_app[[#This Row],[PRO ODER]],'Result'!H:J,3,0),"")</f>
        <v>LAMINATION 1</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2485</v>
      </c>
      <c r="B2353" s="34" t="s">
        <v>7898</v>
      </c>
      <c r="C2353" s="34" t="s">
        <v>7899</v>
      </c>
      <c r="D2353" s="34" t="s">
        <v>253</v>
      </c>
      <c r="E2353" s="34" t="s">
        <v>313</v>
      </c>
      <c r="F2353" s="34" t="s">
        <v>59</v>
      </c>
      <c r="G2353" s="34">
        <v>506</v>
      </c>
      <c r="H2353" s="4">
        <v>45822</v>
      </c>
      <c r="I2353" s="4">
        <v>45822</v>
      </c>
      <c r="J2353" s="4">
        <v>45822</v>
      </c>
      <c r="K2353" s="4">
        <v>45825</v>
      </c>
      <c r="L2353" s="4">
        <v>45825.571331018517</v>
      </c>
      <c r="M2353" s="4">
        <v>45826</v>
      </c>
      <c r="N2353" s="4">
        <v>45825.131851851853</v>
      </c>
      <c r="O2353" s="4" t="s">
        <v>60</v>
      </c>
      <c r="P2353" s="4" t="s">
        <v>60</v>
      </c>
      <c r="Q2353" s="4" t="s">
        <v>60</v>
      </c>
      <c r="R2353" s="4" t="s">
        <v>60</v>
      </c>
      <c r="S2353" s="4" t="s">
        <v>60</v>
      </c>
      <c r="T2353" s="4">
        <v>45828</v>
      </c>
      <c r="U2353" s="4">
        <v>45828.864432870374</v>
      </c>
      <c r="V2353" s="4"/>
      <c r="W2353" s="4">
        <v>45833</v>
      </c>
      <c r="X2353" s="4"/>
      <c r="Y2353" s="4" t="s">
        <v>60</v>
      </c>
      <c r="Z2353" s="4">
        <v>45834</v>
      </c>
      <c r="AA2353" s="4"/>
      <c r="AB2353" s="4" t="s">
        <v>60</v>
      </c>
      <c r="AC2353" s="4">
        <v>45835</v>
      </c>
      <c r="AD2353" s="4">
        <v>45836</v>
      </c>
      <c r="AE2353" s="4">
        <v>45838</v>
      </c>
      <c r="AF2353" s="4"/>
      <c r="AG2353" s="34" t="s">
        <v>223</v>
      </c>
      <c r="AH2353" s="34" t="s">
        <v>255</v>
      </c>
      <c r="AI2353" s="34" t="s">
        <v>622</v>
      </c>
      <c r="AJ2353" s="34" t="s">
        <v>256</v>
      </c>
      <c r="AK2353" s="34" t="s">
        <v>98</v>
      </c>
      <c r="AL2353" s="34" t="s">
        <v>319</v>
      </c>
      <c r="AM2353" s="34" t="s">
        <v>320</v>
      </c>
      <c r="AN2353" s="34">
        <v>10.498200000000001</v>
      </c>
      <c r="AO2353" s="34" t="s">
        <v>68</v>
      </c>
      <c r="AP2353" s="34"/>
      <c r="AQ2353" s="34"/>
      <c r="AR2353" s="34" t="s">
        <v>68</v>
      </c>
      <c r="AS2353" s="34"/>
      <c r="AT2353" s="34"/>
      <c r="AU2353" s="34" t="s">
        <v>321</v>
      </c>
      <c r="AV2353" s="34" t="s">
        <v>322</v>
      </c>
      <c r="AW2353" s="34">
        <v>45.91818</v>
      </c>
      <c r="AX2353" s="34" t="s">
        <v>621</v>
      </c>
      <c r="AY2353" s="34" t="s">
        <v>590</v>
      </c>
      <c r="AZ2353" s="3">
        <v>506</v>
      </c>
      <c r="BA2353" s="34" t="s">
        <v>60</v>
      </c>
      <c r="BB2353" s="34">
        <v>506</v>
      </c>
      <c r="BC2353" s="34" t="s">
        <v>60</v>
      </c>
      <c r="BD2353" s="34" t="s">
        <v>60</v>
      </c>
      <c r="BE2353" s="34" t="s">
        <v>60</v>
      </c>
      <c r="BF2353" s="34" t="str">
        <f>IFERROR(VLOOKUP(Data_Power_app[[#This Row],[PRO ODER]],'Result'!H:J,3,0),"")</f>
        <v>LAMINATION 6</v>
      </c>
      <c r="BG2353" s="11"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2486</v>
      </c>
      <c r="B2354" s="34" t="s">
        <v>7900</v>
      </c>
      <c r="C2354" s="34" t="s">
        <v>7901</v>
      </c>
      <c r="D2354" s="34" t="s">
        <v>253</v>
      </c>
      <c r="E2354" s="34" t="s">
        <v>313</v>
      </c>
      <c r="F2354" s="34" t="s">
        <v>59</v>
      </c>
      <c r="G2354" s="34">
        <v>680</v>
      </c>
      <c r="H2354" s="4">
        <v>45822</v>
      </c>
      <c r="I2354" s="4">
        <v>45822</v>
      </c>
      <c r="J2354" s="4">
        <v>45822</v>
      </c>
      <c r="K2354" s="4">
        <v>45825</v>
      </c>
      <c r="L2354" s="4">
        <v>45825.695798611108</v>
      </c>
      <c r="M2354" s="4">
        <v>45826</v>
      </c>
      <c r="N2354" s="4">
        <v>45825.17800925926</v>
      </c>
      <c r="O2354" s="4" t="s">
        <v>60</v>
      </c>
      <c r="P2354" s="4" t="s">
        <v>60</v>
      </c>
      <c r="Q2354" s="4" t="s">
        <v>60</v>
      </c>
      <c r="R2354" s="4" t="s">
        <v>60</v>
      </c>
      <c r="S2354" s="4" t="s">
        <v>60</v>
      </c>
      <c r="T2354" s="4">
        <v>45828</v>
      </c>
      <c r="U2354" s="4">
        <v>45828.21261574074</v>
      </c>
      <c r="V2354" s="4"/>
      <c r="W2354" s="4">
        <v>45833</v>
      </c>
      <c r="X2354" s="4"/>
      <c r="Y2354" s="4" t="s">
        <v>60</v>
      </c>
      <c r="Z2354" s="4">
        <v>45834</v>
      </c>
      <c r="AA2354" s="4"/>
      <c r="AB2354" s="4" t="s">
        <v>60</v>
      </c>
      <c r="AC2354" s="4">
        <v>45835</v>
      </c>
      <c r="AD2354" s="4">
        <v>45836</v>
      </c>
      <c r="AE2354" s="4">
        <v>45838</v>
      </c>
      <c r="AF2354" s="4"/>
      <c r="AG2354" s="34" t="s">
        <v>223</v>
      </c>
      <c r="AH2354" s="34" t="s">
        <v>255</v>
      </c>
      <c r="AI2354" s="34" t="s">
        <v>6599</v>
      </c>
      <c r="AJ2354" s="34" t="s">
        <v>256</v>
      </c>
      <c r="AK2354" s="34" t="s">
        <v>65</v>
      </c>
      <c r="AL2354" s="34" t="s">
        <v>319</v>
      </c>
      <c r="AM2354" s="34" t="s">
        <v>320</v>
      </c>
      <c r="AN2354" s="34">
        <v>11.15747</v>
      </c>
      <c r="AO2354" s="34" t="s">
        <v>68</v>
      </c>
      <c r="AP2354" s="34"/>
      <c r="AQ2354" s="34"/>
      <c r="AR2354" s="34" t="s">
        <v>68</v>
      </c>
      <c r="AS2354" s="34"/>
      <c r="AT2354" s="34"/>
      <c r="AU2354" s="34" t="s">
        <v>321</v>
      </c>
      <c r="AV2354" s="34" t="s">
        <v>322</v>
      </c>
      <c r="AW2354" s="34">
        <v>48.794499999999999</v>
      </c>
      <c r="AX2354" s="34" t="s">
        <v>699</v>
      </c>
      <c r="AY2354" s="34" t="s">
        <v>323</v>
      </c>
      <c r="AZ2354" s="3">
        <v>680</v>
      </c>
      <c r="BA2354" s="34" t="s">
        <v>60</v>
      </c>
      <c r="BB2354" s="34">
        <v>680</v>
      </c>
      <c r="BC2354" s="34" t="s">
        <v>60</v>
      </c>
      <c r="BD2354" s="34" t="s">
        <v>60</v>
      </c>
      <c r="BE2354" s="34" t="s">
        <v>60</v>
      </c>
      <c r="BF2354" s="34" t="str">
        <f>IFERROR(VLOOKUP(Data_Power_app[[#This Row],[PRO ODER]],'Result'!H:J,3,0),"")</f>
        <v>LAMINATION 6</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2487</v>
      </c>
      <c r="B2355" s="34" t="s">
        <v>7902</v>
      </c>
      <c r="C2355" s="34" t="s">
        <v>7903</v>
      </c>
      <c r="D2355" s="34" t="s">
        <v>253</v>
      </c>
      <c r="E2355" s="34" t="s">
        <v>313</v>
      </c>
      <c r="F2355" s="34" t="s">
        <v>59</v>
      </c>
      <c r="G2355" s="34">
        <v>7190</v>
      </c>
      <c r="H2355" s="4">
        <v>45822</v>
      </c>
      <c r="I2355" s="4">
        <v>45822</v>
      </c>
      <c r="J2355" s="4">
        <v>45822</v>
      </c>
      <c r="K2355" s="4">
        <v>45825</v>
      </c>
      <c r="L2355" s="4">
        <v>45824.742627314816</v>
      </c>
      <c r="M2355" s="4">
        <v>45826</v>
      </c>
      <c r="N2355" s="4">
        <v>45824.115069444444</v>
      </c>
      <c r="O2355" s="4" t="s">
        <v>60</v>
      </c>
      <c r="P2355" s="4" t="s">
        <v>60</v>
      </c>
      <c r="Q2355" s="4" t="s">
        <v>60</v>
      </c>
      <c r="R2355" s="4" t="s">
        <v>60</v>
      </c>
      <c r="S2355" s="4" t="s">
        <v>60</v>
      </c>
      <c r="T2355" s="4">
        <v>45828</v>
      </c>
      <c r="U2355" s="4">
        <v>45825.309340277781</v>
      </c>
      <c r="V2355" s="4"/>
      <c r="W2355" s="4">
        <v>45833</v>
      </c>
      <c r="X2355" s="4"/>
      <c r="Y2355" s="4" t="s">
        <v>60</v>
      </c>
      <c r="Z2355" s="4">
        <v>45834</v>
      </c>
      <c r="AA2355" s="4"/>
      <c r="AB2355" s="4" t="s">
        <v>60</v>
      </c>
      <c r="AC2355" s="4">
        <v>45835</v>
      </c>
      <c r="AD2355" s="4">
        <v>45836</v>
      </c>
      <c r="AE2355" s="4">
        <v>45838</v>
      </c>
      <c r="AF2355" s="4"/>
      <c r="AG2355" s="34" t="s">
        <v>223</v>
      </c>
      <c r="AH2355" s="34" t="s">
        <v>255</v>
      </c>
      <c r="AI2355" s="34" t="s">
        <v>2140</v>
      </c>
      <c r="AJ2355" s="34" t="s">
        <v>256</v>
      </c>
      <c r="AK2355" s="34" t="s">
        <v>98</v>
      </c>
      <c r="AL2355" s="34" t="s">
        <v>314</v>
      </c>
      <c r="AM2355" s="34" t="s">
        <v>315</v>
      </c>
      <c r="AN2355" s="34">
        <v>144.53933000000001</v>
      </c>
      <c r="AO2355" s="34" t="s">
        <v>68</v>
      </c>
      <c r="AP2355" s="34"/>
      <c r="AQ2355" s="34"/>
      <c r="AR2355" s="34" t="s">
        <v>68</v>
      </c>
      <c r="AS2355" s="34"/>
      <c r="AT2355" s="34"/>
      <c r="AU2355" s="34" t="s">
        <v>316</v>
      </c>
      <c r="AV2355" s="34" t="s">
        <v>317</v>
      </c>
      <c r="AW2355" s="34">
        <v>632.18543</v>
      </c>
      <c r="AX2355" s="34" t="s">
        <v>2141</v>
      </c>
      <c r="AY2355" s="34" t="s">
        <v>2142</v>
      </c>
      <c r="AZ2355" s="3">
        <v>7190</v>
      </c>
      <c r="BA2355" s="34" t="s">
        <v>60</v>
      </c>
      <c r="BB2355" s="34">
        <v>7190</v>
      </c>
      <c r="BC2355" s="34" t="s">
        <v>60</v>
      </c>
      <c r="BD2355" s="34" t="s">
        <v>60</v>
      </c>
      <c r="BE2355" s="34" t="s">
        <v>60</v>
      </c>
      <c r="BF2355" s="34" t="str">
        <f>IFERROR(VLOOKUP(Data_Power_app[[#This Row],[PRO ODER]],'Result'!H:J,3,0),"")</f>
        <v>LAMINATION 5</v>
      </c>
      <c r="BG2355" s="11" t="str">
        <f>IFERROR(VLOOKUP(Data_Power_app[[#This Row],[PRO ODER]]&amp;"LAM",'Real Time'!A:E,4,0),"")</f>
        <v>ML-06</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2488</v>
      </c>
      <c r="B2356" s="34" t="s">
        <v>10528</v>
      </c>
      <c r="C2356" s="34" t="s">
        <v>10529</v>
      </c>
      <c r="D2356" s="34" t="s">
        <v>84</v>
      </c>
      <c r="E2356" s="34" t="s">
        <v>155</v>
      </c>
      <c r="F2356" s="34" t="s">
        <v>59</v>
      </c>
      <c r="G2356" s="34">
        <v>4311</v>
      </c>
      <c r="H2356" s="4">
        <v>45826</v>
      </c>
      <c r="I2356" s="4">
        <v>45825</v>
      </c>
      <c r="J2356" s="4">
        <v>45826</v>
      </c>
      <c r="K2356" s="4">
        <v>45827</v>
      </c>
      <c r="L2356" s="4">
        <v>45826.049259259256</v>
      </c>
      <c r="M2356" s="4">
        <v>45828</v>
      </c>
      <c r="N2356" s="4">
        <v>45827.285995370374</v>
      </c>
      <c r="O2356" s="4" t="s">
        <v>60</v>
      </c>
      <c r="P2356" s="4" t="s">
        <v>60</v>
      </c>
      <c r="Q2356" s="4" t="s">
        <v>60</v>
      </c>
      <c r="R2356" s="4" t="s">
        <v>60</v>
      </c>
      <c r="S2356" s="4" t="s">
        <v>60</v>
      </c>
      <c r="T2356" s="4">
        <v>45831</v>
      </c>
      <c r="U2356" s="4"/>
      <c r="V2356" s="4"/>
      <c r="W2356" s="4">
        <v>45832</v>
      </c>
      <c r="X2356" s="4"/>
      <c r="Y2356" s="4" t="s">
        <v>60</v>
      </c>
      <c r="Z2356" s="4">
        <v>45834</v>
      </c>
      <c r="AA2356" s="4"/>
      <c r="AB2356" s="4" t="s">
        <v>60</v>
      </c>
      <c r="AC2356" s="4">
        <v>45835</v>
      </c>
      <c r="AD2356" s="4">
        <v>45836</v>
      </c>
      <c r="AE2356" s="4">
        <v>45838</v>
      </c>
      <c r="AF2356" s="4"/>
      <c r="AG2356" s="34" t="s">
        <v>223</v>
      </c>
      <c r="AH2356" s="34" t="s">
        <v>196</v>
      </c>
      <c r="AI2356" s="34" t="s">
        <v>2129</v>
      </c>
      <c r="AJ2356" s="34" t="s">
        <v>157</v>
      </c>
      <c r="AK2356" s="34" t="s">
        <v>65</v>
      </c>
      <c r="AL2356" s="34" t="s">
        <v>158</v>
      </c>
      <c r="AM2356" s="34" t="s">
        <v>159</v>
      </c>
      <c r="AN2356" s="34">
        <v>131.51410999999999</v>
      </c>
      <c r="AO2356" s="34" t="s">
        <v>68</v>
      </c>
      <c r="AP2356" s="34"/>
      <c r="AQ2356" s="34"/>
      <c r="AR2356" s="34" t="s">
        <v>68</v>
      </c>
      <c r="AS2356" s="34"/>
      <c r="AT2356" s="34"/>
      <c r="AU2356" s="34" t="s">
        <v>271</v>
      </c>
      <c r="AV2356" s="34" t="s">
        <v>272</v>
      </c>
      <c r="AW2356" s="34">
        <v>287.61387000000002</v>
      </c>
      <c r="AX2356" s="34" t="s">
        <v>2834</v>
      </c>
      <c r="AY2356" s="34" t="s">
        <v>2835</v>
      </c>
      <c r="AZ2356" s="3">
        <v>4311</v>
      </c>
      <c r="BA2356" s="34" t="s">
        <v>60</v>
      </c>
      <c r="BB2356" s="34">
        <v>4311</v>
      </c>
      <c r="BC2356" s="34" t="s">
        <v>60</v>
      </c>
      <c r="BD2356" s="34" t="s">
        <v>60</v>
      </c>
      <c r="BE2356" s="34" t="s">
        <v>60</v>
      </c>
      <c r="BF2356" s="34" t="str">
        <f>IFERROR(VLOOKUP(Data_Power_app[[#This Row],[PRO ODER]],'Result'!H:J,3,0),"")</f>
        <v>LAMINATION 6</v>
      </c>
      <c r="BG2356" s="11" t="str">
        <f>IFERROR(VLOOKUP(Data_Power_app[[#This Row],[PRO ODER]]&amp;"LAM",'Real Time'!A:E,4,0),"")</f>
        <v>ML-06</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2489</v>
      </c>
      <c r="B2357" s="34" t="s">
        <v>7918</v>
      </c>
      <c r="C2357" s="34" t="s">
        <v>7919</v>
      </c>
      <c r="D2357" s="34" t="s">
        <v>253</v>
      </c>
      <c r="E2357" s="34" t="s">
        <v>254</v>
      </c>
      <c r="F2357" s="34" t="s">
        <v>59</v>
      </c>
      <c r="G2357" s="34">
        <v>1694</v>
      </c>
      <c r="H2357" s="4">
        <v>45825</v>
      </c>
      <c r="I2357" s="4">
        <v>45822</v>
      </c>
      <c r="J2357" s="4">
        <v>45822</v>
      </c>
      <c r="K2357" s="4">
        <v>45827</v>
      </c>
      <c r="L2357" s="4">
        <v>45822.136840277781</v>
      </c>
      <c r="M2357" s="4">
        <v>45828</v>
      </c>
      <c r="N2357" s="4">
        <v>45829.295787037037</v>
      </c>
      <c r="O2357" s="4" t="s">
        <v>60</v>
      </c>
      <c r="P2357" s="4" t="s">
        <v>60</v>
      </c>
      <c r="Q2357" s="4" t="s">
        <v>60</v>
      </c>
      <c r="R2357" s="4" t="s">
        <v>60</v>
      </c>
      <c r="S2357" s="4" t="s">
        <v>60</v>
      </c>
      <c r="T2357" s="4">
        <v>45831</v>
      </c>
      <c r="U2357" s="4">
        <v>45829.75240740741</v>
      </c>
      <c r="V2357" s="4"/>
      <c r="W2357" s="4">
        <v>45832</v>
      </c>
      <c r="X2357" s="4"/>
      <c r="Y2357" s="4" t="s">
        <v>60</v>
      </c>
      <c r="Z2357" s="4">
        <v>45834</v>
      </c>
      <c r="AA2357" s="4"/>
      <c r="AB2357" s="4" t="s">
        <v>60</v>
      </c>
      <c r="AC2357" s="4">
        <v>45835</v>
      </c>
      <c r="AD2357" s="4">
        <v>45836</v>
      </c>
      <c r="AE2357" s="4">
        <v>45838</v>
      </c>
      <c r="AF2357" s="4"/>
      <c r="AG2357" s="34" t="s">
        <v>223</v>
      </c>
      <c r="AH2357" s="34" t="s">
        <v>255</v>
      </c>
      <c r="AI2357" s="34" t="s">
        <v>480</v>
      </c>
      <c r="AJ2357" s="34" t="s">
        <v>256</v>
      </c>
      <c r="AK2357" s="34" t="s">
        <v>98</v>
      </c>
      <c r="AL2357" s="34" t="s">
        <v>257</v>
      </c>
      <c r="AM2357" s="34" t="s">
        <v>258</v>
      </c>
      <c r="AN2357" s="34">
        <v>40.205069999999999</v>
      </c>
      <c r="AO2357" s="34" t="s">
        <v>68</v>
      </c>
      <c r="AP2357" s="34"/>
      <c r="AQ2357" s="34"/>
      <c r="AR2357" s="34" t="s">
        <v>68</v>
      </c>
      <c r="AS2357" s="34"/>
      <c r="AT2357" s="34"/>
      <c r="AU2357" s="34" t="s">
        <v>316</v>
      </c>
      <c r="AV2357" s="34" t="s">
        <v>317</v>
      </c>
      <c r="AW2357" s="34">
        <v>149.49024</v>
      </c>
      <c r="AX2357" s="34" t="s">
        <v>481</v>
      </c>
      <c r="AY2357" s="34" t="s">
        <v>482</v>
      </c>
      <c r="AZ2357" s="3">
        <v>1694</v>
      </c>
      <c r="BA2357" s="34" t="s">
        <v>60</v>
      </c>
      <c r="BB2357" s="34">
        <v>1694</v>
      </c>
      <c r="BC2357" s="34" t="s">
        <v>60</v>
      </c>
      <c r="BD2357" s="34" t="s">
        <v>60</v>
      </c>
      <c r="BE2357" s="34" t="s">
        <v>60</v>
      </c>
      <c r="BF2357" s="34" t="str">
        <f>IFERROR(VLOOKUP(Data_Power_app[[#This Row],[PRO ODER]],'Result'!H:J,3,0),"")</f>
        <v>LAMINATION 5</v>
      </c>
      <c r="BG2357" s="11" t="str">
        <f>IFERROR(VLOOKUP(Data_Power_app[[#This Row],[PRO ODER]]&amp;"LAM",'Real Time'!A:E,4,0),"")</f>
        <v>ML-06</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2490</v>
      </c>
      <c r="B2358" s="34" t="s">
        <v>20479</v>
      </c>
      <c r="C2358" s="34" t="s">
        <v>17504</v>
      </c>
      <c r="D2358" s="34" t="s">
        <v>84</v>
      </c>
      <c r="E2358" s="34" t="s">
        <v>155</v>
      </c>
      <c r="F2358" s="34" t="s">
        <v>72</v>
      </c>
      <c r="G2358" s="34">
        <v>2417</v>
      </c>
      <c r="H2358" s="4">
        <v>45829</v>
      </c>
      <c r="I2358" s="4">
        <v>45829</v>
      </c>
      <c r="J2358" s="4">
        <v>45829</v>
      </c>
      <c r="K2358" s="4">
        <v>45831</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4" t="s">
        <v>117</v>
      </c>
      <c r="AH2358" s="34" t="s">
        <v>268</v>
      </c>
      <c r="AI2358" s="34" t="s">
        <v>1628</v>
      </c>
      <c r="AJ2358" s="34" t="s">
        <v>74</v>
      </c>
      <c r="AK2358" s="34" t="s">
        <v>65</v>
      </c>
      <c r="AL2358" s="34" t="s">
        <v>229</v>
      </c>
      <c r="AM2358" s="34" t="s">
        <v>230</v>
      </c>
      <c r="AN2358" s="34">
        <v>59.718730000000001</v>
      </c>
      <c r="AO2358" s="34" t="s">
        <v>68</v>
      </c>
      <c r="AP2358" s="34"/>
      <c r="AQ2358" s="34"/>
      <c r="AR2358" s="34" t="s">
        <v>68</v>
      </c>
      <c r="AS2358" s="34"/>
      <c r="AT2358" s="34"/>
      <c r="AU2358" s="34" t="s">
        <v>231</v>
      </c>
      <c r="AV2358" s="34" t="s">
        <v>232</v>
      </c>
      <c r="AW2358" s="34">
        <v>130.60003</v>
      </c>
      <c r="AX2358" s="34" t="s">
        <v>1629</v>
      </c>
      <c r="AY2358" s="34" t="s">
        <v>269</v>
      </c>
      <c r="AZ2358" s="3">
        <v>2417</v>
      </c>
      <c r="BA2358" s="34" t="s">
        <v>194</v>
      </c>
      <c r="BB2358" s="34">
        <v>2417</v>
      </c>
      <c r="BC2358" s="34" t="s">
        <v>60</v>
      </c>
      <c r="BD2358" s="34" t="s">
        <v>60</v>
      </c>
      <c r="BE2358" s="34" t="s">
        <v>270</v>
      </c>
      <c r="BF2358" s="34" t="str">
        <f>IFERROR(VLOOKUP(Data_Power_app[[#This Row],[PRO ODER]],'Result'!H:J,3,0),"")</f>
        <v>LAMINATION 3</v>
      </c>
      <c r="BG2358" s="11"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2491</v>
      </c>
      <c r="B2359" s="34" t="s">
        <v>11868</v>
      </c>
      <c r="C2359" s="34" t="s">
        <v>11869</v>
      </c>
      <c r="D2359" s="34" t="s">
        <v>84</v>
      </c>
      <c r="E2359" s="34" t="s">
        <v>155</v>
      </c>
      <c r="F2359" s="34" t="s">
        <v>59</v>
      </c>
      <c r="G2359" s="34">
        <v>4816</v>
      </c>
      <c r="H2359" s="4">
        <v>45827</v>
      </c>
      <c r="I2359" s="4">
        <v>45826</v>
      </c>
      <c r="J2359" s="4">
        <v>45826</v>
      </c>
      <c r="K2359" s="4">
        <v>45828</v>
      </c>
      <c r="L2359" s="4">
        <v>45827.091562499998</v>
      </c>
      <c r="M2359" s="4">
        <v>45828</v>
      </c>
      <c r="N2359" s="4">
        <v>45827.19190972222</v>
      </c>
      <c r="O2359" s="4" t="s">
        <v>60</v>
      </c>
      <c r="P2359" s="4" t="s">
        <v>60</v>
      </c>
      <c r="Q2359" s="4" t="s">
        <v>60</v>
      </c>
      <c r="R2359" s="4" t="s">
        <v>60</v>
      </c>
      <c r="S2359" s="4" t="s">
        <v>60</v>
      </c>
      <c r="T2359" s="4">
        <v>45831</v>
      </c>
      <c r="U2359" s="4">
        <v>45829.85565972222</v>
      </c>
      <c r="V2359" s="4"/>
      <c r="W2359" s="4">
        <v>45832</v>
      </c>
      <c r="X2359" s="4"/>
      <c r="Y2359" s="4" t="s">
        <v>60</v>
      </c>
      <c r="Z2359" s="4">
        <v>45834</v>
      </c>
      <c r="AA2359" s="4"/>
      <c r="AB2359" s="4" t="s">
        <v>60</v>
      </c>
      <c r="AC2359" s="4">
        <v>45835</v>
      </c>
      <c r="AD2359" s="4">
        <v>45836</v>
      </c>
      <c r="AE2359" s="4">
        <v>45838</v>
      </c>
      <c r="AF2359" s="4"/>
      <c r="AG2359" s="34" t="s">
        <v>223</v>
      </c>
      <c r="AH2359" s="34" t="s">
        <v>196</v>
      </c>
      <c r="AI2359" s="34" t="s">
        <v>647</v>
      </c>
      <c r="AJ2359" s="34" t="s">
        <v>157</v>
      </c>
      <c r="AK2359" s="34" t="s">
        <v>65</v>
      </c>
      <c r="AL2359" s="34" t="s">
        <v>158</v>
      </c>
      <c r="AM2359" s="34" t="s">
        <v>159</v>
      </c>
      <c r="AN2359" s="34">
        <v>148.49918</v>
      </c>
      <c r="AO2359" s="34" t="s">
        <v>68</v>
      </c>
      <c r="AP2359" s="34"/>
      <c r="AQ2359" s="34"/>
      <c r="AR2359" s="34" t="s">
        <v>68</v>
      </c>
      <c r="AS2359" s="34"/>
      <c r="AT2359" s="34"/>
      <c r="AU2359" s="34" t="s">
        <v>648</v>
      </c>
      <c r="AV2359" s="34" t="s">
        <v>649</v>
      </c>
      <c r="AW2359" s="34">
        <v>324.76073000000002</v>
      </c>
      <c r="AX2359" s="34" t="s">
        <v>2817</v>
      </c>
      <c r="AY2359" s="34" t="s">
        <v>2818</v>
      </c>
      <c r="AZ2359" s="3">
        <v>4449</v>
      </c>
      <c r="BA2359" s="34" t="s">
        <v>60</v>
      </c>
      <c r="BB2359" s="34">
        <v>4816</v>
      </c>
      <c r="BC2359" s="34" t="s">
        <v>60</v>
      </c>
      <c r="BD2359" s="34" t="s">
        <v>60</v>
      </c>
      <c r="BE2359" s="34" t="s">
        <v>60</v>
      </c>
      <c r="BF2359" s="34" t="str">
        <f>IFERROR(VLOOKUP(Data_Power_app[[#This Row],[PRO ODER]],'Result'!H:J,3,0),"")</f>
        <v>LAMINATION 6</v>
      </c>
      <c r="BG2359" s="11" t="str">
        <f>IFERROR(VLOOKUP(Data_Power_app[[#This Row],[PRO ODER]]&amp;"LAM",'Real Time'!A:E,4,0),"")</f>
        <v>ML-06</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2492</v>
      </c>
      <c r="B2360" s="34" t="s">
        <v>20480</v>
      </c>
      <c r="C2360" s="34" t="s">
        <v>17800</v>
      </c>
      <c r="D2360" s="34" t="s">
        <v>84</v>
      </c>
      <c r="E2360" s="34" t="s">
        <v>216</v>
      </c>
      <c r="F2360" s="34" t="s">
        <v>72</v>
      </c>
      <c r="G2360" s="34">
        <v>1</v>
      </c>
      <c r="H2360" s="4">
        <v>45833</v>
      </c>
      <c r="I2360" s="4">
        <v>45829</v>
      </c>
      <c r="J2360" s="4" t="s">
        <v>60</v>
      </c>
      <c r="K2360" s="4">
        <v>45834</v>
      </c>
      <c r="L2360" s="4">
        <v>45829.077581018515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4" t="s">
        <v>992</v>
      </c>
      <c r="AH2360" s="34" t="s">
        <v>217</v>
      </c>
      <c r="AI2360" s="34" t="s">
        <v>6122</v>
      </c>
      <c r="AJ2360" s="34" t="s">
        <v>74</v>
      </c>
      <c r="AK2360" s="34" t="s">
        <v>65</v>
      </c>
      <c r="AL2360" s="34" t="s">
        <v>218</v>
      </c>
      <c r="AM2360" s="34" t="s">
        <v>219</v>
      </c>
      <c r="AN2360" s="34">
        <v>2.341E-2</v>
      </c>
      <c r="AO2360" s="34" t="s">
        <v>68</v>
      </c>
      <c r="AP2360" s="34"/>
      <c r="AQ2360" s="34"/>
      <c r="AR2360" s="34" t="s">
        <v>68</v>
      </c>
      <c r="AS2360" s="34"/>
      <c r="AT2360" s="34"/>
      <c r="AU2360" s="34" t="s">
        <v>6123</v>
      </c>
      <c r="AV2360" s="34" t="s">
        <v>6124</v>
      </c>
      <c r="AW2360" s="34">
        <v>5.1189999999999999E-2</v>
      </c>
      <c r="AX2360" s="34" t="s">
        <v>6125</v>
      </c>
      <c r="AY2360" s="34" t="s">
        <v>6126</v>
      </c>
      <c r="AZ2360" s="3">
        <v>1</v>
      </c>
      <c r="BA2360" s="34" t="s">
        <v>194</v>
      </c>
      <c r="BB2360" s="34">
        <v>1</v>
      </c>
      <c r="BC2360" s="34" t="s">
        <v>60</v>
      </c>
      <c r="BD2360" s="34" t="s">
        <v>60</v>
      </c>
      <c r="BE2360" s="34" t="s">
        <v>220</v>
      </c>
      <c r="BF2360" s="34" t="str">
        <f>IFERROR(VLOOKUP(Data_Power_app[[#This Row],[PRO ODER]],'Result'!H:J,3,0),"")</f>
        <v>LAMINATION 1</v>
      </c>
      <c r="BG2360" s="11" t="str">
        <f>IFERROR(VLOOKUP(Data_Power_app[[#This Row],[PRO ODER]]&amp;"LAM",'Real Time'!A:E,4,0),"")</f>
        <v>ML-02</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2493</v>
      </c>
      <c r="B2361" s="34" t="s">
        <v>20481</v>
      </c>
      <c r="C2361" s="34" t="s">
        <v>17801</v>
      </c>
      <c r="D2361" s="34" t="s">
        <v>84</v>
      </c>
      <c r="E2361" s="34" t="s">
        <v>216</v>
      </c>
      <c r="F2361" s="34" t="s">
        <v>72</v>
      </c>
      <c r="G2361" s="34">
        <v>1</v>
      </c>
      <c r="H2361" s="4">
        <v>45833</v>
      </c>
      <c r="I2361" s="4">
        <v>45829</v>
      </c>
      <c r="J2361" s="4" t="s">
        <v>60</v>
      </c>
      <c r="K2361" s="4">
        <v>45834</v>
      </c>
      <c r="L2361" s="4">
        <v>45829.077673611115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4" t="s">
        <v>992</v>
      </c>
      <c r="AH2361" s="34" t="s">
        <v>217</v>
      </c>
      <c r="AI2361" s="34" t="s">
        <v>6122</v>
      </c>
      <c r="AJ2361" s="34" t="s">
        <v>74</v>
      </c>
      <c r="AK2361" s="34" t="s">
        <v>65</v>
      </c>
      <c r="AL2361" s="34" t="s">
        <v>218</v>
      </c>
      <c r="AM2361" s="34" t="s">
        <v>219</v>
      </c>
      <c r="AN2361" s="34">
        <v>2.6749999999999999E-2</v>
      </c>
      <c r="AO2361" s="34" t="s">
        <v>68</v>
      </c>
      <c r="AP2361" s="34"/>
      <c r="AQ2361" s="34"/>
      <c r="AR2361" s="34" t="s">
        <v>68</v>
      </c>
      <c r="AS2361" s="34"/>
      <c r="AT2361" s="34"/>
      <c r="AU2361" s="34" t="s">
        <v>6123</v>
      </c>
      <c r="AV2361" s="34" t="s">
        <v>6124</v>
      </c>
      <c r="AW2361" s="34">
        <v>5.851E-2</v>
      </c>
      <c r="AX2361" s="34" t="s">
        <v>6125</v>
      </c>
      <c r="AY2361" s="34" t="s">
        <v>6126</v>
      </c>
      <c r="AZ2361" s="3">
        <v>1</v>
      </c>
      <c r="BA2361" s="34" t="s">
        <v>194</v>
      </c>
      <c r="BB2361" s="34">
        <v>1</v>
      </c>
      <c r="BC2361" s="34" t="s">
        <v>60</v>
      </c>
      <c r="BD2361" s="34" t="s">
        <v>60</v>
      </c>
      <c r="BE2361" s="34" t="s">
        <v>220</v>
      </c>
      <c r="BF2361" s="34" t="str">
        <f>IFERROR(VLOOKUP(Data_Power_app[[#This Row],[PRO ODER]],'Result'!H:J,3,0),"")</f>
        <v>LAMINATION 1</v>
      </c>
      <c r="BG2361" s="11" t="str">
        <f>IFERROR(VLOOKUP(Data_Power_app[[#This Row],[PRO ODER]]&amp;"LAM",'Real Time'!A:E,4,0),"")</f>
        <v>ML-02</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2494</v>
      </c>
      <c r="B2362" s="34" t="s">
        <v>20482</v>
      </c>
      <c r="C2362" s="34" t="s">
        <v>17510</v>
      </c>
      <c r="D2362" s="34" t="s">
        <v>84</v>
      </c>
      <c r="E2362" s="34" t="s">
        <v>216</v>
      </c>
      <c r="F2362" s="34" t="s">
        <v>72</v>
      </c>
      <c r="G2362" s="34">
        <v>14</v>
      </c>
      <c r="H2362" s="4">
        <v>45829</v>
      </c>
      <c r="I2362" s="4">
        <v>45829</v>
      </c>
      <c r="J2362" s="4">
        <v>45829</v>
      </c>
      <c r="K2362" s="4">
        <v>45831</v>
      </c>
      <c r="L2362" s="4">
        <v>45829.071574074071</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4" t="s">
        <v>138</v>
      </c>
      <c r="AH2362" s="34" t="s">
        <v>217</v>
      </c>
      <c r="AI2362" s="34" t="s">
        <v>5203</v>
      </c>
      <c r="AJ2362" s="34" t="s">
        <v>74</v>
      </c>
      <c r="AK2362" s="34" t="s">
        <v>65</v>
      </c>
      <c r="AL2362" s="34" t="s">
        <v>218</v>
      </c>
      <c r="AM2362" s="34" t="s">
        <v>219</v>
      </c>
      <c r="AN2362" s="34">
        <v>0.41198000000000001</v>
      </c>
      <c r="AO2362" s="34" t="s">
        <v>68</v>
      </c>
      <c r="AP2362" s="34"/>
      <c r="AQ2362" s="34"/>
      <c r="AR2362" s="34" t="s">
        <v>68</v>
      </c>
      <c r="AS2362" s="34"/>
      <c r="AT2362" s="34"/>
      <c r="AU2362" s="34" t="s">
        <v>5204</v>
      </c>
      <c r="AV2362" s="34" t="s">
        <v>5205</v>
      </c>
      <c r="AW2362" s="34">
        <v>0.90110999999999997</v>
      </c>
      <c r="AX2362" s="34" t="s">
        <v>5206</v>
      </c>
      <c r="AY2362" s="34" t="s">
        <v>5207</v>
      </c>
      <c r="AZ2362" s="3">
        <v>14</v>
      </c>
      <c r="BA2362" s="34" t="s">
        <v>194</v>
      </c>
      <c r="BB2362" s="34">
        <v>14</v>
      </c>
      <c r="BC2362" s="34" t="s">
        <v>60</v>
      </c>
      <c r="BD2362" s="34" t="s">
        <v>60</v>
      </c>
      <c r="BE2362" s="34" t="s">
        <v>220</v>
      </c>
      <c r="BF2362" s="34" t="str">
        <f>IFERROR(VLOOKUP(Data_Power_app[[#This Row],[PRO ODER]],'Result'!H:J,3,0),"")</f>
        <v>LAMINATION 1</v>
      </c>
      <c r="BG2362" s="11" t="str">
        <f>IFERROR(VLOOKUP(Data_Power_app[[#This Row],[PRO ODER]]&amp;"LAM",'Real Time'!A:E,4,0),"")</f>
        <v>ML-02</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2495</v>
      </c>
      <c r="B2363" s="34" t="s">
        <v>20483</v>
      </c>
      <c r="C2363" s="34" t="s">
        <v>17511</v>
      </c>
      <c r="D2363" s="34" t="s">
        <v>84</v>
      </c>
      <c r="E2363" s="34" t="s">
        <v>216</v>
      </c>
      <c r="F2363" s="34" t="s">
        <v>72</v>
      </c>
      <c r="G2363" s="34">
        <v>14</v>
      </c>
      <c r="H2363" s="4">
        <v>45829</v>
      </c>
      <c r="I2363" s="4">
        <v>45829</v>
      </c>
      <c r="J2363" s="4">
        <v>45829</v>
      </c>
      <c r="K2363" s="4">
        <v>45831</v>
      </c>
      <c r="L2363" s="4">
        <v>45829.071608796294</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4" t="s">
        <v>138</v>
      </c>
      <c r="AH2363" s="34" t="s">
        <v>217</v>
      </c>
      <c r="AI2363" s="34" t="s">
        <v>5203</v>
      </c>
      <c r="AJ2363" s="34" t="s">
        <v>74</v>
      </c>
      <c r="AK2363" s="34" t="s">
        <v>65</v>
      </c>
      <c r="AL2363" s="34" t="s">
        <v>218</v>
      </c>
      <c r="AM2363" s="34" t="s">
        <v>219</v>
      </c>
      <c r="AN2363" s="34">
        <v>0.41198000000000001</v>
      </c>
      <c r="AO2363" s="34" t="s">
        <v>68</v>
      </c>
      <c r="AP2363" s="34"/>
      <c r="AQ2363" s="34"/>
      <c r="AR2363" s="34" t="s">
        <v>68</v>
      </c>
      <c r="AS2363" s="34"/>
      <c r="AT2363" s="34"/>
      <c r="AU2363" s="34" t="s">
        <v>5204</v>
      </c>
      <c r="AV2363" s="34" t="s">
        <v>5205</v>
      </c>
      <c r="AW2363" s="34">
        <v>0.90110999999999997</v>
      </c>
      <c r="AX2363" s="34" t="s">
        <v>5206</v>
      </c>
      <c r="AY2363" s="34" t="s">
        <v>5207</v>
      </c>
      <c r="AZ2363" s="3">
        <v>14</v>
      </c>
      <c r="BA2363" s="34" t="s">
        <v>194</v>
      </c>
      <c r="BB2363" s="34">
        <v>14</v>
      </c>
      <c r="BC2363" s="34" t="s">
        <v>60</v>
      </c>
      <c r="BD2363" s="34" t="s">
        <v>60</v>
      </c>
      <c r="BE2363" s="34" t="s">
        <v>220</v>
      </c>
      <c r="BF2363" s="34" t="str">
        <f>IFERROR(VLOOKUP(Data_Power_app[[#This Row],[PRO ODER]],'Result'!H:J,3,0),"")</f>
        <v>LAMINATION 1</v>
      </c>
      <c r="BG2363" s="11" t="str">
        <f>IFERROR(VLOOKUP(Data_Power_app[[#This Row],[PRO ODER]]&amp;"LAM",'Real Time'!A:E,4,0),"")</f>
        <v>ML-02</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2496</v>
      </c>
      <c r="B2364" s="34" t="s">
        <v>20484</v>
      </c>
      <c r="C2364" s="34" t="s">
        <v>17512</v>
      </c>
      <c r="D2364" s="34" t="s">
        <v>84</v>
      </c>
      <c r="E2364" s="34" t="s">
        <v>216</v>
      </c>
      <c r="F2364" s="34" t="s">
        <v>72</v>
      </c>
      <c r="G2364" s="34">
        <v>36</v>
      </c>
      <c r="H2364" s="4">
        <v>45829</v>
      </c>
      <c r="I2364" s="4">
        <v>45829</v>
      </c>
      <c r="J2364" s="4">
        <v>45829</v>
      </c>
      <c r="K2364" s="4">
        <v>45831</v>
      </c>
      <c r="L2364" s="4">
        <v>45829.071643518517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4" t="s">
        <v>138</v>
      </c>
      <c r="AH2364" s="34" t="s">
        <v>217</v>
      </c>
      <c r="AI2364" s="34" t="s">
        <v>5203</v>
      </c>
      <c r="AJ2364" s="34" t="s">
        <v>74</v>
      </c>
      <c r="AK2364" s="34" t="s">
        <v>65</v>
      </c>
      <c r="AL2364" s="34" t="s">
        <v>218</v>
      </c>
      <c r="AM2364" s="34" t="s">
        <v>219</v>
      </c>
      <c r="AN2364" s="34">
        <v>0.96296999999999999</v>
      </c>
      <c r="AO2364" s="34" t="s">
        <v>68</v>
      </c>
      <c r="AP2364" s="34"/>
      <c r="AQ2364" s="34"/>
      <c r="AR2364" s="34" t="s">
        <v>68</v>
      </c>
      <c r="AS2364" s="34"/>
      <c r="AT2364" s="34"/>
      <c r="AU2364" s="34" t="s">
        <v>5204</v>
      </c>
      <c r="AV2364" s="34" t="s">
        <v>5205</v>
      </c>
      <c r="AW2364" s="34">
        <v>2.1065100000000001</v>
      </c>
      <c r="AX2364" s="34" t="s">
        <v>5206</v>
      </c>
      <c r="AY2364" s="34" t="s">
        <v>5207</v>
      </c>
      <c r="AZ2364" s="3">
        <v>36</v>
      </c>
      <c r="BA2364" s="34" t="s">
        <v>194</v>
      </c>
      <c r="BB2364" s="34">
        <v>36</v>
      </c>
      <c r="BC2364" s="34" t="s">
        <v>60</v>
      </c>
      <c r="BD2364" s="34" t="s">
        <v>60</v>
      </c>
      <c r="BE2364" s="34" t="s">
        <v>220</v>
      </c>
      <c r="BF2364" s="34" t="str">
        <f>IFERROR(VLOOKUP(Data_Power_app[[#This Row],[PRO ODER]],'Result'!H:J,3,0),"")</f>
        <v>LAMINATION 1</v>
      </c>
      <c r="BG2364" s="11" t="str">
        <f>IFERROR(VLOOKUP(Data_Power_app[[#This Row],[PRO ODER]]&amp;"LAM",'Real Time'!A:E,4,0),"")</f>
        <v>ML-02</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2497</v>
      </c>
      <c r="B2365" s="34" t="s">
        <v>20485</v>
      </c>
      <c r="C2365" s="34" t="s">
        <v>17513</v>
      </c>
      <c r="D2365" s="34" t="s">
        <v>84</v>
      </c>
      <c r="E2365" s="34" t="s">
        <v>216</v>
      </c>
      <c r="F2365" s="34" t="s">
        <v>72</v>
      </c>
      <c r="G2365" s="34">
        <v>97</v>
      </c>
      <c r="H2365" s="4">
        <v>45829</v>
      </c>
      <c r="I2365" s="4">
        <v>45829</v>
      </c>
      <c r="J2365" s="4">
        <v>45829</v>
      </c>
      <c r="K2365" s="4">
        <v>45831</v>
      </c>
      <c r="L2365" s="4">
        <v>45829.07167824074</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4" t="s">
        <v>138</v>
      </c>
      <c r="AH2365" s="34" t="s">
        <v>217</v>
      </c>
      <c r="AI2365" s="34" t="s">
        <v>5203</v>
      </c>
      <c r="AJ2365" s="34" t="s">
        <v>74</v>
      </c>
      <c r="AK2365" s="34" t="s">
        <v>65</v>
      </c>
      <c r="AL2365" s="34" t="s">
        <v>218</v>
      </c>
      <c r="AM2365" s="34" t="s">
        <v>219</v>
      </c>
      <c r="AN2365" s="34">
        <v>2.5946600000000002</v>
      </c>
      <c r="AO2365" s="34" t="s">
        <v>68</v>
      </c>
      <c r="AP2365" s="34"/>
      <c r="AQ2365" s="34"/>
      <c r="AR2365" s="34" t="s">
        <v>68</v>
      </c>
      <c r="AS2365" s="34"/>
      <c r="AT2365" s="34"/>
      <c r="AU2365" s="34" t="s">
        <v>5204</v>
      </c>
      <c r="AV2365" s="34" t="s">
        <v>5205</v>
      </c>
      <c r="AW2365" s="34">
        <v>5.6758899999999999</v>
      </c>
      <c r="AX2365" s="34" t="s">
        <v>5206</v>
      </c>
      <c r="AY2365" s="34" t="s">
        <v>5207</v>
      </c>
      <c r="AZ2365" s="3">
        <v>97</v>
      </c>
      <c r="BA2365" s="34" t="s">
        <v>194</v>
      </c>
      <c r="BB2365" s="34">
        <v>97</v>
      </c>
      <c r="BC2365" s="34" t="s">
        <v>60</v>
      </c>
      <c r="BD2365" s="34" t="s">
        <v>60</v>
      </c>
      <c r="BE2365" s="34" t="s">
        <v>220</v>
      </c>
      <c r="BF2365" s="34" t="str">
        <f>IFERROR(VLOOKUP(Data_Power_app[[#This Row],[PRO ODER]],'Result'!H:J,3,0),"")</f>
        <v>LAMINATION 1</v>
      </c>
      <c r="BG2365" s="11" t="str">
        <f>IFERROR(VLOOKUP(Data_Power_app[[#This Row],[PRO ODER]]&amp;"LAM",'Real Time'!A:E,4,0),"")</f>
        <v>ML-02</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2498</v>
      </c>
      <c r="B2366" s="34" t="s">
        <v>20486</v>
      </c>
      <c r="C2366" s="34" t="s">
        <v>17514</v>
      </c>
      <c r="D2366" s="34" t="s">
        <v>84</v>
      </c>
      <c r="E2366" s="34" t="s">
        <v>216</v>
      </c>
      <c r="F2366" s="34" t="s">
        <v>72</v>
      </c>
      <c r="G2366" s="34">
        <v>130</v>
      </c>
      <c r="H2366" s="4">
        <v>45829</v>
      </c>
      <c r="I2366" s="4">
        <v>45829</v>
      </c>
      <c r="J2366" s="4">
        <v>45829</v>
      </c>
      <c r="K2366" s="4">
        <v>45831</v>
      </c>
      <c r="L2366" s="4">
        <v>45829.071736111109</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4" t="s">
        <v>138</v>
      </c>
      <c r="AH2366" s="34" t="s">
        <v>217</v>
      </c>
      <c r="AI2366" s="34" t="s">
        <v>5203</v>
      </c>
      <c r="AJ2366" s="34" t="s">
        <v>74</v>
      </c>
      <c r="AK2366" s="34" t="s">
        <v>65</v>
      </c>
      <c r="AL2366" s="34" t="s">
        <v>218</v>
      </c>
      <c r="AM2366" s="34" t="s">
        <v>219</v>
      </c>
      <c r="AN2366" s="34">
        <v>3.4773800000000001</v>
      </c>
      <c r="AO2366" s="34" t="s">
        <v>68</v>
      </c>
      <c r="AP2366" s="34"/>
      <c r="AQ2366" s="34"/>
      <c r="AR2366" s="34" t="s">
        <v>68</v>
      </c>
      <c r="AS2366" s="34"/>
      <c r="AT2366" s="34"/>
      <c r="AU2366" s="34" t="s">
        <v>5204</v>
      </c>
      <c r="AV2366" s="34" t="s">
        <v>5205</v>
      </c>
      <c r="AW2366" s="34">
        <v>7.6068600000000002</v>
      </c>
      <c r="AX2366" s="34" t="s">
        <v>5206</v>
      </c>
      <c r="AY2366" s="34" t="s">
        <v>5207</v>
      </c>
      <c r="AZ2366" s="3">
        <v>130</v>
      </c>
      <c r="BA2366" s="34" t="s">
        <v>194</v>
      </c>
      <c r="BB2366" s="34">
        <v>130</v>
      </c>
      <c r="BC2366" s="34" t="s">
        <v>60</v>
      </c>
      <c r="BD2366" s="34" t="s">
        <v>60</v>
      </c>
      <c r="BE2366" s="34" t="s">
        <v>220</v>
      </c>
      <c r="BF2366" s="34" t="str">
        <f>IFERROR(VLOOKUP(Data_Power_app[[#This Row],[PRO ODER]],'Result'!H:J,3,0),"")</f>
        <v>LAMINATION 1</v>
      </c>
      <c r="BG2366" s="11" t="str">
        <f>IFERROR(VLOOKUP(Data_Power_app[[#This Row],[PRO ODER]]&amp;"LAM",'Real Time'!A:E,4,0),"")</f>
        <v>ML-02</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2499</v>
      </c>
      <c r="B2367" s="34" t="s">
        <v>20487</v>
      </c>
      <c r="C2367" s="34" t="s">
        <v>17515</v>
      </c>
      <c r="D2367" s="34" t="s">
        <v>84</v>
      </c>
      <c r="E2367" s="34" t="s">
        <v>216</v>
      </c>
      <c r="F2367" s="34" t="s">
        <v>72</v>
      </c>
      <c r="G2367" s="34">
        <v>233</v>
      </c>
      <c r="H2367" s="4">
        <v>45829</v>
      </c>
      <c r="I2367" s="4">
        <v>45829</v>
      </c>
      <c r="J2367" s="4">
        <v>45829</v>
      </c>
      <c r="K2367" s="4">
        <v>45831</v>
      </c>
      <c r="L2367" s="4">
        <v>45829.071770833332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4" t="s">
        <v>138</v>
      </c>
      <c r="AH2367" s="34" t="s">
        <v>217</v>
      </c>
      <c r="AI2367" s="34" t="s">
        <v>5203</v>
      </c>
      <c r="AJ2367" s="34" t="s">
        <v>74</v>
      </c>
      <c r="AK2367" s="34" t="s">
        <v>65</v>
      </c>
      <c r="AL2367" s="34" t="s">
        <v>218</v>
      </c>
      <c r="AM2367" s="34" t="s">
        <v>219</v>
      </c>
      <c r="AN2367" s="34">
        <v>5.4549700000000003</v>
      </c>
      <c r="AO2367" s="34" t="s">
        <v>68</v>
      </c>
      <c r="AP2367" s="34"/>
      <c r="AQ2367" s="34"/>
      <c r="AR2367" s="34" t="s">
        <v>68</v>
      </c>
      <c r="AS2367" s="34"/>
      <c r="AT2367" s="34"/>
      <c r="AU2367" s="34" t="s">
        <v>5204</v>
      </c>
      <c r="AV2367" s="34" t="s">
        <v>5205</v>
      </c>
      <c r="AW2367" s="34">
        <v>11.9275</v>
      </c>
      <c r="AX2367" s="34" t="s">
        <v>5206</v>
      </c>
      <c r="AY2367" s="34" t="s">
        <v>5207</v>
      </c>
      <c r="AZ2367" s="3">
        <v>233</v>
      </c>
      <c r="BA2367" s="34" t="s">
        <v>194</v>
      </c>
      <c r="BB2367" s="34">
        <v>233</v>
      </c>
      <c r="BC2367" s="34" t="s">
        <v>60</v>
      </c>
      <c r="BD2367" s="34" t="s">
        <v>60</v>
      </c>
      <c r="BE2367" s="34" t="s">
        <v>220</v>
      </c>
      <c r="BF2367" s="34" t="str">
        <f>IFERROR(VLOOKUP(Data_Power_app[[#This Row],[PRO ODER]],'Result'!H:J,3,0),"")</f>
        <v>LAMINATION 1</v>
      </c>
      <c r="BG2367" s="11" t="str">
        <f>IFERROR(VLOOKUP(Data_Power_app[[#This Row],[PRO ODER]]&amp;"LAM",'Real Time'!A:E,4,0),"")</f>
        <v>ML-02</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2500</v>
      </c>
      <c r="B2368" s="34" t="s">
        <v>20488</v>
      </c>
      <c r="C2368" s="34" t="s">
        <v>17516</v>
      </c>
      <c r="D2368" s="34" t="s">
        <v>84</v>
      </c>
      <c r="E2368" s="34" t="s">
        <v>216</v>
      </c>
      <c r="F2368" s="34" t="s">
        <v>72</v>
      </c>
      <c r="G2368" s="34">
        <v>167</v>
      </c>
      <c r="H2368" s="4">
        <v>45829</v>
      </c>
      <c r="I2368" s="4">
        <v>45829</v>
      </c>
      <c r="J2368" s="4">
        <v>45829</v>
      </c>
      <c r="K2368" s="4">
        <v>45831</v>
      </c>
      <c r="L2368" s="4">
        <v>45829.071828703702</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4" t="s">
        <v>138</v>
      </c>
      <c r="AH2368" s="34" t="s">
        <v>217</v>
      </c>
      <c r="AI2368" s="34" t="s">
        <v>5203</v>
      </c>
      <c r="AJ2368" s="34" t="s">
        <v>74</v>
      </c>
      <c r="AK2368" s="34" t="s">
        <v>65</v>
      </c>
      <c r="AL2368" s="34" t="s">
        <v>218</v>
      </c>
      <c r="AM2368" s="34" t="s">
        <v>219</v>
      </c>
      <c r="AN2368" s="34">
        <v>3.9097900000000001</v>
      </c>
      <c r="AO2368" s="34" t="s">
        <v>68</v>
      </c>
      <c r="AP2368" s="34"/>
      <c r="AQ2368" s="34"/>
      <c r="AR2368" s="34" t="s">
        <v>68</v>
      </c>
      <c r="AS2368" s="34"/>
      <c r="AT2368" s="34"/>
      <c r="AU2368" s="34" t="s">
        <v>5204</v>
      </c>
      <c r="AV2368" s="34" t="s">
        <v>5205</v>
      </c>
      <c r="AW2368" s="34">
        <v>8.5488999999999997</v>
      </c>
      <c r="AX2368" s="34" t="s">
        <v>5206</v>
      </c>
      <c r="AY2368" s="34" t="s">
        <v>5207</v>
      </c>
      <c r="AZ2368" s="3">
        <v>167</v>
      </c>
      <c r="BA2368" s="34" t="s">
        <v>194</v>
      </c>
      <c r="BB2368" s="34">
        <v>167</v>
      </c>
      <c r="BC2368" s="34" t="s">
        <v>60</v>
      </c>
      <c r="BD2368" s="34" t="s">
        <v>60</v>
      </c>
      <c r="BE2368" s="34" t="s">
        <v>220</v>
      </c>
      <c r="BF2368" s="34" t="str">
        <f>IFERROR(VLOOKUP(Data_Power_app[[#This Row],[PRO ODER]],'Result'!H:J,3,0),"")</f>
        <v>LAMINATION 1</v>
      </c>
      <c r="BG2368" s="11" t="str">
        <f>IFERROR(VLOOKUP(Data_Power_app[[#This Row],[PRO ODER]]&amp;"LAM",'Real Time'!A:E,4,0),"")</f>
        <v>ML-02</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2501</v>
      </c>
      <c r="B2369" s="34" t="s">
        <v>20489</v>
      </c>
      <c r="C2369" s="34" t="s">
        <v>17517</v>
      </c>
      <c r="D2369" s="34" t="s">
        <v>84</v>
      </c>
      <c r="E2369" s="34" t="s">
        <v>216</v>
      </c>
      <c r="F2369" s="34" t="s">
        <v>72</v>
      </c>
      <c r="G2369" s="34">
        <v>115</v>
      </c>
      <c r="H2369" s="4">
        <v>45829</v>
      </c>
      <c r="I2369" s="4">
        <v>45829</v>
      </c>
      <c r="J2369" s="4">
        <v>45829</v>
      </c>
      <c r="K2369" s="4">
        <v>45831</v>
      </c>
      <c r="L2369" s="4">
        <v>45829.071932870371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4" t="s">
        <v>138</v>
      </c>
      <c r="AH2369" s="34" t="s">
        <v>217</v>
      </c>
      <c r="AI2369" s="34" t="s">
        <v>5203</v>
      </c>
      <c r="AJ2369" s="34" t="s">
        <v>74</v>
      </c>
      <c r="AK2369" s="34" t="s">
        <v>65</v>
      </c>
      <c r="AL2369" s="34" t="s">
        <v>218</v>
      </c>
      <c r="AM2369" s="34" t="s">
        <v>219</v>
      </c>
      <c r="AN2369" s="34">
        <v>2.4673099999999999</v>
      </c>
      <c r="AO2369" s="34" t="s">
        <v>68</v>
      </c>
      <c r="AP2369" s="34"/>
      <c r="AQ2369" s="34"/>
      <c r="AR2369" s="34" t="s">
        <v>68</v>
      </c>
      <c r="AS2369" s="34"/>
      <c r="AT2369" s="34"/>
      <c r="AU2369" s="34" t="s">
        <v>5204</v>
      </c>
      <c r="AV2369" s="34" t="s">
        <v>5205</v>
      </c>
      <c r="AW2369" s="34">
        <v>5.3965800000000002</v>
      </c>
      <c r="AX2369" s="34" t="s">
        <v>5206</v>
      </c>
      <c r="AY2369" s="34" t="s">
        <v>5207</v>
      </c>
      <c r="AZ2369" s="3">
        <v>115</v>
      </c>
      <c r="BA2369" s="34" t="s">
        <v>194</v>
      </c>
      <c r="BB2369" s="34">
        <v>115</v>
      </c>
      <c r="BC2369" s="34" t="s">
        <v>60</v>
      </c>
      <c r="BD2369" s="34" t="s">
        <v>60</v>
      </c>
      <c r="BE2369" s="34" t="s">
        <v>220</v>
      </c>
      <c r="BF2369" s="34" t="str">
        <f>IFERROR(VLOOKUP(Data_Power_app[[#This Row],[PRO ODER]],'Result'!H:J,3,0),"")</f>
        <v>LAMINATION 1</v>
      </c>
      <c r="BG2369" s="11" t="str">
        <f>IFERROR(VLOOKUP(Data_Power_app[[#This Row],[PRO ODER]]&amp;"LAM",'Real Time'!A:E,4,0),"")</f>
        <v>ML-02</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2502</v>
      </c>
      <c r="B2370" s="34" t="s">
        <v>20490</v>
      </c>
      <c r="C2370" s="34" t="s">
        <v>17518</v>
      </c>
      <c r="D2370" s="34" t="s">
        <v>84</v>
      </c>
      <c r="E2370" s="34" t="s">
        <v>216</v>
      </c>
      <c r="F2370" s="34" t="s">
        <v>72</v>
      </c>
      <c r="G2370" s="34">
        <v>65</v>
      </c>
      <c r="H2370" s="4">
        <v>45829</v>
      </c>
      <c r="I2370" s="4">
        <v>45829</v>
      </c>
      <c r="J2370" s="4">
        <v>45829</v>
      </c>
      <c r="K2370" s="4">
        <v>45831</v>
      </c>
      <c r="L2370" s="4">
        <v>45829.072013888886</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4" t="s">
        <v>138</v>
      </c>
      <c r="AH2370" s="34" t="s">
        <v>217</v>
      </c>
      <c r="AI2370" s="34" t="s">
        <v>5203</v>
      </c>
      <c r="AJ2370" s="34" t="s">
        <v>74</v>
      </c>
      <c r="AK2370" s="34" t="s">
        <v>65</v>
      </c>
      <c r="AL2370" s="34" t="s">
        <v>218</v>
      </c>
      <c r="AM2370" s="34" t="s">
        <v>219</v>
      </c>
      <c r="AN2370" s="34">
        <v>1.3945700000000001</v>
      </c>
      <c r="AO2370" s="34" t="s">
        <v>68</v>
      </c>
      <c r="AP2370" s="34"/>
      <c r="AQ2370" s="34"/>
      <c r="AR2370" s="34" t="s">
        <v>68</v>
      </c>
      <c r="AS2370" s="34"/>
      <c r="AT2370" s="34"/>
      <c r="AU2370" s="34" t="s">
        <v>5204</v>
      </c>
      <c r="AV2370" s="34" t="s">
        <v>5205</v>
      </c>
      <c r="AW2370" s="34">
        <v>3.0502400000000001</v>
      </c>
      <c r="AX2370" s="34" t="s">
        <v>5206</v>
      </c>
      <c r="AY2370" s="34" t="s">
        <v>5207</v>
      </c>
      <c r="AZ2370" s="3">
        <v>65</v>
      </c>
      <c r="BA2370" s="34" t="s">
        <v>194</v>
      </c>
      <c r="BB2370" s="34">
        <v>65</v>
      </c>
      <c r="BC2370" s="34" t="s">
        <v>60</v>
      </c>
      <c r="BD2370" s="34" t="s">
        <v>60</v>
      </c>
      <c r="BE2370" s="34" t="s">
        <v>220</v>
      </c>
      <c r="BF2370" s="34" t="str">
        <f>IFERROR(VLOOKUP(Data_Power_app[[#This Row],[PRO ODER]],'Result'!H:J,3,0),"")</f>
        <v>LAMINATION 1</v>
      </c>
      <c r="BG2370" s="11" t="str">
        <f>IFERROR(VLOOKUP(Data_Power_app[[#This Row],[PRO ODER]]&amp;"LAM",'Real Time'!A:E,4,0),"")</f>
        <v>ML-02</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2503</v>
      </c>
      <c r="B2371" s="34" t="s">
        <v>20491</v>
      </c>
      <c r="C2371" s="34" t="s">
        <v>17519</v>
      </c>
      <c r="D2371" s="34" t="s">
        <v>84</v>
      </c>
      <c r="E2371" s="34" t="s">
        <v>216</v>
      </c>
      <c r="F2371" s="34" t="s">
        <v>72</v>
      </c>
      <c r="G2371" s="34">
        <v>190</v>
      </c>
      <c r="H2371" s="4">
        <v>45829</v>
      </c>
      <c r="I2371" s="4">
        <v>45829</v>
      </c>
      <c r="J2371" s="4">
        <v>45829</v>
      </c>
      <c r="K2371" s="4">
        <v>45831</v>
      </c>
      <c r="L2371" s="4">
        <v>45829.07203703704</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4" t="s">
        <v>138</v>
      </c>
      <c r="AH2371" s="34" t="s">
        <v>217</v>
      </c>
      <c r="AI2371" s="34" t="s">
        <v>5203</v>
      </c>
      <c r="AJ2371" s="34" t="s">
        <v>74</v>
      </c>
      <c r="AK2371" s="34" t="s">
        <v>65</v>
      </c>
      <c r="AL2371" s="34" t="s">
        <v>218</v>
      </c>
      <c r="AM2371" s="34" t="s">
        <v>219</v>
      </c>
      <c r="AN2371" s="34">
        <v>4.4482600000000003</v>
      </c>
      <c r="AO2371" s="34" t="s">
        <v>68</v>
      </c>
      <c r="AP2371" s="34"/>
      <c r="AQ2371" s="34"/>
      <c r="AR2371" s="34" t="s">
        <v>68</v>
      </c>
      <c r="AS2371" s="34"/>
      <c r="AT2371" s="34"/>
      <c r="AU2371" s="34" t="s">
        <v>5204</v>
      </c>
      <c r="AV2371" s="34" t="s">
        <v>5205</v>
      </c>
      <c r="AW2371" s="34">
        <v>9.7262900000000005</v>
      </c>
      <c r="AX2371" s="34" t="s">
        <v>5206</v>
      </c>
      <c r="AY2371" s="34" t="s">
        <v>5207</v>
      </c>
      <c r="AZ2371" s="3">
        <v>190</v>
      </c>
      <c r="BA2371" s="34" t="s">
        <v>194</v>
      </c>
      <c r="BB2371" s="34">
        <v>190</v>
      </c>
      <c r="BC2371" s="34" t="s">
        <v>60</v>
      </c>
      <c r="BD2371" s="34" t="s">
        <v>60</v>
      </c>
      <c r="BE2371" s="34" t="s">
        <v>220</v>
      </c>
      <c r="BF2371" s="34" t="str">
        <f>IFERROR(VLOOKUP(Data_Power_app[[#This Row],[PRO ODER]],'Result'!H:J,3,0),"")</f>
        <v>LAMINATION 1</v>
      </c>
      <c r="BG2371" s="11" t="str">
        <f>IFERROR(VLOOKUP(Data_Power_app[[#This Row],[PRO ODER]]&amp;"LAM",'Real Time'!A:E,4,0),"")</f>
        <v>ML-02</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2504</v>
      </c>
      <c r="B2372" s="34" t="s">
        <v>20492</v>
      </c>
      <c r="C2372" s="34" t="s">
        <v>17520</v>
      </c>
      <c r="D2372" s="34" t="s">
        <v>84</v>
      </c>
      <c r="E2372" s="34" t="s">
        <v>216</v>
      </c>
      <c r="F2372" s="34" t="s">
        <v>72</v>
      </c>
      <c r="G2372" s="34">
        <v>13</v>
      </c>
      <c r="H2372" s="4">
        <v>45829</v>
      </c>
      <c r="I2372" s="4">
        <v>45829</v>
      </c>
      <c r="J2372" s="4">
        <v>45829</v>
      </c>
      <c r="K2372" s="4">
        <v>45831</v>
      </c>
      <c r="L2372" s="4">
        <v>45829.072083333333</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4" t="s">
        <v>138</v>
      </c>
      <c r="AH2372" s="34" t="s">
        <v>217</v>
      </c>
      <c r="AI2372" s="34" t="s">
        <v>5203</v>
      </c>
      <c r="AJ2372" s="34" t="s">
        <v>74</v>
      </c>
      <c r="AK2372" s="34" t="s">
        <v>65</v>
      </c>
      <c r="AL2372" s="34" t="s">
        <v>218</v>
      </c>
      <c r="AM2372" s="34" t="s">
        <v>219</v>
      </c>
      <c r="AN2372" s="34">
        <v>0.34773999999999999</v>
      </c>
      <c r="AO2372" s="34" t="s">
        <v>68</v>
      </c>
      <c r="AP2372" s="34"/>
      <c r="AQ2372" s="34"/>
      <c r="AR2372" s="34" t="s">
        <v>68</v>
      </c>
      <c r="AS2372" s="34"/>
      <c r="AT2372" s="34"/>
      <c r="AU2372" s="34" t="s">
        <v>5204</v>
      </c>
      <c r="AV2372" s="34" t="s">
        <v>5205</v>
      </c>
      <c r="AW2372" s="34">
        <v>0.76068999999999998</v>
      </c>
      <c r="AX2372" s="34" t="s">
        <v>5206</v>
      </c>
      <c r="AY2372" s="34" t="s">
        <v>5207</v>
      </c>
      <c r="AZ2372" s="3">
        <v>13</v>
      </c>
      <c r="BA2372" s="34" t="s">
        <v>194</v>
      </c>
      <c r="BB2372" s="34">
        <v>13</v>
      </c>
      <c r="BC2372" s="34" t="s">
        <v>60</v>
      </c>
      <c r="BD2372" s="34" t="s">
        <v>60</v>
      </c>
      <c r="BE2372" s="34" t="s">
        <v>220</v>
      </c>
      <c r="BF2372" s="34" t="str">
        <f>IFERROR(VLOOKUP(Data_Power_app[[#This Row],[PRO ODER]],'Result'!H:J,3,0),"")</f>
        <v>LAMINATION 1</v>
      </c>
      <c r="BG2372" s="11" t="str">
        <f>IFERROR(VLOOKUP(Data_Power_app[[#This Row],[PRO ODER]]&amp;"LAM",'Real Time'!A:E,4,0),"")</f>
        <v>ML-02</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2505</v>
      </c>
      <c r="B2373" s="34" t="s">
        <v>20493</v>
      </c>
      <c r="C2373" s="34" t="s">
        <v>17522</v>
      </c>
      <c r="D2373" s="34" t="s">
        <v>84</v>
      </c>
      <c r="E2373" s="34" t="s">
        <v>216</v>
      </c>
      <c r="F2373" s="34" t="s">
        <v>72</v>
      </c>
      <c r="G2373" s="34">
        <v>2</v>
      </c>
      <c r="H2373" s="4">
        <v>45829</v>
      </c>
      <c r="I2373" s="4">
        <v>45829</v>
      </c>
      <c r="J2373" s="4">
        <v>45829</v>
      </c>
      <c r="K2373" s="4">
        <v>45831</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4" t="s">
        <v>117</v>
      </c>
      <c r="AH2373" s="34" t="s">
        <v>367</v>
      </c>
      <c r="AI2373" s="34" t="s">
        <v>5339</v>
      </c>
      <c r="AJ2373" s="34" t="s">
        <v>74</v>
      </c>
      <c r="AK2373" s="34" t="s">
        <v>65</v>
      </c>
      <c r="AL2373" s="34" t="s">
        <v>5340</v>
      </c>
      <c r="AM2373" s="34" t="s">
        <v>5341</v>
      </c>
      <c r="AN2373" s="34">
        <v>6.2420000000000003E-2</v>
      </c>
      <c r="AO2373" s="34" t="s">
        <v>91</v>
      </c>
      <c r="AP2373" s="34" t="s">
        <v>92</v>
      </c>
      <c r="AQ2373" s="34">
        <v>6.2420000000000003E-2</v>
      </c>
      <c r="AR2373" s="34" t="s">
        <v>68</v>
      </c>
      <c r="AS2373" s="34"/>
      <c r="AT2373" s="34"/>
      <c r="AU2373" s="34" t="s">
        <v>1266</v>
      </c>
      <c r="AV2373" s="34" t="s">
        <v>1267</v>
      </c>
      <c r="AW2373" s="34">
        <v>0.11604</v>
      </c>
      <c r="AX2373" s="34" t="s">
        <v>5342</v>
      </c>
      <c r="AY2373" s="34" t="s">
        <v>5343</v>
      </c>
      <c r="AZ2373" s="3">
        <v>2</v>
      </c>
      <c r="BA2373" s="34" t="s">
        <v>194</v>
      </c>
      <c r="BB2373" s="34">
        <v>2</v>
      </c>
      <c r="BC2373" s="34" t="s">
        <v>60</v>
      </c>
      <c r="BD2373" s="34" t="s">
        <v>60</v>
      </c>
      <c r="BE2373" s="34" t="s">
        <v>5344</v>
      </c>
      <c r="BF2373" s="34" t="str">
        <f>IFERROR(VLOOKUP(Data_Power_app[[#This Row],[PRO ODER]],'Result'!H:J,3,0),"")</f>
        <v>LAMINATION 1</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2506</v>
      </c>
      <c r="B2374" s="34" t="s">
        <v>20494</v>
      </c>
      <c r="C2374" s="34" t="s">
        <v>17523</v>
      </c>
      <c r="D2374" s="34" t="s">
        <v>84</v>
      </c>
      <c r="E2374" s="34" t="s">
        <v>216</v>
      </c>
      <c r="F2374" s="34" t="s">
        <v>72</v>
      </c>
      <c r="G2374" s="34">
        <v>1</v>
      </c>
      <c r="H2374" s="4">
        <v>45829</v>
      </c>
      <c r="I2374" s="4">
        <v>45829</v>
      </c>
      <c r="J2374" s="4">
        <v>45829</v>
      </c>
      <c r="K2374" s="4">
        <v>45831</v>
      </c>
      <c r="L2374" s="4">
        <v>45829.073125000003</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4" t="s">
        <v>138</v>
      </c>
      <c r="AH2374" s="34" t="s">
        <v>217</v>
      </c>
      <c r="AI2374" s="34" t="s">
        <v>2071</v>
      </c>
      <c r="AJ2374" s="34" t="s">
        <v>74</v>
      </c>
      <c r="AK2374" s="34" t="s">
        <v>98</v>
      </c>
      <c r="AL2374" s="34" t="s">
        <v>218</v>
      </c>
      <c r="AM2374" s="34" t="s">
        <v>219</v>
      </c>
      <c r="AN2374" s="34">
        <v>3.8150000000000003E-2</v>
      </c>
      <c r="AO2374" s="34" t="s">
        <v>68</v>
      </c>
      <c r="AP2374" s="34"/>
      <c r="AQ2374" s="34"/>
      <c r="AR2374" s="34" t="s">
        <v>68</v>
      </c>
      <c r="AS2374" s="34"/>
      <c r="AT2374" s="34"/>
      <c r="AU2374" s="34" t="s">
        <v>2072</v>
      </c>
      <c r="AV2374" s="34" t="s">
        <v>2073</v>
      </c>
      <c r="AW2374" s="34">
        <v>8.3430000000000004E-2</v>
      </c>
      <c r="AX2374" s="34" t="s">
        <v>2074</v>
      </c>
      <c r="AY2374" s="34" t="s">
        <v>2075</v>
      </c>
      <c r="AZ2374" s="3">
        <v>1</v>
      </c>
      <c r="BA2374" s="34" t="s">
        <v>194</v>
      </c>
      <c r="BB2374" s="34">
        <v>1</v>
      </c>
      <c r="BC2374" s="34" t="s">
        <v>60</v>
      </c>
      <c r="BD2374" s="34" t="s">
        <v>60</v>
      </c>
      <c r="BE2374" s="34" t="s">
        <v>220</v>
      </c>
      <c r="BF2374" s="34" t="str">
        <f>IFERROR(VLOOKUP(Data_Power_app[[#This Row],[PRO ODER]],'Result'!H:J,3,0),"")</f>
        <v>LAMINATION 1</v>
      </c>
      <c r="BG2374" s="11" t="str">
        <f>IFERROR(VLOOKUP(Data_Power_app[[#This Row],[PRO ODER]]&amp;"LAM",'Real Time'!A:E,4,0),"")</f>
        <v>ML-02</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2507</v>
      </c>
      <c r="B2375" s="34" t="s">
        <v>20495</v>
      </c>
      <c r="C2375" s="34" t="s">
        <v>17524</v>
      </c>
      <c r="D2375" s="34" t="s">
        <v>84</v>
      </c>
      <c r="E2375" s="34" t="s">
        <v>216</v>
      </c>
      <c r="F2375" s="34" t="s">
        <v>72</v>
      </c>
      <c r="G2375" s="34">
        <v>1</v>
      </c>
      <c r="H2375" s="4">
        <v>45829</v>
      </c>
      <c r="I2375" s="4">
        <v>45829</v>
      </c>
      <c r="J2375" s="4">
        <v>45829</v>
      </c>
      <c r="K2375" s="4">
        <v>45831</v>
      </c>
      <c r="L2375" s="4">
        <v>45829.073159722226</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4" t="s">
        <v>138</v>
      </c>
      <c r="AH2375" s="34" t="s">
        <v>217</v>
      </c>
      <c r="AI2375" s="34" t="s">
        <v>2071</v>
      </c>
      <c r="AJ2375" s="34" t="s">
        <v>74</v>
      </c>
      <c r="AK2375" s="34" t="s">
        <v>98</v>
      </c>
      <c r="AL2375" s="34" t="s">
        <v>218</v>
      </c>
      <c r="AM2375" s="34" t="s">
        <v>219</v>
      </c>
      <c r="AN2375" s="34">
        <v>3.8150000000000003E-2</v>
      </c>
      <c r="AO2375" s="34" t="s">
        <v>68</v>
      </c>
      <c r="AP2375" s="34"/>
      <c r="AQ2375" s="34"/>
      <c r="AR2375" s="34" t="s">
        <v>68</v>
      </c>
      <c r="AS2375" s="34"/>
      <c r="AT2375" s="34"/>
      <c r="AU2375" s="34" t="s">
        <v>2072</v>
      </c>
      <c r="AV2375" s="34" t="s">
        <v>2073</v>
      </c>
      <c r="AW2375" s="34">
        <v>8.3430000000000004E-2</v>
      </c>
      <c r="AX2375" s="34" t="s">
        <v>2074</v>
      </c>
      <c r="AY2375" s="34" t="s">
        <v>2075</v>
      </c>
      <c r="AZ2375" s="3">
        <v>1</v>
      </c>
      <c r="BA2375" s="34" t="s">
        <v>194</v>
      </c>
      <c r="BB2375" s="34">
        <v>1</v>
      </c>
      <c r="BC2375" s="34" t="s">
        <v>60</v>
      </c>
      <c r="BD2375" s="34" t="s">
        <v>60</v>
      </c>
      <c r="BE2375" s="34" t="s">
        <v>220</v>
      </c>
      <c r="BF2375" s="34" t="str">
        <f>IFERROR(VLOOKUP(Data_Power_app[[#This Row],[PRO ODER]],'Result'!H:J,3,0),"")</f>
        <v>LAMINATION 1</v>
      </c>
      <c r="BG2375" s="11" t="str">
        <f>IFERROR(VLOOKUP(Data_Power_app[[#This Row],[PRO ODER]]&amp;"LAM",'Real Time'!A:E,4,0),"")</f>
        <v>ML-02</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2508</v>
      </c>
      <c r="B2376" s="34" t="s">
        <v>20496</v>
      </c>
      <c r="C2376" s="34" t="s">
        <v>17525</v>
      </c>
      <c r="D2376" s="34" t="s">
        <v>84</v>
      </c>
      <c r="E2376" s="34" t="s">
        <v>216</v>
      </c>
      <c r="F2376" s="34" t="s">
        <v>72</v>
      </c>
      <c r="G2376" s="34">
        <v>14</v>
      </c>
      <c r="H2376" s="4">
        <v>45829</v>
      </c>
      <c r="I2376" s="4">
        <v>45829</v>
      </c>
      <c r="J2376" s="4">
        <v>45829</v>
      </c>
      <c r="K2376" s="4">
        <v>45831</v>
      </c>
      <c r="L2376" s="4">
        <v>45829.073263888888</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4" t="s">
        <v>138</v>
      </c>
      <c r="AH2376" s="34" t="s">
        <v>217</v>
      </c>
      <c r="AI2376" s="34" t="s">
        <v>2071</v>
      </c>
      <c r="AJ2376" s="34" t="s">
        <v>74</v>
      </c>
      <c r="AK2376" s="34" t="s">
        <v>98</v>
      </c>
      <c r="AL2376" s="34" t="s">
        <v>218</v>
      </c>
      <c r="AM2376" s="34" t="s">
        <v>219</v>
      </c>
      <c r="AN2376" s="34">
        <v>0.53412000000000004</v>
      </c>
      <c r="AO2376" s="34" t="s">
        <v>68</v>
      </c>
      <c r="AP2376" s="34"/>
      <c r="AQ2376" s="34"/>
      <c r="AR2376" s="34" t="s">
        <v>68</v>
      </c>
      <c r="AS2376" s="34"/>
      <c r="AT2376" s="34"/>
      <c r="AU2376" s="34" t="s">
        <v>2072</v>
      </c>
      <c r="AV2376" s="34" t="s">
        <v>2073</v>
      </c>
      <c r="AW2376" s="34">
        <v>1.1680200000000001</v>
      </c>
      <c r="AX2376" s="34" t="s">
        <v>2074</v>
      </c>
      <c r="AY2376" s="34" t="s">
        <v>2075</v>
      </c>
      <c r="AZ2376" s="3">
        <v>14</v>
      </c>
      <c r="BA2376" s="34" t="s">
        <v>194</v>
      </c>
      <c r="BB2376" s="34">
        <v>14</v>
      </c>
      <c r="BC2376" s="34" t="s">
        <v>60</v>
      </c>
      <c r="BD2376" s="34" t="s">
        <v>60</v>
      </c>
      <c r="BE2376" s="34" t="s">
        <v>220</v>
      </c>
      <c r="BF2376" s="34" t="str">
        <f>IFERROR(VLOOKUP(Data_Power_app[[#This Row],[PRO ODER]],'Result'!H:J,3,0),"")</f>
        <v>LAMINATION 1</v>
      </c>
      <c r="BG2376" s="11" t="str">
        <f>IFERROR(VLOOKUP(Data_Power_app[[#This Row],[PRO ODER]]&amp;"LAM",'Real Time'!A:E,4,0),"")</f>
        <v>ML-02</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2509</v>
      </c>
      <c r="B2377" s="34" t="s">
        <v>20497</v>
      </c>
      <c r="C2377" s="34" t="s">
        <v>17526</v>
      </c>
      <c r="D2377" s="34" t="s">
        <v>84</v>
      </c>
      <c r="E2377" s="34" t="s">
        <v>216</v>
      </c>
      <c r="F2377" s="34" t="s">
        <v>72</v>
      </c>
      <c r="G2377" s="34">
        <v>2</v>
      </c>
      <c r="H2377" s="4">
        <v>45829</v>
      </c>
      <c r="I2377" s="4">
        <v>45829</v>
      </c>
      <c r="J2377" s="4">
        <v>45829</v>
      </c>
      <c r="K2377" s="4">
        <v>45831</v>
      </c>
      <c r="L2377" s="4">
        <v>45829.073275462964</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4" t="s">
        <v>138</v>
      </c>
      <c r="AH2377" s="34" t="s">
        <v>217</v>
      </c>
      <c r="AI2377" s="34" t="s">
        <v>2071</v>
      </c>
      <c r="AJ2377" s="34" t="s">
        <v>74</v>
      </c>
      <c r="AK2377" s="34" t="s">
        <v>98</v>
      </c>
      <c r="AL2377" s="34" t="s">
        <v>218</v>
      </c>
      <c r="AM2377" s="34" t="s">
        <v>219</v>
      </c>
      <c r="AN2377" s="34">
        <v>7.6300000000000007E-2</v>
      </c>
      <c r="AO2377" s="34" t="s">
        <v>68</v>
      </c>
      <c r="AP2377" s="34"/>
      <c r="AQ2377" s="34"/>
      <c r="AR2377" s="34" t="s">
        <v>68</v>
      </c>
      <c r="AS2377" s="34"/>
      <c r="AT2377" s="34"/>
      <c r="AU2377" s="34" t="s">
        <v>2072</v>
      </c>
      <c r="AV2377" s="34" t="s">
        <v>2073</v>
      </c>
      <c r="AW2377" s="34">
        <v>0.16686000000000001</v>
      </c>
      <c r="AX2377" s="34" t="s">
        <v>2074</v>
      </c>
      <c r="AY2377" s="34" t="s">
        <v>2075</v>
      </c>
      <c r="AZ2377" s="3">
        <v>2</v>
      </c>
      <c r="BA2377" s="34" t="s">
        <v>194</v>
      </c>
      <c r="BB2377" s="34">
        <v>2</v>
      </c>
      <c r="BC2377" s="34" t="s">
        <v>60</v>
      </c>
      <c r="BD2377" s="34" t="s">
        <v>60</v>
      </c>
      <c r="BE2377" s="34" t="s">
        <v>220</v>
      </c>
      <c r="BF2377" s="34" t="str">
        <f>IFERROR(VLOOKUP(Data_Power_app[[#This Row],[PRO ODER]],'Result'!H:J,3,0),"")</f>
        <v>LAMINATION 1</v>
      </c>
      <c r="BG2377" s="11" t="str">
        <f>IFERROR(VLOOKUP(Data_Power_app[[#This Row],[PRO ODER]]&amp;"LAM",'Real Time'!A:E,4,0),"")</f>
        <v>ML-02</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2510</v>
      </c>
      <c r="B2378" s="34" t="s">
        <v>20498</v>
      </c>
      <c r="C2378" s="34" t="s">
        <v>17527</v>
      </c>
      <c r="D2378" s="34" t="s">
        <v>84</v>
      </c>
      <c r="E2378" s="34" t="s">
        <v>216</v>
      </c>
      <c r="F2378" s="34" t="s">
        <v>72</v>
      </c>
      <c r="G2378" s="34">
        <v>154</v>
      </c>
      <c r="H2378" s="4">
        <v>45829</v>
      </c>
      <c r="I2378" s="4">
        <v>45829</v>
      </c>
      <c r="J2378" s="4">
        <v>45829</v>
      </c>
      <c r="K2378" s="4">
        <v>45831</v>
      </c>
      <c r="L2378" s="4">
        <v>45829.073321759257</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4" t="s">
        <v>138</v>
      </c>
      <c r="AH2378" s="34" t="s">
        <v>217</v>
      </c>
      <c r="AI2378" s="34" t="s">
        <v>2071</v>
      </c>
      <c r="AJ2378" s="34" t="s">
        <v>74</v>
      </c>
      <c r="AK2378" s="34" t="s">
        <v>98</v>
      </c>
      <c r="AL2378" s="34" t="s">
        <v>218</v>
      </c>
      <c r="AM2378" s="34" t="s">
        <v>219</v>
      </c>
      <c r="AN2378" s="34">
        <v>5.2868000000000004</v>
      </c>
      <c r="AO2378" s="34" t="s">
        <v>68</v>
      </c>
      <c r="AP2378" s="34"/>
      <c r="AQ2378" s="34"/>
      <c r="AR2378" s="34" t="s">
        <v>68</v>
      </c>
      <c r="AS2378" s="34"/>
      <c r="AT2378" s="34"/>
      <c r="AU2378" s="34" t="s">
        <v>2072</v>
      </c>
      <c r="AV2378" s="34" t="s">
        <v>2073</v>
      </c>
      <c r="AW2378" s="34">
        <v>11.5634</v>
      </c>
      <c r="AX2378" s="34" t="s">
        <v>2074</v>
      </c>
      <c r="AY2378" s="34" t="s">
        <v>2075</v>
      </c>
      <c r="AZ2378" s="3">
        <v>154</v>
      </c>
      <c r="BA2378" s="34" t="s">
        <v>194</v>
      </c>
      <c r="BB2378" s="34">
        <v>154</v>
      </c>
      <c r="BC2378" s="34" t="s">
        <v>60</v>
      </c>
      <c r="BD2378" s="34" t="s">
        <v>60</v>
      </c>
      <c r="BE2378" s="34" t="s">
        <v>220</v>
      </c>
      <c r="BF2378" s="34" t="str">
        <f>IFERROR(VLOOKUP(Data_Power_app[[#This Row],[PRO ODER]],'Result'!H:J,3,0),"")</f>
        <v>LAMINATION 1</v>
      </c>
      <c r="BG2378" s="11" t="str">
        <f>IFERROR(VLOOKUP(Data_Power_app[[#This Row],[PRO ODER]]&amp;"LAM",'Real Time'!A:E,4,0),"")</f>
        <v>ML-02</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2511</v>
      </c>
      <c r="B2379" s="34" t="s">
        <v>20499</v>
      </c>
      <c r="C2379" s="34" t="s">
        <v>17528</v>
      </c>
      <c r="D2379" s="34" t="s">
        <v>84</v>
      </c>
      <c r="E2379" s="34" t="s">
        <v>216</v>
      </c>
      <c r="F2379" s="34" t="s">
        <v>72</v>
      </c>
      <c r="G2379" s="34">
        <v>19</v>
      </c>
      <c r="H2379" s="4">
        <v>45829</v>
      </c>
      <c r="I2379" s="4">
        <v>45829</v>
      </c>
      <c r="J2379" s="4">
        <v>45829</v>
      </c>
      <c r="K2379" s="4">
        <v>45831</v>
      </c>
      <c r="L2379" s="4">
        <v>45829.073344907411</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4" t="s">
        <v>138</v>
      </c>
      <c r="AH2379" s="34" t="s">
        <v>217</v>
      </c>
      <c r="AI2379" s="34" t="s">
        <v>2071</v>
      </c>
      <c r="AJ2379" s="34" t="s">
        <v>74</v>
      </c>
      <c r="AK2379" s="34" t="s">
        <v>98</v>
      </c>
      <c r="AL2379" s="34" t="s">
        <v>218</v>
      </c>
      <c r="AM2379" s="34" t="s">
        <v>219</v>
      </c>
      <c r="AN2379" s="34">
        <v>0.65227000000000002</v>
      </c>
      <c r="AO2379" s="34" t="s">
        <v>68</v>
      </c>
      <c r="AP2379" s="34"/>
      <c r="AQ2379" s="34"/>
      <c r="AR2379" s="34" t="s">
        <v>68</v>
      </c>
      <c r="AS2379" s="34"/>
      <c r="AT2379" s="34"/>
      <c r="AU2379" s="34" t="s">
        <v>2072</v>
      </c>
      <c r="AV2379" s="34" t="s">
        <v>2073</v>
      </c>
      <c r="AW2379" s="34">
        <v>1.42665</v>
      </c>
      <c r="AX2379" s="34" t="s">
        <v>2074</v>
      </c>
      <c r="AY2379" s="34" t="s">
        <v>2075</v>
      </c>
      <c r="AZ2379" s="3">
        <v>19</v>
      </c>
      <c r="BA2379" s="34" t="s">
        <v>194</v>
      </c>
      <c r="BB2379" s="34">
        <v>19</v>
      </c>
      <c r="BC2379" s="34" t="s">
        <v>60</v>
      </c>
      <c r="BD2379" s="34" t="s">
        <v>60</v>
      </c>
      <c r="BE2379" s="34" t="s">
        <v>220</v>
      </c>
      <c r="BF2379" s="34" t="str">
        <f>IFERROR(VLOOKUP(Data_Power_app[[#This Row],[PRO ODER]],'Result'!H:J,3,0),"")</f>
        <v>LAMINATION 1</v>
      </c>
      <c r="BG2379" s="11" t="str">
        <f>IFERROR(VLOOKUP(Data_Power_app[[#This Row],[PRO ODER]]&amp;"LAM",'Real Time'!A:E,4,0),"")</f>
        <v>ML-02</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2512</v>
      </c>
      <c r="B2380" s="34" t="s">
        <v>20500</v>
      </c>
      <c r="C2380" s="34" t="s">
        <v>17529</v>
      </c>
      <c r="D2380" s="34" t="s">
        <v>84</v>
      </c>
      <c r="E2380" s="34" t="s">
        <v>216</v>
      </c>
      <c r="F2380" s="34" t="s">
        <v>72</v>
      </c>
      <c r="G2380" s="34">
        <v>161</v>
      </c>
      <c r="H2380" s="4">
        <v>45829</v>
      </c>
      <c r="I2380" s="4">
        <v>45829</v>
      </c>
      <c r="J2380" s="4">
        <v>45829</v>
      </c>
      <c r="K2380" s="4">
        <v>45831</v>
      </c>
      <c r="L2380" s="4">
        <v>45829.073414351849</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4" t="s">
        <v>138</v>
      </c>
      <c r="AH2380" s="34" t="s">
        <v>217</v>
      </c>
      <c r="AI2380" s="34" t="s">
        <v>2071</v>
      </c>
      <c r="AJ2380" s="34" t="s">
        <v>74</v>
      </c>
      <c r="AK2380" s="34" t="s">
        <v>98</v>
      </c>
      <c r="AL2380" s="34" t="s">
        <v>218</v>
      </c>
      <c r="AM2380" s="34" t="s">
        <v>219</v>
      </c>
      <c r="AN2380" s="34">
        <v>5.5271100000000004</v>
      </c>
      <c r="AO2380" s="34" t="s">
        <v>68</v>
      </c>
      <c r="AP2380" s="34"/>
      <c r="AQ2380" s="34"/>
      <c r="AR2380" s="34" t="s">
        <v>68</v>
      </c>
      <c r="AS2380" s="34"/>
      <c r="AT2380" s="34"/>
      <c r="AU2380" s="34" t="s">
        <v>2072</v>
      </c>
      <c r="AV2380" s="34" t="s">
        <v>2073</v>
      </c>
      <c r="AW2380" s="34">
        <v>12.08901</v>
      </c>
      <c r="AX2380" s="34" t="s">
        <v>2074</v>
      </c>
      <c r="AY2380" s="34" t="s">
        <v>2075</v>
      </c>
      <c r="AZ2380" s="3">
        <v>161</v>
      </c>
      <c r="BA2380" s="34" t="s">
        <v>194</v>
      </c>
      <c r="BB2380" s="34">
        <v>161</v>
      </c>
      <c r="BC2380" s="34" t="s">
        <v>60</v>
      </c>
      <c r="BD2380" s="34" t="s">
        <v>60</v>
      </c>
      <c r="BE2380" s="34" t="s">
        <v>220</v>
      </c>
      <c r="BF2380" s="34" t="str">
        <f>IFERROR(VLOOKUP(Data_Power_app[[#This Row],[PRO ODER]],'Result'!H:J,3,0),"")</f>
        <v>LAMINATION 1</v>
      </c>
      <c r="BG2380" s="11" t="str">
        <f>IFERROR(VLOOKUP(Data_Power_app[[#This Row],[PRO ODER]]&amp;"LAM",'Real Time'!A:E,4,0),"")</f>
        <v>ML-02</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2513</v>
      </c>
      <c r="B2381" s="34" t="s">
        <v>20501</v>
      </c>
      <c r="C2381" s="34" t="s">
        <v>17530</v>
      </c>
      <c r="D2381" s="34" t="s">
        <v>84</v>
      </c>
      <c r="E2381" s="34" t="s">
        <v>216</v>
      </c>
      <c r="F2381" s="34" t="s">
        <v>72</v>
      </c>
      <c r="G2381" s="34">
        <v>171</v>
      </c>
      <c r="H2381" s="4">
        <v>45829</v>
      </c>
      <c r="I2381" s="4">
        <v>45829</v>
      </c>
      <c r="J2381" s="4">
        <v>45829</v>
      </c>
      <c r="K2381" s="4">
        <v>45831</v>
      </c>
      <c r="L2381" s="4">
        <v>45829.073425925926</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4" t="s">
        <v>138</v>
      </c>
      <c r="AH2381" s="34" t="s">
        <v>217</v>
      </c>
      <c r="AI2381" s="34" t="s">
        <v>2071</v>
      </c>
      <c r="AJ2381" s="34" t="s">
        <v>74</v>
      </c>
      <c r="AK2381" s="34" t="s">
        <v>98</v>
      </c>
      <c r="AL2381" s="34" t="s">
        <v>218</v>
      </c>
      <c r="AM2381" s="34" t="s">
        <v>219</v>
      </c>
      <c r="AN2381" s="34">
        <v>5.8704099999999997</v>
      </c>
      <c r="AO2381" s="34" t="s">
        <v>68</v>
      </c>
      <c r="AP2381" s="34"/>
      <c r="AQ2381" s="34"/>
      <c r="AR2381" s="34" t="s">
        <v>68</v>
      </c>
      <c r="AS2381" s="34"/>
      <c r="AT2381" s="34"/>
      <c r="AU2381" s="34" t="s">
        <v>2072</v>
      </c>
      <c r="AV2381" s="34" t="s">
        <v>2073</v>
      </c>
      <c r="AW2381" s="34">
        <v>12.839880000000001</v>
      </c>
      <c r="AX2381" s="34" t="s">
        <v>2074</v>
      </c>
      <c r="AY2381" s="34" t="s">
        <v>2075</v>
      </c>
      <c r="AZ2381" s="3">
        <v>171</v>
      </c>
      <c r="BA2381" s="34" t="s">
        <v>194</v>
      </c>
      <c r="BB2381" s="34">
        <v>171</v>
      </c>
      <c r="BC2381" s="34" t="s">
        <v>60</v>
      </c>
      <c r="BD2381" s="34" t="s">
        <v>60</v>
      </c>
      <c r="BE2381" s="34" t="s">
        <v>220</v>
      </c>
      <c r="BF2381" s="34" t="str">
        <f>IFERROR(VLOOKUP(Data_Power_app[[#This Row],[PRO ODER]],'Result'!H:J,3,0),"")</f>
        <v>LAMINATION 1</v>
      </c>
      <c r="BG2381" s="11" t="str">
        <f>IFERROR(VLOOKUP(Data_Power_app[[#This Row],[PRO ODER]]&amp;"LAM",'Real Time'!A:E,4,0),"")</f>
        <v>ML-02</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2514</v>
      </c>
      <c r="B2382" s="34" t="s">
        <v>20502</v>
      </c>
      <c r="C2382" s="34" t="s">
        <v>17531</v>
      </c>
      <c r="D2382" s="34" t="s">
        <v>84</v>
      </c>
      <c r="E2382" s="34" t="s">
        <v>216</v>
      </c>
      <c r="F2382" s="34" t="s">
        <v>72</v>
      </c>
      <c r="G2382" s="34">
        <v>211</v>
      </c>
      <c r="H2382" s="4">
        <v>45829</v>
      </c>
      <c r="I2382" s="4">
        <v>45829</v>
      </c>
      <c r="J2382" s="4">
        <v>45829</v>
      </c>
      <c r="K2382" s="4">
        <v>45831</v>
      </c>
      <c r="L2382" s="4">
        <v>45829.073483796295</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4" t="s">
        <v>138</v>
      </c>
      <c r="AH2382" s="34" t="s">
        <v>217</v>
      </c>
      <c r="AI2382" s="34" t="s">
        <v>2071</v>
      </c>
      <c r="AJ2382" s="34" t="s">
        <v>74</v>
      </c>
      <c r="AK2382" s="34" t="s">
        <v>98</v>
      </c>
      <c r="AL2382" s="34" t="s">
        <v>218</v>
      </c>
      <c r="AM2382" s="34" t="s">
        <v>219</v>
      </c>
      <c r="AN2382" s="34">
        <v>7.2436100000000003</v>
      </c>
      <c r="AO2382" s="34" t="s">
        <v>68</v>
      </c>
      <c r="AP2382" s="34"/>
      <c r="AQ2382" s="34"/>
      <c r="AR2382" s="34" t="s">
        <v>68</v>
      </c>
      <c r="AS2382" s="34"/>
      <c r="AT2382" s="34"/>
      <c r="AU2382" s="34" t="s">
        <v>2072</v>
      </c>
      <c r="AV2382" s="34" t="s">
        <v>2073</v>
      </c>
      <c r="AW2382" s="34">
        <v>15.843360000000001</v>
      </c>
      <c r="AX2382" s="34" t="s">
        <v>2074</v>
      </c>
      <c r="AY2382" s="34" t="s">
        <v>2075</v>
      </c>
      <c r="AZ2382" s="3">
        <v>211</v>
      </c>
      <c r="BA2382" s="34" t="s">
        <v>194</v>
      </c>
      <c r="BB2382" s="34">
        <v>211</v>
      </c>
      <c r="BC2382" s="34" t="s">
        <v>60</v>
      </c>
      <c r="BD2382" s="34" t="s">
        <v>60</v>
      </c>
      <c r="BE2382" s="34" t="s">
        <v>220</v>
      </c>
      <c r="BF2382" s="34" t="str">
        <f>IFERROR(VLOOKUP(Data_Power_app[[#This Row],[PRO ODER]],'Result'!H:J,3,0),"")</f>
        <v>LAMINATION 1</v>
      </c>
      <c r="BG2382" s="11" t="str">
        <f>IFERROR(VLOOKUP(Data_Power_app[[#This Row],[PRO ODER]]&amp;"LAM",'Real Time'!A:E,4,0),"")</f>
        <v>ML-02</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2515</v>
      </c>
      <c r="B2383" s="34" t="s">
        <v>20503</v>
      </c>
      <c r="C2383" s="34" t="s">
        <v>17532</v>
      </c>
      <c r="D2383" s="34" t="s">
        <v>84</v>
      </c>
      <c r="E2383" s="34" t="s">
        <v>216</v>
      </c>
      <c r="F2383" s="34" t="s">
        <v>72</v>
      </c>
      <c r="G2383" s="34">
        <v>275</v>
      </c>
      <c r="H2383" s="4">
        <v>45829</v>
      </c>
      <c r="I2383" s="4">
        <v>45829</v>
      </c>
      <c r="J2383" s="4">
        <v>45829</v>
      </c>
      <c r="K2383" s="4">
        <v>45831</v>
      </c>
      <c r="L2383" s="4">
        <v>45829.073506944442</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4" t="s">
        <v>138</v>
      </c>
      <c r="AH2383" s="34" t="s">
        <v>217</v>
      </c>
      <c r="AI2383" s="34" t="s">
        <v>2071</v>
      </c>
      <c r="AJ2383" s="34" t="s">
        <v>74</v>
      </c>
      <c r="AK2383" s="34" t="s">
        <v>98</v>
      </c>
      <c r="AL2383" s="34" t="s">
        <v>218</v>
      </c>
      <c r="AM2383" s="34" t="s">
        <v>219</v>
      </c>
      <c r="AN2383" s="34">
        <v>8.0924499999999995</v>
      </c>
      <c r="AO2383" s="34" t="s">
        <v>68</v>
      </c>
      <c r="AP2383" s="34"/>
      <c r="AQ2383" s="34"/>
      <c r="AR2383" s="34" t="s">
        <v>68</v>
      </c>
      <c r="AS2383" s="34"/>
      <c r="AT2383" s="34"/>
      <c r="AU2383" s="34" t="s">
        <v>2072</v>
      </c>
      <c r="AV2383" s="34" t="s">
        <v>2073</v>
      </c>
      <c r="AW2383" s="34">
        <v>17.700289999999999</v>
      </c>
      <c r="AX2383" s="34" t="s">
        <v>2074</v>
      </c>
      <c r="AY2383" s="34" t="s">
        <v>2075</v>
      </c>
      <c r="AZ2383" s="3">
        <v>275</v>
      </c>
      <c r="BA2383" s="34" t="s">
        <v>194</v>
      </c>
      <c r="BB2383" s="34">
        <v>275</v>
      </c>
      <c r="BC2383" s="34" t="s">
        <v>60</v>
      </c>
      <c r="BD2383" s="34" t="s">
        <v>60</v>
      </c>
      <c r="BE2383" s="34" t="s">
        <v>220</v>
      </c>
      <c r="BF2383" s="34" t="str">
        <f>IFERROR(VLOOKUP(Data_Power_app[[#This Row],[PRO ODER]],'Result'!H:J,3,0),"")</f>
        <v>LAMINATION 1</v>
      </c>
      <c r="BG2383" s="11" t="str">
        <f>IFERROR(VLOOKUP(Data_Power_app[[#This Row],[PRO ODER]]&amp;"LAM",'Real Time'!A:E,4,0),"")</f>
        <v>ML-02</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2516</v>
      </c>
      <c r="B2384" s="34" t="s">
        <v>20504</v>
      </c>
      <c r="C2384" s="34" t="s">
        <v>17533</v>
      </c>
      <c r="D2384" s="34" t="s">
        <v>84</v>
      </c>
      <c r="E2384" s="34" t="s">
        <v>216</v>
      </c>
      <c r="F2384" s="34" t="s">
        <v>72</v>
      </c>
      <c r="G2384" s="34">
        <v>171</v>
      </c>
      <c r="H2384" s="4">
        <v>45829</v>
      </c>
      <c r="I2384" s="4">
        <v>45829</v>
      </c>
      <c r="J2384" s="4">
        <v>45829</v>
      </c>
      <c r="K2384" s="4">
        <v>45831</v>
      </c>
      <c r="L2384" s="4">
        <v>45829.073541666665</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4" t="s">
        <v>138</v>
      </c>
      <c r="AH2384" s="34" t="s">
        <v>217</v>
      </c>
      <c r="AI2384" s="34" t="s">
        <v>2071</v>
      </c>
      <c r="AJ2384" s="34" t="s">
        <v>74</v>
      </c>
      <c r="AK2384" s="34" t="s">
        <v>98</v>
      </c>
      <c r="AL2384" s="34" t="s">
        <v>218</v>
      </c>
      <c r="AM2384" s="34" t="s">
        <v>219</v>
      </c>
      <c r="AN2384" s="34">
        <v>5.0320299999999998</v>
      </c>
      <c r="AO2384" s="34" t="s">
        <v>68</v>
      </c>
      <c r="AP2384" s="34"/>
      <c r="AQ2384" s="34"/>
      <c r="AR2384" s="34" t="s">
        <v>68</v>
      </c>
      <c r="AS2384" s="34"/>
      <c r="AT2384" s="34"/>
      <c r="AU2384" s="34" t="s">
        <v>2072</v>
      </c>
      <c r="AV2384" s="34" t="s">
        <v>2073</v>
      </c>
      <c r="AW2384" s="34">
        <v>11.006360000000001</v>
      </c>
      <c r="AX2384" s="34" t="s">
        <v>2074</v>
      </c>
      <c r="AY2384" s="34" t="s">
        <v>2075</v>
      </c>
      <c r="AZ2384" s="3">
        <v>171</v>
      </c>
      <c r="BA2384" s="34" t="s">
        <v>194</v>
      </c>
      <c r="BB2384" s="34">
        <v>171</v>
      </c>
      <c r="BC2384" s="34" t="s">
        <v>60</v>
      </c>
      <c r="BD2384" s="34" t="s">
        <v>60</v>
      </c>
      <c r="BE2384" s="34" t="s">
        <v>220</v>
      </c>
      <c r="BF2384" s="34" t="str">
        <f>IFERROR(VLOOKUP(Data_Power_app[[#This Row],[PRO ODER]],'Result'!H:J,3,0),"")</f>
        <v>LAMINATION 1</v>
      </c>
      <c r="BG2384" s="11" t="str">
        <f>IFERROR(VLOOKUP(Data_Power_app[[#This Row],[PRO ODER]]&amp;"LAM",'Real Time'!A:E,4,0),"")</f>
        <v>ML-02</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2517</v>
      </c>
      <c r="B2385" s="34" t="s">
        <v>20505</v>
      </c>
      <c r="C2385" s="34" t="s">
        <v>17534</v>
      </c>
      <c r="D2385" s="34" t="s">
        <v>84</v>
      </c>
      <c r="E2385" s="34" t="s">
        <v>216</v>
      </c>
      <c r="F2385" s="34" t="s">
        <v>72</v>
      </c>
      <c r="G2385" s="34">
        <v>208</v>
      </c>
      <c r="H2385" s="4">
        <v>45829</v>
      </c>
      <c r="I2385" s="4">
        <v>45829</v>
      </c>
      <c r="J2385" s="4">
        <v>45829</v>
      </c>
      <c r="K2385" s="4">
        <v>45831</v>
      </c>
      <c r="L2385" s="4">
        <v>45829.073564814818</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4" t="s">
        <v>138</v>
      </c>
      <c r="AH2385" s="34" t="s">
        <v>217</v>
      </c>
      <c r="AI2385" s="34" t="s">
        <v>2071</v>
      </c>
      <c r="AJ2385" s="34" t="s">
        <v>74</v>
      </c>
      <c r="AK2385" s="34" t="s">
        <v>98</v>
      </c>
      <c r="AL2385" s="34" t="s">
        <v>218</v>
      </c>
      <c r="AM2385" s="34" t="s">
        <v>219</v>
      </c>
      <c r="AN2385" s="34">
        <v>6.1208400000000003</v>
      </c>
      <c r="AO2385" s="34" t="s">
        <v>68</v>
      </c>
      <c r="AP2385" s="34"/>
      <c r="AQ2385" s="34"/>
      <c r="AR2385" s="34" t="s">
        <v>68</v>
      </c>
      <c r="AS2385" s="34"/>
      <c r="AT2385" s="34"/>
      <c r="AU2385" s="34" t="s">
        <v>2072</v>
      </c>
      <c r="AV2385" s="34" t="s">
        <v>2073</v>
      </c>
      <c r="AW2385" s="34">
        <v>13.38786</v>
      </c>
      <c r="AX2385" s="34" t="s">
        <v>2074</v>
      </c>
      <c r="AY2385" s="34" t="s">
        <v>2075</v>
      </c>
      <c r="AZ2385" s="3">
        <v>208</v>
      </c>
      <c r="BA2385" s="34" t="s">
        <v>194</v>
      </c>
      <c r="BB2385" s="34">
        <v>208</v>
      </c>
      <c r="BC2385" s="34" t="s">
        <v>60</v>
      </c>
      <c r="BD2385" s="34" t="s">
        <v>60</v>
      </c>
      <c r="BE2385" s="34" t="s">
        <v>220</v>
      </c>
      <c r="BF2385" s="34" t="str">
        <f>IFERROR(VLOOKUP(Data_Power_app[[#This Row],[PRO ODER]],'Result'!H:J,3,0),"")</f>
        <v>LAMINATION 1</v>
      </c>
      <c r="BG2385" s="11" t="str">
        <f>IFERROR(VLOOKUP(Data_Power_app[[#This Row],[PRO ODER]]&amp;"LAM",'Real Time'!A:E,4,0),"")</f>
        <v>ML-02</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2518</v>
      </c>
      <c r="B2386" s="34" t="s">
        <v>20506</v>
      </c>
      <c r="C2386" s="34" t="s">
        <v>17535</v>
      </c>
      <c r="D2386" s="34" t="s">
        <v>84</v>
      </c>
      <c r="E2386" s="34" t="s">
        <v>216</v>
      </c>
      <c r="F2386" s="34" t="s">
        <v>72</v>
      </c>
      <c r="G2386" s="34">
        <v>198</v>
      </c>
      <c r="H2386" s="4">
        <v>45829</v>
      </c>
      <c r="I2386" s="4">
        <v>45829</v>
      </c>
      <c r="J2386" s="4">
        <v>45829</v>
      </c>
      <c r="K2386" s="4">
        <v>45831</v>
      </c>
      <c r="L2386" s="4">
        <v>45829.073634259257</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4" t="s">
        <v>138</v>
      </c>
      <c r="AH2386" s="34" t="s">
        <v>217</v>
      </c>
      <c r="AI2386" s="34" t="s">
        <v>2071</v>
      </c>
      <c r="AJ2386" s="34" t="s">
        <v>74</v>
      </c>
      <c r="AK2386" s="34" t="s">
        <v>98</v>
      </c>
      <c r="AL2386" s="34" t="s">
        <v>218</v>
      </c>
      <c r="AM2386" s="34" t="s">
        <v>219</v>
      </c>
      <c r="AN2386" s="34">
        <v>5.8265700000000002</v>
      </c>
      <c r="AO2386" s="34" t="s">
        <v>68</v>
      </c>
      <c r="AP2386" s="34"/>
      <c r="AQ2386" s="34"/>
      <c r="AR2386" s="34" t="s">
        <v>68</v>
      </c>
      <c r="AS2386" s="34"/>
      <c r="AT2386" s="34"/>
      <c r="AU2386" s="34" t="s">
        <v>2072</v>
      </c>
      <c r="AV2386" s="34" t="s">
        <v>2073</v>
      </c>
      <c r="AW2386" s="34">
        <v>12.744210000000001</v>
      </c>
      <c r="AX2386" s="34" t="s">
        <v>2074</v>
      </c>
      <c r="AY2386" s="34" t="s">
        <v>2075</v>
      </c>
      <c r="AZ2386" s="3">
        <v>198</v>
      </c>
      <c r="BA2386" s="34" t="s">
        <v>194</v>
      </c>
      <c r="BB2386" s="34">
        <v>198</v>
      </c>
      <c r="BC2386" s="34" t="s">
        <v>60</v>
      </c>
      <c r="BD2386" s="34" t="s">
        <v>60</v>
      </c>
      <c r="BE2386" s="34" t="s">
        <v>220</v>
      </c>
      <c r="BF2386" s="34" t="str">
        <f>IFERROR(VLOOKUP(Data_Power_app[[#This Row],[PRO ODER]],'Result'!H:J,3,0),"")</f>
        <v>LAMINATION 1</v>
      </c>
      <c r="BG2386" s="11" t="str">
        <f>IFERROR(VLOOKUP(Data_Power_app[[#This Row],[PRO ODER]]&amp;"LAM",'Real Time'!A:E,4,0),"")</f>
        <v>ML-02</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2519</v>
      </c>
      <c r="B2387" s="34" t="s">
        <v>20507</v>
      </c>
      <c r="C2387" s="34" t="s">
        <v>17536</v>
      </c>
      <c r="D2387" s="34" t="s">
        <v>84</v>
      </c>
      <c r="E2387" s="34" t="s">
        <v>216</v>
      </c>
      <c r="F2387" s="34" t="s">
        <v>72</v>
      </c>
      <c r="G2387" s="34">
        <v>53</v>
      </c>
      <c r="H2387" s="4">
        <v>45829</v>
      </c>
      <c r="I2387" s="4">
        <v>45829</v>
      </c>
      <c r="J2387" s="4">
        <v>45829</v>
      </c>
      <c r="K2387" s="4">
        <v>45831</v>
      </c>
      <c r="L2387" s="4">
        <v>45829.073657407411</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4" t="s">
        <v>138</v>
      </c>
      <c r="AH2387" s="34" t="s">
        <v>217</v>
      </c>
      <c r="AI2387" s="34" t="s">
        <v>2071</v>
      </c>
      <c r="AJ2387" s="34" t="s">
        <v>74</v>
      </c>
      <c r="AK2387" s="34" t="s">
        <v>98</v>
      </c>
      <c r="AL2387" s="34" t="s">
        <v>218</v>
      </c>
      <c r="AM2387" s="34" t="s">
        <v>219</v>
      </c>
      <c r="AN2387" s="34">
        <v>1.4177</v>
      </c>
      <c r="AO2387" s="34" t="s">
        <v>68</v>
      </c>
      <c r="AP2387" s="34"/>
      <c r="AQ2387" s="34"/>
      <c r="AR2387" s="34" t="s">
        <v>68</v>
      </c>
      <c r="AS2387" s="34"/>
      <c r="AT2387" s="34"/>
      <c r="AU2387" s="34" t="s">
        <v>2072</v>
      </c>
      <c r="AV2387" s="34" t="s">
        <v>2073</v>
      </c>
      <c r="AW2387" s="34">
        <v>3.1012599999999999</v>
      </c>
      <c r="AX2387" s="34" t="s">
        <v>2074</v>
      </c>
      <c r="AY2387" s="34" t="s">
        <v>2075</v>
      </c>
      <c r="AZ2387" s="3">
        <v>53</v>
      </c>
      <c r="BA2387" s="34" t="s">
        <v>194</v>
      </c>
      <c r="BB2387" s="34">
        <v>53</v>
      </c>
      <c r="BC2387" s="34" t="s">
        <v>60</v>
      </c>
      <c r="BD2387" s="34" t="s">
        <v>60</v>
      </c>
      <c r="BE2387" s="34" t="s">
        <v>220</v>
      </c>
      <c r="BF2387" s="34" t="str">
        <f>IFERROR(VLOOKUP(Data_Power_app[[#This Row],[PRO ODER]],'Result'!H:J,3,0),"")</f>
        <v>LAMINATION 1</v>
      </c>
      <c r="BG2387" s="11" t="str">
        <f>IFERROR(VLOOKUP(Data_Power_app[[#This Row],[PRO ODER]]&amp;"LAM",'Real Time'!A:E,4,0),"")</f>
        <v>ML-02</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2520</v>
      </c>
      <c r="B2388" s="34" t="s">
        <v>20508</v>
      </c>
      <c r="C2388" s="34" t="s">
        <v>17537</v>
      </c>
      <c r="D2388" s="34" t="s">
        <v>84</v>
      </c>
      <c r="E2388" s="34" t="s">
        <v>216</v>
      </c>
      <c r="F2388" s="34" t="s">
        <v>72</v>
      </c>
      <c r="G2388" s="34">
        <v>79</v>
      </c>
      <c r="H2388" s="4">
        <v>45829</v>
      </c>
      <c r="I2388" s="4">
        <v>45829</v>
      </c>
      <c r="J2388" s="4">
        <v>45829</v>
      </c>
      <c r="K2388" s="4">
        <v>45831</v>
      </c>
      <c r="L2388" s="4">
        <v>45829.073703703703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4" t="s">
        <v>138</v>
      </c>
      <c r="AH2388" s="34" t="s">
        <v>217</v>
      </c>
      <c r="AI2388" s="34" t="s">
        <v>2071</v>
      </c>
      <c r="AJ2388" s="34" t="s">
        <v>74</v>
      </c>
      <c r="AK2388" s="34" t="s">
        <v>98</v>
      </c>
      <c r="AL2388" s="34" t="s">
        <v>218</v>
      </c>
      <c r="AM2388" s="34" t="s">
        <v>219</v>
      </c>
      <c r="AN2388" s="34">
        <v>2.1131799999999998</v>
      </c>
      <c r="AO2388" s="34" t="s">
        <v>68</v>
      </c>
      <c r="AP2388" s="34"/>
      <c r="AQ2388" s="34"/>
      <c r="AR2388" s="34" t="s">
        <v>68</v>
      </c>
      <c r="AS2388" s="34"/>
      <c r="AT2388" s="34"/>
      <c r="AU2388" s="34" t="s">
        <v>2072</v>
      </c>
      <c r="AV2388" s="34" t="s">
        <v>2073</v>
      </c>
      <c r="AW2388" s="34">
        <v>4.62263</v>
      </c>
      <c r="AX2388" s="34" t="s">
        <v>2074</v>
      </c>
      <c r="AY2388" s="34" t="s">
        <v>2075</v>
      </c>
      <c r="AZ2388" s="3">
        <v>79</v>
      </c>
      <c r="BA2388" s="34" t="s">
        <v>194</v>
      </c>
      <c r="BB2388" s="34">
        <v>79</v>
      </c>
      <c r="BC2388" s="34" t="s">
        <v>60</v>
      </c>
      <c r="BD2388" s="34" t="s">
        <v>60</v>
      </c>
      <c r="BE2388" s="34" t="s">
        <v>220</v>
      </c>
      <c r="BF2388" s="34" t="str">
        <f>IFERROR(VLOOKUP(Data_Power_app[[#This Row],[PRO ODER]],'Result'!H:J,3,0),"")</f>
        <v>LAMINATION 1</v>
      </c>
      <c r="BG2388" s="11" t="str">
        <f>IFERROR(VLOOKUP(Data_Power_app[[#This Row],[PRO ODER]]&amp;"LAM",'Real Time'!A:E,4,0),"")</f>
        <v>ML-02</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2521</v>
      </c>
      <c r="B2389" s="34" t="s">
        <v>20509</v>
      </c>
      <c r="C2389" s="34" t="s">
        <v>17521</v>
      </c>
      <c r="D2389" s="34" t="s">
        <v>84</v>
      </c>
      <c r="E2389" s="34" t="s">
        <v>216</v>
      </c>
      <c r="F2389" s="34" t="s">
        <v>72</v>
      </c>
      <c r="G2389" s="34">
        <v>18</v>
      </c>
      <c r="H2389" s="4">
        <v>45829</v>
      </c>
      <c r="I2389" s="4">
        <v>45829</v>
      </c>
      <c r="J2389" s="4">
        <v>45829</v>
      </c>
      <c r="K2389" s="4">
        <v>45831</v>
      </c>
      <c r="L2389" s="4">
        <v>45829.074108796296</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4" t="s">
        <v>138</v>
      </c>
      <c r="AH2389" s="34" t="s">
        <v>217</v>
      </c>
      <c r="AI2389" s="34" t="s">
        <v>2079</v>
      </c>
      <c r="AJ2389" s="34" t="s">
        <v>74</v>
      </c>
      <c r="AK2389" s="34" t="s">
        <v>65</v>
      </c>
      <c r="AL2389" s="34" t="s">
        <v>218</v>
      </c>
      <c r="AM2389" s="34" t="s">
        <v>219</v>
      </c>
      <c r="AN2389" s="34">
        <v>0.68672</v>
      </c>
      <c r="AO2389" s="34" t="s">
        <v>68</v>
      </c>
      <c r="AP2389" s="34"/>
      <c r="AQ2389" s="34"/>
      <c r="AR2389" s="34" t="s">
        <v>68</v>
      </c>
      <c r="AS2389" s="34"/>
      <c r="AT2389" s="34"/>
      <c r="AU2389" s="34" t="s">
        <v>2080</v>
      </c>
      <c r="AV2389" s="34" t="s">
        <v>2081</v>
      </c>
      <c r="AW2389" s="34">
        <v>1.5017400000000001</v>
      </c>
      <c r="AX2389" s="34" t="s">
        <v>2082</v>
      </c>
      <c r="AY2389" s="34" t="s">
        <v>2083</v>
      </c>
      <c r="AZ2389" s="3">
        <v>18</v>
      </c>
      <c r="BA2389" s="34" t="s">
        <v>194</v>
      </c>
      <c r="BB2389" s="34">
        <v>18</v>
      </c>
      <c r="BC2389" s="34" t="s">
        <v>60</v>
      </c>
      <c r="BD2389" s="34" t="s">
        <v>60</v>
      </c>
      <c r="BE2389" s="34" t="s">
        <v>220</v>
      </c>
      <c r="BF2389" s="34" t="str">
        <f>IFERROR(VLOOKUP(Data_Power_app[[#This Row],[PRO ODER]],'Result'!H:J,3,0),"")</f>
        <v>LAMINATION 1</v>
      </c>
      <c r="BG2389" s="11" t="str">
        <f>IFERROR(VLOOKUP(Data_Power_app[[#This Row],[PRO ODER]]&amp;"LAM",'Real Time'!A:E,4,0),"")</f>
        <v>ML-02</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2522</v>
      </c>
      <c r="B2390" s="34" t="s">
        <v>20510</v>
      </c>
      <c r="C2390" s="34" t="s">
        <v>17538</v>
      </c>
      <c r="D2390" s="34" t="s">
        <v>84</v>
      </c>
      <c r="E2390" s="34" t="s">
        <v>216</v>
      </c>
      <c r="F2390" s="34" t="s">
        <v>72</v>
      </c>
      <c r="G2390" s="34">
        <v>26</v>
      </c>
      <c r="H2390" s="4">
        <v>45829</v>
      </c>
      <c r="I2390" s="4">
        <v>45829</v>
      </c>
      <c r="J2390" s="4">
        <v>45829</v>
      </c>
      <c r="K2390" s="4">
        <v>45831</v>
      </c>
      <c r="L2390" s="4">
        <v>45829.074131944442</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4" t="s">
        <v>138</v>
      </c>
      <c r="AH2390" s="34" t="s">
        <v>217</v>
      </c>
      <c r="AI2390" s="34" t="s">
        <v>2079</v>
      </c>
      <c r="AJ2390" s="34" t="s">
        <v>74</v>
      </c>
      <c r="AK2390" s="34" t="s">
        <v>65</v>
      </c>
      <c r="AL2390" s="34" t="s">
        <v>218</v>
      </c>
      <c r="AM2390" s="34" t="s">
        <v>219</v>
      </c>
      <c r="AN2390" s="34">
        <v>0.89258000000000004</v>
      </c>
      <c r="AO2390" s="34" t="s">
        <v>68</v>
      </c>
      <c r="AP2390" s="34"/>
      <c r="AQ2390" s="34"/>
      <c r="AR2390" s="34" t="s">
        <v>68</v>
      </c>
      <c r="AS2390" s="34"/>
      <c r="AT2390" s="34"/>
      <c r="AU2390" s="34" t="s">
        <v>2080</v>
      </c>
      <c r="AV2390" s="34" t="s">
        <v>2081</v>
      </c>
      <c r="AW2390" s="34">
        <v>1.9522600000000001</v>
      </c>
      <c r="AX2390" s="34" t="s">
        <v>2082</v>
      </c>
      <c r="AY2390" s="34" t="s">
        <v>2083</v>
      </c>
      <c r="AZ2390" s="3">
        <v>26</v>
      </c>
      <c r="BA2390" s="34" t="s">
        <v>194</v>
      </c>
      <c r="BB2390" s="34">
        <v>26</v>
      </c>
      <c r="BC2390" s="34" t="s">
        <v>60</v>
      </c>
      <c r="BD2390" s="34" t="s">
        <v>60</v>
      </c>
      <c r="BE2390" s="34" t="s">
        <v>220</v>
      </c>
      <c r="BF2390" s="34" t="str">
        <f>IFERROR(VLOOKUP(Data_Power_app[[#This Row],[PRO ODER]],'Result'!H:J,3,0),"")</f>
        <v>LAMINATION 1</v>
      </c>
      <c r="BG2390" s="11" t="str">
        <f>IFERROR(VLOOKUP(Data_Power_app[[#This Row],[PRO ODER]]&amp;"LAM",'Real Time'!A:E,4,0),"")</f>
        <v>ML-02</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2523</v>
      </c>
      <c r="B2391" s="34" t="s">
        <v>20511</v>
      </c>
      <c r="C2391" s="34" t="s">
        <v>17539</v>
      </c>
      <c r="D2391" s="34" t="s">
        <v>84</v>
      </c>
      <c r="E2391" s="34" t="s">
        <v>216</v>
      </c>
      <c r="F2391" s="34" t="s">
        <v>72</v>
      </c>
      <c r="G2391" s="34">
        <v>44</v>
      </c>
      <c r="H2391" s="4">
        <v>45829</v>
      </c>
      <c r="I2391" s="4">
        <v>45829</v>
      </c>
      <c r="J2391" s="4">
        <v>45829</v>
      </c>
      <c r="K2391" s="4">
        <v>45831</v>
      </c>
      <c r="L2391" s="4">
        <v>45829.074166666665</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4" t="s">
        <v>138</v>
      </c>
      <c r="AH2391" s="34" t="s">
        <v>217</v>
      </c>
      <c r="AI2391" s="34" t="s">
        <v>2079</v>
      </c>
      <c r="AJ2391" s="34" t="s">
        <v>74</v>
      </c>
      <c r="AK2391" s="34" t="s">
        <v>65</v>
      </c>
      <c r="AL2391" s="34" t="s">
        <v>218</v>
      </c>
      <c r="AM2391" s="34" t="s">
        <v>219</v>
      </c>
      <c r="AN2391" s="34">
        <v>1.5105200000000001</v>
      </c>
      <c r="AO2391" s="34" t="s">
        <v>68</v>
      </c>
      <c r="AP2391" s="34"/>
      <c r="AQ2391" s="34"/>
      <c r="AR2391" s="34" t="s">
        <v>68</v>
      </c>
      <c r="AS2391" s="34"/>
      <c r="AT2391" s="34"/>
      <c r="AU2391" s="34" t="s">
        <v>2080</v>
      </c>
      <c r="AV2391" s="34" t="s">
        <v>2081</v>
      </c>
      <c r="AW2391" s="34">
        <v>3.30383</v>
      </c>
      <c r="AX2391" s="34" t="s">
        <v>2082</v>
      </c>
      <c r="AY2391" s="34" t="s">
        <v>2083</v>
      </c>
      <c r="AZ2391" s="3">
        <v>44</v>
      </c>
      <c r="BA2391" s="34" t="s">
        <v>194</v>
      </c>
      <c r="BB2391" s="34">
        <v>44</v>
      </c>
      <c r="BC2391" s="34" t="s">
        <v>60</v>
      </c>
      <c r="BD2391" s="34" t="s">
        <v>60</v>
      </c>
      <c r="BE2391" s="34" t="s">
        <v>220</v>
      </c>
      <c r="BF2391" s="34" t="str">
        <f>IFERROR(VLOOKUP(Data_Power_app[[#This Row],[PRO ODER]],'Result'!H:J,3,0),"")</f>
        <v>LAMINATION 1</v>
      </c>
      <c r="BG2391" s="11" t="str">
        <f>IFERROR(VLOOKUP(Data_Power_app[[#This Row],[PRO ODER]]&amp;"LAM",'Real Time'!A:E,4,0),"")</f>
        <v>ML-02</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2524</v>
      </c>
      <c r="B2392" s="34" t="s">
        <v>20512</v>
      </c>
      <c r="C2392" s="34" t="s">
        <v>17540</v>
      </c>
      <c r="D2392" s="34" t="s">
        <v>84</v>
      </c>
      <c r="E2392" s="34" t="s">
        <v>216</v>
      </c>
      <c r="F2392" s="34" t="s">
        <v>72</v>
      </c>
      <c r="G2392" s="34">
        <v>57</v>
      </c>
      <c r="H2392" s="4">
        <v>45829</v>
      </c>
      <c r="I2392" s="4">
        <v>45829</v>
      </c>
      <c r="J2392" s="4">
        <v>45829</v>
      </c>
      <c r="K2392" s="4">
        <v>45831</v>
      </c>
      <c r="L2392" s="4">
        <v>45829.074189814812</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4" t="s">
        <v>138</v>
      </c>
      <c r="AH2392" s="34" t="s">
        <v>217</v>
      </c>
      <c r="AI2392" s="34" t="s">
        <v>2079</v>
      </c>
      <c r="AJ2392" s="34" t="s">
        <v>74</v>
      </c>
      <c r="AK2392" s="34" t="s">
        <v>65</v>
      </c>
      <c r="AL2392" s="34" t="s">
        <v>218</v>
      </c>
      <c r="AM2392" s="34" t="s">
        <v>219</v>
      </c>
      <c r="AN2392" s="34">
        <v>1.9568000000000001</v>
      </c>
      <c r="AO2392" s="34" t="s">
        <v>68</v>
      </c>
      <c r="AP2392" s="34"/>
      <c r="AQ2392" s="34"/>
      <c r="AR2392" s="34" t="s">
        <v>68</v>
      </c>
      <c r="AS2392" s="34"/>
      <c r="AT2392" s="34"/>
      <c r="AU2392" s="34" t="s">
        <v>2080</v>
      </c>
      <c r="AV2392" s="34" t="s">
        <v>2081</v>
      </c>
      <c r="AW2392" s="34">
        <v>4.27996</v>
      </c>
      <c r="AX2392" s="34" t="s">
        <v>2082</v>
      </c>
      <c r="AY2392" s="34" t="s">
        <v>2083</v>
      </c>
      <c r="AZ2392" s="3">
        <v>57</v>
      </c>
      <c r="BA2392" s="34" t="s">
        <v>194</v>
      </c>
      <c r="BB2392" s="34">
        <v>57</v>
      </c>
      <c r="BC2392" s="34" t="s">
        <v>60</v>
      </c>
      <c r="BD2392" s="34" t="s">
        <v>60</v>
      </c>
      <c r="BE2392" s="34" t="s">
        <v>220</v>
      </c>
      <c r="BF2392" s="34" t="str">
        <f>IFERROR(VLOOKUP(Data_Power_app[[#This Row],[PRO ODER]],'Result'!H:J,3,0),"")</f>
        <v>LAMINATION 1</v>
      </c>
      <c r="BG2392" s="11" t="str">
        <f>IFERROR(VLOOKUP(Data_Power_app[[#This Row],[PRO ODER]]&amp;"LAM",'Real Time'!A:E,4,0),"")</f>
        <v>ML-02</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31">
        <v>2525</v>
      </c>
      <c r="B2393" s="34" t="s">
        <v>20513</v>
      </c>
      <c r="C2393" s="34" t="s">
        <v>17541</v>
      </c>
      <c r="D2393" s="34" t="s">
        <v>84</v>
      </c>
      <c r="E2393" s="34" t="s">
        <v>216</v>
      </c>
      <c r="F2393" s="34" t="s">
        <v>72</v>
      </c>
      <c r="G2393" s="34">
        <v>117</v>
      </c>
      <c r="H2393" s="4">
        <v>45829</v>
      </c>
      <c r="I2393" s="4">
        <v>45829</v>
      </c>
      <c r="J2393" s="4">
        <v>45829</v>
      </c>
      <c r="K2393" s="4">
        <v>45831</v>
      </c>
      <c r="L2393" s="4">
        <v>45829.074247685188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4" t="s">
        <v>138</v>
      </c>
      <c r="AH2393" s="34" t="s">
        <v>217</v>
      </c>
      <c r="AI2393" s="34" t="s">
        <v>2079</v>
      </c>
      <c r="AJ2393" s="34" t="s">
        <v>74</v>
      </c>
      <c r="AK2393" s="34" t="s">
        <v>65</v>
      </c>
      <c r="AL2393" s="34" t="s">
        <v>218</v>
      </c>
      <c r="AM2393" s="34" t="s">
        <v>219</v>
      </c>
      <c r="AN2393" s="34">
        <v>3.4429699999999999</v>
      </c>
      <c r="AO2393" s="34" t="s">
        <v>68</v>
      </c>
      <c r="AP2393" s="34"/>
      <c r="AQ2393" s="34"/>
      <c r="AR2393" s="34" t="s">
        <v>68</v>
      </c>
      <c r="AS2393" s="34"/>
      <c r="AT2393" s="34"/>
      <c r="AU2393" s="34" t="s">
        <v>2080</v>
      </c>
      <c r="AV2393" s="34" t="s">
        <v>2081</v>
      </c>
      <c r="AW2393" s="34">
        <v>7.5306699999999998</v>
      </c>
      <c r="AX2393" s="34" t="s">
        <v>2082</v>
      </c>
      <c r="AY2393" s="34" t="s">
        <v>2083</v>
      </c>
      <c r="AZ2393" s="3">
        <v>117</v>
      </c>
      <c r="BA2393" s="34" t="s">
        <v>194</v>
      </c>
      <c r="BB2393" s="34">
        <v>117</v>
      </c>
      <c r="BC2393" s="34" t="s">
        <v>60</v>
      </c>
      <c r="BD2393" s="34" t="s">
        <v>60</v>
      </c>
      <c r="BE2393" s="34" t="s">
        <v>220</v>
      </c>
      <c r="BF2393" s="34" t="str">
        <f>IFERROR(VLOOKUP(Data_Power_app[[#This Row],[PRO ODER]],'Result'!H:J,3,0),"")</f>
        <v>LAMINATION 1</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
      </c>
      <c r="BL2393" s="34"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2526</v>
      </c>
      <c r="B2394" s="34" t="s">
        <v>20514</v>
      </c>
      <c r="C2394" s="34" t="s">
        <v>17542</v>
      </c>
      <c r="D2394" s="34" t="s">
        <v>84</v>
      </c>
      <c r="E2394" s="34" t="s">
        <v>216</v>
      </c>
      <c r="F2394" s="34" t="s">
        <v>72</v>
      </c>
      <c r="G2394" s="34">
        <v>121</v>
      </c>
      <c r="H2394" s="4">
        <v>45829</v>
      </c>
      <c r="I2394" s="4">
        <v>45829</v>
      </c>
      <c r="J2394" s="4">
        <v>45829</v>
      </c>
      <c r="K2394" s="4">
        <v>45831</v>
      </c>
      <c r="L2394" s="4">
        <v>45829.074259259258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4" t="s">
        <v>138</v>
      </c>
      <c r="AH2394" s="34" t="s">
        <v>217</v>
      </c>
      <c r="AI2394" s="34" t="s">
        <v>2079</v>
      </c>
      <c r="AJ2394" s="34" t="s">
        <v>74</v>
      </c>
      <c r="AK2394" s="34" t="s">
        <v>65</v>
      </c>
      <c r="AL2394" s="34" t="s">
        <v>218</v>
      </c>
      <c r="AM2394" s="34" t="s">
        <v>219</v>
      </c>
      <c r="AN2394" s="34">
        <v>3.5606800000000001</v>
      </c>
      <c r="AO2394" s="34" t="s">
        <v>68</v>
      </c>
      <c r="AP2394" s="34"/>
      <c r="AQ2394" s="34"/>
      <c r="AR2394" s="34" t="s">
        <v>68</v>
      </c>
      <c r="AS2394" s="34"/>
      <c r="AT2394" s="34"/>
      <c r="AU2394" s="34" t="s">
        <v>2080</v>
      </c>
      <c r="AV2394" s="34" t="s">
        <v>2081</v>
      </c>
      <c r="AW2394" s="34">
        <v>7.7881299999999998</v>
      </c>
      <c r="AX2394" s="34" t="s">
        <v>2082</v>
      </c>
      <c r="AY2394" s="34" t="s">
        <v>2083</v>
      </c>
      <c r="AZ2394" s="3">
        <v>121</v>
      </c>
      <c r="BA2394" s="34" t="s">
        <v>194</v>
      </c>
      <c r="BB2394" s="34">
        <v>121</v>
      </c>
      <c r="BC2394" s="34" t="s">
        <v>60</v>
      </c>
      <c r="BD2394" s="34" t="s">
        <v>60</v>
      </c>
      <c r="BE2394" s="34" t="s">
        <v>220</v>
      </c>
      <c r="BF2394" s="34" t="str">
        <f>IFERROR(VLOOKUP(Data_Power_app[[#This Row],[PRO ODER]],'Result'!H:J,3,0),"")</f>
        <v>LAMINATION 1</v>
      </c>
      <c r="BG2394" s="11" t="str">
        <f>IFERROR(VLOOKUP(Data_Power_app[[#This Row],[PRO ODER]]&amp;"LAM",'Real Time'!A:E,4,0),"")</f>
        <v>ML-02</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31">
        <v>2527</v>
      </c>
      <c r="B2395" s="34" t="s">
        <v>20515</v>
      </c>
      <c r="C2395" s="34" t="s">
        <v>17543</v>
      </c>
      <c r="D2395" s="34" t="s">
        <v>84</v>
      </c>
      <c r="E2395" s="34" t="s">
        <v>216</v>
      </c>
      <c r="F2395" s="34" t="s">
        <v>72</v>
      </c>
      <c r="G2395" s="34">
        <v>204</v>
      </c>
      <c r="H2395" s="4">
        <v>45829</v>
      </c>
      <c r="I2395" s="4">
        <v>45829</v>
      </c>
      <c r="J2395" s="4">
        <v>45829</v>
      </c>
      <c r="K2395" s="4">
        <v>45831</v>
      </c>
      <c r="L2395" s="4">
        <v>45829.074305555558</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4" t="s">
        <v>138</v>
      </c>
      <c r="AH2395" s="34" t="s">
        <v>217</v>
      </c>
      <c r="AI2395" s="34" t="s">
        <v>2079</v>
      </c>
      <c r="AJ2395" s="34" t="s">
        <v>74</v>
      </c>
      <c r="AK2395" s="34" t="s">
        <v>65</v>
      </c>
      <c r="AL2395" s="34" t="s">
        <v>218</v>
      </c>
      <c r="AM2395" s="34" t="s">
        <v>219</v>
      </c>
      <c r="AN2395" s="34">
        <v>6.0031299999999996</v>
      </c>
      <c r="AO2395" s="34" t="s">
        <v>68</v>
      </c>
      <c r="AP2395" s="34"/>
      <c r="AQ2395" s="34"/>
      <c r="AR2395" s="34" t="s">
        <v>68</v>
      </c>
      <c r="AS2395" s="34"/>
      <c r="AT2395" s="34"/>
      <c r="AU2395" s="34" t="s">
        <v>2080</v>
      </c>
      <c r="AV2395" s="34" t="s">
        <v>2081</v>
      </c>
      <c r="AW2395" s="34">
        <v>13.1304</v>
      </c>
      <c r="AX2395" s="34" t="s">
        <v>2082</v>
      </c>
      <c r="AY2395" s="34" t="s">
        <v>2083</v>
      </c>
      <c r="AZ2395" s="3">
        <v>204</v>
      </c>
      <c r="BA2395" s="34" t="s">
        <v>194</v>
      </c>
      <c r="BB2395" s="34">
        <v>204</v>
      </c>
      <c r="BC2395" s="34" t="s">
        <v>60</v>
      </c>
      <c r="BD2395" s="34" t="s">
        <v>60</v>
      </c>
      <c r="BE2395" s="34" t="s">
        <v>220</v>
      </c>
      <c r="BF2395" s="34" t="str">
        <f>IFERROR(VLOOKUP(Data_Power_app[[#This Row],[PRO ODER]],'Result'!H:J,3,0),"")</f>
        <v>LAMINATION 1</v>
      </c>
      <c r="BG2395" s="11" t="str">
        <f>IFERROR(VLOOKUP(Data_Power_app[[#This Row],[PRO ODER]]&amp;"LAM",'Real Time'!A:E,4,0),"")</f>
        <v>ML-02</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2528</v>
      </c>
      <c r="B2396" s="34" t="s">
        <v>20516</v>
      </c>
      <c r="C2396" s="34" t="s">
        <v>17544</v>
      </c>
      <c r="D2396" s="34" t="s">
        <v>84</v>
      </c>
      <c r="E2396" s="34" t="s">
        <v>216</v>
      </c>
      <c r="F2396" s="34" t="s">
        <v>72</v>
      </c>
      <c r="G2396" s="34">
        <v>372</v>
      </c>
      <c r="H2396" s="4">
        <v>45829</v>
      </c>
      <c r="I2396" s="4">
        <v>45829</v>
      </c>
      <c r="J2396" s="4">
        <v>45829</v>
      </c>
      <c r="K2396" s="4">
        <v>45831</v>
      </c>
      <c r="L2396" s="4">
        <v>45829.074317129627</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4" t="s">
        <v>138</v>
      </c>
      <c r="AH2396" s="34" t="s">
        <v>217</v>
      </c>
      <c r="AI2396" s="34" t="s">
        <v>2079</v>
      </c>
      <c r="AJ2396" s="34" t="s">
        <v>74</v>
      </c>
      <c r="AK2396" s="34" t="s">
        <v>65</v>
      </c>
      <c r="AL2396" s="34" t="s">
        <v>218</v>
      </c>
      <c r="AM2396" s="34" t="s">
        <v>219</v>
      </c>
      <c r="AN2396" s="34">
        <v>10.94688</v>
      </c>
      <c r="AO2396" s="34" t="s">
        <v>68</v>
      </c>
      <c r="AP2396" s="34"/>
      <c r="AQ2396" s="34"/>
      <c r="AR2396" s="34" t="s">
        <v>68</v>
      </c>
      <c r="AS2396" s="34"/>
      <c r="AT2396" s="34"/>
      <c r="AU2396" s="34" t="s">
        <v>2080</v>
      </c>
      <c r="AV2396" s="34" t="s">
        <v>2081</v>
      </c>
      <c r="AW2396" s="34">
        <v>23.943670000000001</v>
      </c>
      <c r="AX2396" s="34" t="s">
        <v>2082</v>
      </c>
      <c r="AY2396" s="34" t="s">
        <v>2083</v>
      </c>
      <c r="AZ2396" s="3">
        <v>372</v>
      </c>
      <c r="BA2396" s="34" t="s">
        <v>194</v>
      </c>
      <c r="BB2396" s="34">
        <v>372</v>
      </c>
      <c r="BC2396" s="34" t="s">
        <v>60</v>
      </c>
      <c r="BD2396" s="34" t="s">
        <v>60</v>
      </c>
      <c r="BE2396" s="34" t="s">
        <v>220</v>
      </c>
      <c r="BF2396" s="34" t="str">
        <f>IFERROR(VLOOKUP(Data_Power_app[[#This Row],[PRO ODER]],'Result'!H:J,3,0),"")</f>
        <v>LAMINATION 1</v>
      </c>
      <c r="BG2396" s="11" t="str">
        <f>IFERROR(VLOOKUP(Data_Power_app[[#This Row],[PRO ODER]]&amp;"LAM",'Real Time'!A:E,4,0),"")</f>
        <v>ML-02</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2529</v>
      </c>
      <c r="B2397" s="34" t="s">
        <v>20517</v>
      </c>
      <c r="C2397" s="34" t="s">
        <v>17545</v>
      </c>
      <c r="D2397" s="34" t="s">
        <v>84</v>
      </c>
      <c r="E2397" s="34" t="s">
        <v>216</v>
      </c>
      <c r="F2397" s="34" t="s">
        <v>72</v>
      </c>
      <c r="G2397" s="34">
        <v>77</v>
      </c>
      <c r="H2397" s="4">
        <v>45829</v>
      </c>
      <c r="I2397" s="4">
        <v>45829</v>
      </c>
      <c r="J2397" s="4">
        <v>45829</v>
      </c>
      <c r="K2397" s="4">
        <v>45831</v>
      </c>
      <c r="L2397" s="4">
        <v>45829.07435185185</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217</v>
      </c>
      <c r="AI2397" s="34" t="s">
        <v>2079</v>
      </c>
      <c r="AJ2397" s="34" t="s">
        <v>74</v>
      </c>
      <c r="AK2397" s="34" t="s">
        <v>65</v>
      </c>
      <c r="AL2397" s="34" t="s">
        <v>218</v>
      </c>
      <c r="AM2397" s="34" t="s">
        <v>219</v>
      </c>
      <c r="AN2397" s="34">
        <v>1.6520300000000001</v>
      </c>
      <c r="AO2397" s="34" t="s">
        <v>68</v>
      </c>
      <c r="AP2397" s="34"/>
      <c r="AQ2397" s="34"/>
      <c r="AR2397" s="34" t="s">
        <v>68</v>
      </c>
      <c r="AS2397" s="34"/>
      <c r="AT2397" s="34"/>
      <c r="AU2397" s="34" t="s">
        <v>2080</v>
      </c>
      <c r="AV2397" s="34" t="s">
        <v>2081</v>
      </c>
      <c r="AW2397" s="34">
        <v>3.6133600000000001</v>
      </c>
      <c r="AX2397" s="34" t="s">
        <v>2082</v>
      </c>
      <c r="AY2397" s="34" t="s">
        <v>2083</v>
      </c>
      <c r="AZ2397" s="3">
        <v>77</v>
      </c>
      <c r="BA2397" s="34" t="s">
        <v>194</v>
      </c>
      <c r="BB2397" s="34">
        <v>77</v>
      </c>
      <c r="BC2397" s="34" t="s">
        <v>60</v>
      </c>
      <c r="BD2397" s="34" t="s">
        <v>60</v>
      </c>
      <c r="BE2397" s="34" t="s">
        <v>220</v>
      </c>
      <c r="BF2397" s="34" t="str">
        <f>IFERROR(VLOOKUP(Data_Power_app[[#This Row],[PRO ODER]],'Result'!H:J,3,0),"")</f>
        <v>LAMINATION 1</v>
      </c>
      <c r="BG2397" s="11" t="str">
        <f>IFERROR(VLOOKUP(Data_Power_app[[#This Row],[PRO ODER]]&amp;"LAM",'Real Time'!A:E,4,0),"")</f>
        <v>ML-02</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2530</v>
      </c>
      <c r="B2398" s="34" t="s">
        <v>20518</v>
      </c>
      <c r="C2398" s="34" t="s">
        <v>17546</v>
      </c>
      <c r="D2398" s="34" t="s">
        <v>84</v>
      </c>
      <c r="E2398" s="34" t="s">
        <v>216</v>
      </c>
      <c r="F2398" s="34" t="s">
        <v>72</v>
      </c>
      <c r="G2398" s="34">
        <v>112</v>
      </c>
      <c r="H2398" s="4">
        <v>45829</v>
      </c>
      <c r="I2398" s="4">
        <v>45829</v>
      </c>
      <c r="J2398" s="4">
        <v>45829</v>
      </c>
      <c r="K2398" s="4">
        <v>45831</v>
      </c>
      <c r="L2398" s="4">
        <v>45829.074374999997</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4" t="s">
        <v>138</v>
      </c>
      <c r="AH2398" s="34" t="s">
        <v>217</v>
      </c>
      <c r="AI2398" s="34" t="s">
        <v>2079</v>
      </c>
      <c r="AJ2398" s="34" t="s">
        <v>74</v>
      </c>
      <c r="AK2398" s="34" t="s">
        <v>65</v>
      </c>
      <c r="AL2398" s="34" t="s">
        <v>218</v>
      </c>
      <c r="AM2398" s="34" t="s">
        <v>219</v>
      </c>
      <c r="AN2398" s="34">
        <v>2.4029500000000001</v>
      </c>
      <c r="AO2398" s="34" t="s">
        <v>68</v>
      </c>
      <c r="AP2398" s="34"/>
      <c r="AQ2398" s="34"/>
      <c r="AR2398" s="34" t="s">
        <v>68</v>
      </c>
      <c r="AS2398" s="34"/>
      <c r="AT2398" s="34"/>
      <c r="AU2398" s="34" t="s">
        <v>2080</v>
      </c>
      <c r="AV2398" s="34" t="s">
        <v>2081</v>
      </c>
      <c r="AW2398" s="34">
        <v>5.2557999999999998</v>
      </c>
      <c r="AX2398" s="34" t="s">
        <v>2082</v>
      </c>
      <c r="AY2398" s="34" t="s">
        <v>2083</v>
      </c>
      <c r="AZ2398" s="3">
        <v>112</v>
      </c>
      <c r="BA2398" s="34" t="s">
        <v>194</v>
      </c>
      <c r="BB2398" s="34">
        <v>112</v>
      </c>
      <c r="BC2398" s="34" t="s">
        <v>60</v>
      </c>
      <c r="BD2398" s="34" t="s">
        <v>60</v>
      </c>
      <c r="BE2398" s="34" t="s">
        <v>220</v>
      </c>
      <c r="BF2398" s="34" t="str">
        <f>IFERROR(VLOOKUP(Data_Power_app[[#This Row],[PRO ODER]],'Result'!H:J,3,0),"")</f>
        <v>LAMINATION 1</v>
      </c>
      <c r="BG2398" s="11" t="str">
        <f>IFERROR(VLOOKUP(Data_Power_app[[#This Row],[PRO ODER]]&amp;"LAM",'Real Time'!A:E,4,0),"")</f>
        <v>ML-02</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2531</v>
      </c>
      <c r="B2399" s="34" t="s">
        <v>20519</v>
      </c>
      <c r="C2399" s="34" t="s">
        <v>17547</v>
      </c>
      <c r="D2399" s="34" t="s">
        <v>84</v>
      </c>
      <c r="E2399" s="34" t="s">
        <v>216</v>
      </c>
      <c r="F2399" s="34" t="s">
        <v>72</v>
      </c>
      <c r="G2399" s="34">
        <v>159</v>
      </c>
      <c r="H2399" s="4">
        <v>45829</v>
      </c>
      <c r="I2399" s="4">
        <v>45829</v>
      </c>
      <c r="J2399" s="4">
        <v>45829</v>
      </c>
      <c r="K2399" s="4">
        <v>45831</v>
      </c>
      <c r="L2399" s="4">
        <v>45829.074456018519</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4" t="s">
        <v>138</v>
      </c>
      <c r="AH2399" s="34" t="s">
        <v>217</v>
      </c>
      <c r="AI2399" s="34" t="s">
        <v>2079</v>
      </c>
      <c r="AJ2399" s="34" t="s">
        <v>74</v>
      </c>
      <c r="AK2399" s="34" t="s">
        <v>65</v>
      </c>
      <c r="AL2399" s="34" t="s">
        <v>218</v>
      </c>
      <c r="AM2399" s="34" t="s">
        <v>219</v>
      </c>
      <c r="AN2399" s="34">
        <v>3.7224900000000001</v>
      </c>
      <c r="AO2399" s="34" t="s">
        <v>68</v>
      </c>
      <c r="AP2399" s="34"/>
      <c r="AQ2399" s="34"/>
      <c r="AR2399" s="34" t="s">
        <v>68</v>
      </c>
      <c r="AS2399" s="34"/>
      <c r="AT2399" s="34"/>
      <c r="AU2399" s="34" t="s">
        <v>2080</v>
      </c>
      <c r="AV2399" s="34" t="s">
        <v>2081</v>
      </c>
      <c r="AW2399" s="34">
        <v>8.1393699999999995</v>
      </c>
      <c r="AX2399" s="34" t="s">
        <v>2082</v>
      </c>
      <c r="AY2399" s="34" t="s">
        <v>2083</v>
      </c>
      <c r="AZ2399" s="3">
        <v>159</v>
      </c>
      <c r="BA2399" s="34" t="s">
        <v>194</v>
      </c>
      <c r="BB2399" s="34">
        <v>159</v>
      </c>
      <c r="BC2399" s="34" t="s">
        <v>60</v>
      </c>
      <c r="BD2399" s="34" t="s">
        <v>60</v>
      </c>
      <c r="BE2399" s="34" t="s">
        <v>220</v>
      </c>
      <c r="BF2399" s="34" t="str">
        <f>IFERROR(VLOOKUP(Data_Power_app[[#This Row],[PRO ODER]],'Result'!H:J,3,0),"")</f>
        <v>LAMINATION 1</v>
      </c>
      <c r="BG2399" s="11" t="str">
        <f>IFERROR(VLOOKUP(Data_Power_app[[#This Row],[PRO ODER]]&amp;"LAM",'Real Time'!A:E,4,0),"")</f>
        <v>ML-02</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2532</v>
      </c>
      <c r="B2400" s="34" t="s">
        <v>20520</v>
      </c>
      <c r="C2400" s="34" t="s">
        <v>17548</v>
      </c>
      <c r="D2400" s="34" t="s">
        <v>84</v>
      </c>
      <c r="E2400" s="34" t="s">
        <v>216</v>
      </c>
      <c r="F2400" s="34" t="s">
        <v>72</v>
      </c>
      <c r="G2400" s="34">
        <v>270</v>
      </c>
      <c r="H2400" s="4">
        <v>45829</v>
      </c>
      <c r="I2400" s="4">
        <v>45829</v>
      </c>
      <c r="J2400" s="4">
        <v>45829</v>
      </c>
      <c r="K2400" s="4">
        <v>45831</v>
      </c>
      <c r="L2400" s="4">
        <v>45829.074467592596</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4" t="s">
        <v>138</v>
      </c>
      <c r="AH2400" s="34" t="s">
        <v>217</v>
      </c>
      <c r="AI2400" s="34" t="s">
        <v>2079</v>
      </c>
      <c r="AJ2400" s="34" t="s">
        <v>74</v>
      </c>
      <c r="AK2400" s="34" t="s">
        <v>65</v>
      </c>
      <c r="AL2400" s="34" t="s">
        <v>218</v>
      </c>
      <c r="AM2400" s="34" t="s">
        <v>219</v>
      </c>
      <c r="AN2400" s="34">
        <v>6.3212099999999998</v>
      </c>
      <c r="AO2400" s="34" t="s">
        <v>68</v>
      </c>
      <c r="AP2400" s="34"/>
      <c r="AQ2400" s="34"/>
      <c r="AR2400" s="34" t="s">
        <v>68</v>
      </c>
      <c r="AS2400" s="34"/>
      <c r="AT2400" s="34"/>
      <c r="AU2400" s="34" t="s">
        <v>2080</v>
      </c>
      <c r="AV2400" s="34" t="s">
        <v>2081</v>
      </c>
      <c r="AW2400" s="34">
        <v>13.821569999999999</v>
      </c>
      <c r="AX2400" s="34" t="s">
        <v>2082</v>
      </c>
      <c r="AY2400" s="34" t="s">
        <v>2083</v>
      </c>
      <c r="AZ2400" s="3">
        <v>270</v>
      </c>
      <c r="BA2400" s="34" t="s">
        <v>194</v>
      </c>
      <c r="BB2400" s="34">
        <v>270</v>
      </c>
      <c r="BC2400" s="34" t="s">
        <v>60</v>
      </c>
      <c r="BD2400" s="34" t="s">
        <v>60</v>
      </c>
      <c r="BE2400" s="34" t="s">
        <v>220</v>
      </c>
      <c r="BF2400" s="34" t="str">
        <f>IFERROR(VLOOKUP(Data_Power_app[[#This Row],[PRO ODER]],'Result'!H:J,3,0),"")</f>
        <v>LAMINATION 1</v>
      </c>
      <c r="BG2400" s="11" t="str">
        <f>IFERROR(VLOOKUP(Data_Power_app[[#This Row],[PRO ODER]]&amp;"LAM",'Real Time'!A:E,4,0),"")</f>
        <v>ML-02</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
      </c>
      <c r="BL2400" s="34"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2533</v>
      </c>
      <c r="B2401" s="34" t="s">
        <v>20521</v>
      </c>
      <c r="C2401" s="34" t="s">
        <v>17549</v>
      </c>
      <c r="D2401" s="34" t="s">
        <v>84</v>
      </c>
      <c r="E2401" s="34" t="s">
        <v>216</v>
      </c>
      <c r="F2401" s="34" t="s">
        <v>72</v>
      </c>
      <c r="G2401" s="34">
        <v>335</v>
      </c>
      <c r="H2401" s="4">
        <v>45829</v>
      </c>
      <c r="I2401" s="4">
        <v>45829</v>
      </c>
      <c r="J2401" s="4">
        <v>45829</v>
      </c>
      <c r="K2401" s="4">
        <v>45831</v>
      </c>
      <c r="L2401" s="4">
        <v>45829.074513888889</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4" t="s">
        <v>138</v>
      </c>
      <c r="AH2401" s="34" t="s">
        <v>217</v>
      </c>
      <c r="AI2401" s="34" t="s">
        <v>2079</v>
      </c>
      <c r="AJ2401" s="34" t="s">
        <v>74</v>
      </c>
      <c r="AK2401" s="34" t="s">
        <v>65</v>
      </c>
      <c r="AL2401" s="34" t="s">
        <v>218</v>
      </c>
      <c r="AM2401" s="34" t="s">
        <v>219</v>
      </c>
      <c r="AN2401" s="34">
        <v>7.8429900000000004</v>
      </c>
      <c r="AO2401" s="34" t="s">
        <v>68</v>
      </c>
      <c r="AP2401" s="34"/>
      <c r="AQ2401" s="34"/>
      <c r="AR2401" s="34" t="s">
        <v>68</v>
      </c>
      <c r="AS2401" s="34"/>
      <c r="AT2401" s="34"/>
      <c r="AU2401" s="34" t="s">
        <v>2080</v>
      </c>
      <c r="AV2401" s="34" t="s">
        <v>2081</v>
      </c>
      <c r="AW2401" s="34">
        <v>17.148990000000001</v>
      </c>
      <c r="AX2401" s="34" t="s">
        <v>2082</v>
      </c>
      <c r="AY2401" s="34" t="s">
        <v>2083</v>
      </c>
      <c r="AZ2401" s="3">
        <v>335</v>
      </c>
      <c r="BA2401" s="34" t="s">
        <v>194</v>
      </c>
      <c r="BB2401" s="34">
        <v>335</v>
      </c>
      <c r="BC2401" s="34" t="s">
        <v>60</v>
      </c>
      <c r="BD2401" s="34" t="s">
        <v>60</v>
      </c>
      <c r="BE2401" s="34" t="s">
        <v>220</v>
      </c>
      <c r="BF2401" s="34" t="str">
        <f>IFERROR(VLOOKUP(Data_Power_app[[#This Row],[PRO ODER]],'Result'!H:J,3,0),"")</f>
        <v>LAMINATION 1</v>
      </c>
      <c r="BG2401" s="11" t="str">
        <f>IFERROR(VLOOKUP(Data_Power_app[[#This Row],[PRO ODER]]&amp;"LAM",'Real Time'!A:E,4,0),"")</f>
        <v>ML-02</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2534</v>
      </c>
      <c r="B2402" s="34" t="s">
        <v>20522</v>
      </c>
      <c r="C2402" s="34" t="s">
        <v>17550</v>
      </c>
      <c r="D2402" s="34" t="s">
        <v>84</v>
      </c>
      <c r="E2402" s="34" t="s">
        <v>216</v>
      </c>
      <c r="F2402" s="34" t="s">
        <v>72</v>
      </c>
      <c r="G2402" s="34">
        <v>345</v>
      </c>
      <c r="H2402" s="4">
        <v>45829</v>
      </c>
      <c r="I2402" s="4">
        <v>45829</v>
      </c>
      <c r="J2402" s="4">
        <v>45829</v>
      </c>
      <c r="K2402" s="4">
        <v>45831</v>
      </c>
      <c r="L2402" s="4">
        <v>45829.074525462966</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4" t="s">
        <v>138</v>
      </c>
      <c r="AH2402" s="34" t="s">
        <v>217</v>
      </c>
      <c r="AI2402" s="34" t="s">
        <v>2079</v>
      </c>
      <c r="AJ2402" s="34" t="s">
        <v>74</v>
      </c>
      <c r="AK2402" s="34" t="s">
        <v>65</v>
      </c>
      <c r="AL2402" s="34" t="s">
        <v>218</v>
      </c>
      <c r="AM2402" s="34" t="s">
        <v>219</v>
      </c>
      <c r="AN2402" s="34">
        <v>9.2284400000000009</v>
      </c>
      <c r="AO2402" s="34" t="s">
        <v>68</v>
      </c>
      <c r="AP2402" s="34"/>
      <c r="AQ2402" s="34"/>
      <c r="AR2402" s="34" t="s">
        <v>68</v>
      </c>
      <c r="AS2402" s="34"/>
      <c r="AT2402" s="34"/>
      <c r="AU2402" s="34" t="s">
        <v>2080</v>
      </c>
      <c r="AV2402" s="34" t="s">
        <v>2081</v>
      </c>
      <c r="AW2402" s="34">
        <v>20.187429999999999</v>
      </c>
      <c r="AX2402" s="34" t="s">
        <v>2082</v>
      </c>
      <c r="AY2402" s="34" t="s">
        <v>2083</v>
      </c>
      <c r="AZ2402" s="3">
        <v>345</v>
      </c>
      <c r="BA2402" s="34" t="s">
        <v>194</v>
      </c>
      <c r="BB2402" s="34">
        <v>345</v>
      </c>
      <c r="BC2402" s="34" t="s">
        <v>60</v>
      </c>
      <c r="BD2402" s="34" t="s">
        <v>60</v>
      </c>
      <c r="BE2402" s="34" t="s">
        <v>220</v>
      </c>
      <c r="BF2402" s="34" t="str">
        <f>IFERROR(VLOOKUP(Data_Power_app[[#This Row],[PRO ODER]],'Result'!H:J,3,0),"")</f>
        <v>LAMINATION 1</v>
      </c>
      <c r="BG2402" s="11" t="str">
        <f>IFERROR(VLOOKUP(Data_Power_app[[#This Row],[PRO ODER]]&amp;"LAM",'Real Time'!A:E,4,0),"")</f>
        <v>ML-02</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c r="BJ2402" s="34" t="str">
        <f>IFERROR(VLOOKUP(Data_Power_app[[#This Row],[PRO ODER]],'Plan Lean DC'!A:C,3,0),"")</f>
        <v/>
      </c>
      <c r="BK2402" s="34" t="str">
        <f>IFERROR(VLOOKUP(Data_Power_app[[#This Row],[PRO ODER]]&amp;"LEAN_IN",'Real Time'!A:D,4,0),"")</f>
        <v/>
      </c>
      <c r="BL2402" s="34"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2535</v>
      </c>
      <c r="B2403" s="34" t="s">
        <v>20523</v>
      </c>
      <c r="C2403" s="34" t="s">
        <v>17551</v>
      </c>
      <c r="D2403" s="34" t="s">
        <v>84</v>
      </c>
      <c r="E2403" s="34" t="s">
        <v>216</v>
      </c>
      <c r="F2403" s="34" t="s">
        <v>72</v>
      </c>
      <c r="G2403" s="34">
        <v>523</v>
      </c>
      <c r="H2403" s="4">
        <v>45829</v>
      </c>
      <c r="I2403" s="4">
        <v>45829</v>
      </c>
      <c r="J2403" s="4">
        <v>45829</v>
      </c>
      <c r="K2403" s="4">
        <v>45831</v>
      </c>
      <c r="L2403" s="4">
        <v>45829.074571759258</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4" t="s">
        <v>138</v>
      </c>
      <c r="AH2403" s="34" t="s">
        <v>217</v>
      </c>
      <c r="AI2403" s="34" t="s">
        <v>2079</v>
      </c>
      <c r="AJ2403" s="34" t="s">
        <v>74</v>
      </c>
      <c r="AK2403" s="34" t="s">
        <v>65</v>
      </c>
      <c r="AL2403" s="34" t="s">
        <v>218</v>
      </c>
      <c r="AM2403" s="34" t="s">
        <v>219</v>
      </c>
      <c r="AN2403" s="34">
        <v>13.98978</v>
      </c>
      <c r="AO2403" s="34" t="s">
        <v>68</v>
      </c>
      <c r="AP2403" s="34"/>
      <c r="AQ2403" s="34"/>
      <c r="AR2403" s="34" t="s">
        <v>68</v>
      </c>
      <c r="AS2403" s="34"/>
      <c r="AT2403" s="34"/>
      <c r="AU2403" s="34" t="s">
        <v>2080</v>
      </c>
      <c r="AV2403" s="34" t="s">
        <v>2081</v>
      </c>
      <c r="AW2403" s="34">
        <v>30.602979999999999</v>
      </c>
      <c r="AX2403" s="34" t="s">
        <v>2082</v>
      </c>
      <c r="AY2403" s="34" t="s">
        <v>2083</v>
      </c>
      <c r="AZ2403" s="3">
        <v>523</v>
      </c>
      <c r="BA2403" s="34" t="s">
        <v>194</v>
      </c>
      <c r="BB2403" s="34">
        <v>523</v>
      </c>
      <c r="BC2403" s="34" t="s">
        <v>60</v>
      </c>
      <c r="BD2403" s="34" t="s">
        <v>60</v>
      </c>
      <c r="BE2403" s="34" t="s">
        <v>220</v>
      </c>
      <c r="BF2403" s="34" t="str">
        <f>IFERROR(VLOOKUP(Data_Power_app[[#This Row],[PRO ODER]],'Result'!H:J,3,0),"")</f>
        <v>LAMINATION 1</v>
      </c>
      <c r="BG2403" s="11" t="str">
        <f>IFERROR(VLOOKUP(Data_Power_app[[#This Row],[PRO ODER]]&amp;"LAM",'Real Time'!A:E,4,0),"")</f>
        <v>ML-02</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2536</v>
      </c>
      <c r="B2404" s="34" t="s">
        <v>20524</v>
      </c>
      <c r="C2404" s="34" t="s">
        <v>17552</v>
      </c>
      <c r="D2404" s="34" t="s">
        <v>84</v>
      </c>
      <c r="E2404" s="34" t="s">
        <v>216</v>
      </c>
      <c r="F2404" s="34" t="s">
        <v>72</v>
      </c>
      <c r="G2404" s="34">
        <v>492</v>
      </c>
      <c r="H2404" s="4">
        <v>45829</v>
      </c>
      <c r="I2404" s="4">
        <v>45829</v>
      </c>
      <c r="J2404" s="4">
        <v>45829</v>
      </c>
      <c r="K2404" s="4">
        <v>45831</v>
      </c>
      <c r="L2404" s="4">
        <v>45829.074583333335</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4" t="s">
        <v>138</v>
      </c>
      <c r="AH2404" s="34" t="s">
        <v>217</v>
      </c>
      <c r="AI2404" s="34" t="s">
        <v>2079</v>
      </c>
      <c r="AJ2404" s="34" t="s">
        <v>74</v>
      </c>
      <c r="AK2404" s="34" t="s">
        <v>65</v>
      </c>
      <c r="AL2404" s="34" t="s">
        <v>218</v>
      </c>
      <c r="AM2404" s="34" t="s">
        <v>219</v>
      </c>
      <c r="AN2404" s="34">
        <v>13.16056</v>
      </c>
      <c r="AO2404" s="34" t="s">
        <v>68</v>
      </c>
      <c r="AP2404" s="34"/>
      <c r="AQ2404" s="34"/>
      <c r="AR2404" s="34" t="s">
        <v>68</v>
      </c>
      <c r="AS2404" s="34"/>
      <c r="AT2404" s="34"/>
      <c r="AU2404" s="34" t="s">
        <v>2080</v>
      </c>
      <c r="AV2404" s="34" t="s">
        <v>2081</v>
      </c>
      <c r="AW2404" s="34">
        <v>28.78904</v>
      </c>
      <c r="AX2404" s="34" t="s">
        <v>2082</v>
      </c>
      <c r="AY2404" s="34" t="s">
        <v>2083</v>
      </c>
      <c r="AZ2404" s="3">
        <v>492</v>
      </c>
      <c r="BA2404" s="34" t="s">
        <v>194</v>
      </c>
      <c r="BB2404" s="34">
        <v>492</v>
      </c>
      <c r="BC2404" s="34" t="s">
        <v>60</v>
      </c>
      <c r="BD2404" s="34" t="s">
        <v>60</v>
      </c>
      <c r="BE2404" s="34" t="s">
        <v>220</v>
      </c>
      <c r="BF2404" s="34" t="str">
        <f>IFERROR(VLOOKUP(Data_Power_app[[#This Row],[PRO ODER]],'Result'!H:J,3,0),"")</f>
        <v>LAMINATION 1</v>
      </c>
      <c r="BG2404" s="11" t="str">
        <f>IFERROR(VLOOKUP(Data_Power_app[[#This Row],[PRO ODER]]&amp;"LAM",'Real Time'!A:E,4,0),"")</f>
        <v>ML-02</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2537</v>
      </c>
      <c r="B2405" s="34" t="s">
        <v>20525</v>
      </c>
      <c r="C2405" s="34" t="s">
        <v>17553</v>
      </c>
      <c r="D2405" s="34" t="s">
        <v>84</v>
      </c>
      <c r="E2405" s="34" t="s">
        <v>216</v>
      </c>
      <c r="F2405" s="34" t="s">
        <v>72</v>
      </c>
      <c r="G2405" s="34">
        <v>302</v>
      </c>
      <c r="H2405" s="4">
        <v>45829</v>
      </c>
      <c r="I2405" s="4">
        <v>45829</v>
      </c>
      <c r="J2405" s="4">
        <v>45829</v>
      </c>
      <c r="K2405" s="4">
        <v>45831</v>
      </c>
      <c r="L2405" s="4">
        <v>45829.074618055558</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4" t="s">
        <v>138</v>
      </c>
      <c r="AH2405" s="34" t="s">
        <v>217</v>
      </c>
      <c r="AI2405" s="34" t="s">
        <v>2079</v>
      </c>
      <c r="AJ2405" s="34" t="s">
        <v>74</v>
      </c>
      <c r="AK2405" s="34" t="s">
        <v>65</v>
      </c>
      <c r="AL2405" s="34" t="s">
        <v>218</v>
      </c>
      <c r="AM2405" s="34" t="s">
        <v>219</v>
      </c>
      <c r="AN2405" s="34">
        <v>8.0782299999999996</v>
      </c>
      <c r="AO2405" s="34" t="s">
        <v>68</v>
      </c>
      <c r="AP2405" s="34"/>
      <c r="AQ2405" s="34"/>
      <c r="AR2405" s="34" t="s">
        <v>68</v>
      </c>
      <c r="AS2405" s="34"/>
      <c r="AT2405" s="34"/>
      <c r="AU2405" s="34" t="s">
        <v>2080</v>
      </c>
      <c r="AV2405" s="34" t="s">
        <v>2081</v>
      </c>
      <c r="AW2405" s="34">
        <v>17.671320000000001</v>
      </c>
      <c r="AX2405" s="34" t="s">
        <v>2082</v>
      </c>
      <c r="AY2405" s="34" t="s">
        <v>2083</v>
      </c>
      <c r="AZ2405" s="3">
        <v>302</v>
      </c>
      <c r="BA2405" s="34" t="s">
        <v>194</v>
      </c>
      <c r="BB2405" s="34">
        <v>302</v>
      </c>
      <c r="BC2405" s="34" t="s">
        <v>60</v>
      </c>
      <c r="BD2405" s="34" t="s">
        <v>60</v>
      </c>
      <c r="BE2405" s="34" t="s">
        <v>220</v>
      </c>
      <c r="BF2405" s="34" t="str">
        <f>IFERROR(VLOOKUP(Data_Power_app[[#This Row],[PRO ODER]],'Result'!H:J,3,0),"")</f>
        <v>LAMINATION 1</v>
      </c>
      <c r="BG2405" s="11" t="str">
        <f>IFERROR(VLOOKUP(Data_Power_app[[#This Row],[PRO ODER]]&amp;"LAM",'Real Time'!A:E,4,0),"")</f>
        <v>ML-02</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2538</v>
      </c>
      <c r="B2406" s="34" t="s">
        <v>21073</v>
      </c>
      <c r="C2406" s="34" t="s">
        <v>21074</v>
      </c>
      <c r="D2406" s="34" t="s">
        <v>84</v>
      </c>
      <c r="E2406" s="34" t="s">
        <v>216</v>
      </c>
      <c r="F2406" s="34" t="s">
        <v>72</v>
      </c>
      <c r="G2406" s="34">
        <v>6</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4" t="s">
        <v>117</v>
      </c>
      <c r="AH2406" s="34" t="s">
        <v>217</v>
      </c>
      <c r="AI2406" s="34" t="s">
        <v>4104</v>
      </c>
      <c r="AJ2406" s="34" t="s">
        <v>74</v>
      </c>
      <c r="AK2406" s="34" t="s">
        <v>65</v>
      </c>
      <c r="AL2406" s="34" t="s">
        <v>218</v>
      </c>
      <c r="AM2406" s="34" t="s">
        <v>219</v>
      </c>
      <c r="AN2406" s="34">
        <v>0.17655999999999999</v>
      </c>
      <c r="AO2406" s="34" t="s">
        <v>68</v>
      </c>
      <c r="AP2406" s="34"/>
      <c r="AQ2406" s="34"/>
      <c r="AR2406" s="34" t="s">
        <v>68</v>
      </c>
      <c r="AS2406" s="34"/>
      <c r="AT2406" s="34"/>
      <c r="AU2406" s="34" t="s">
        <v>4105</v>
      </c>
      <c r="AV2406" s="34" t="s">
        <v>4106</v>
      </c>
      <c r="AW2406" s="34">
        <v>0.38618999999999998</v>
      </c>
      <c r="AX2406" s="34" t="s">
        <v>4107</v>
      </c>
      <c r="AY2406" s="34" t="s">
        <v>4108</v>
      </c>
      <c r="AZ2406" s="3">
        <v>6</v>
      </c>
      <c r="BA2406" s="34" t="s">
        <v>194</v>
      </c>
      <c r="BB2406" s="34">
        <v>6</v>
      </c>
      <c r="BC2406" s="34" t="s">
        <v>60</v>
      </c>
      <c r="BD2406" s="34" t="s">
        <v>60</v>
      </c>
      <c r="BE2406" s="34" t="s">
        <v>220</v>
      </c>
      <c r="BF2406" s="34" t="str">
        <f>IFERROR(VLOOKUP(Data_Power_app[[#This Row],[PRO ODER]],'Result'!H:J,3,0),"")</f>
        <v/>
      </c>
      <c r="BG2406" s="11" t="str">
        <f>IFERROR(VLOOKUP(Data_Power_app[[#This Row],[PRO ODER]]&amp;"LAM",'Real Time'!A:E,4,0),"")</f>
        <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4" t="str">
        <f>IFERROR(VLOOKUP(Data_Power_app[[#This Row],[PRO ODER]],'Xuất-Delay-SLT'!B:C,2,0),"")</f>
        <v/>
      </c>
      <c r="BJ2406" s="34" t="str">
        <f>IFERROR(VLOOKUP(Data_Power_app[[#This Row],[PRO ODER]],'Plan Lean DC'!A:C,3,0),"")</f>
        <v/>
      </c>
      <c r="BK2406" s="34" t="str">
        <f>IFERROR(VLOOKUP(Data_Power_app[[#This Row],[PRO ODER]]&amp;"LEAN_IN",'Real Time'!A:D,4,0),"")</f>
        <v/>
      </c>
      <c r="BL2406" s="34"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2539</v>
      </c>
      <c r="B2407" s="34" t="s">
        <v>21075</v>
      </c>
      <c r="C2407" s="34" t="s">
        <v>21076</v>
      </c>
      <c r="D2407" s="34" t="s">
        <v>84</v>
      </c>
      <c r="E2407" s="34" t="s">
        <v>216</v>
      </c>
      <c r="F2407" s="34" t="s">
        <v>72</v>
      </c>
      <c r="G2407" s="34">
        <v>54</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4" t="s">
        <v>117</v>
      </c>
      <c r="AH2407" s="34" t="s">
        <v>217</v>
      </c>
      <c r="AI2407" s="34" t="s">
        <v>4104</v>
      </c>
      <c r="AJ2407" s="34" t="s">
        <v>74</v>
      </c>
      <c r="AK2407" s="34" t="s">
        <v>65</v>
      </c>
      <c r="AL2407" s="34" t="s">
        <v>218</v>
      </c>
      <c r="AM2407" s="34" t="s">
        <v>219</v>
      </c>
      <c r="AN2407" s="34">
        <v>1.5890599999999999</v>
      </c>
      <c r="AO2407" s="34" t="s">
        <v>68</v>
      </c>
      <c r="AP2407" s="34"/>
      <c r="AQ2407" s="34"/>
      <c r="AR2407" s="34" t="s">
        <v>68</v>
      </c>
      <c r="AS2407" s="34"/>
      <c r="AT2407" s="34"/>
      <c r="AU2407" s="34" t="s">
        <v>4105</v>
      </c>
      <c r="AV2407" s="34" t="s">
        <v>4106</v>
      </c>
      <c r="AW2407" s="34">
        <v>3.4756900000000002</v>
      </c>
      <c r="AX2407" s="34" t="s">
        <v>4107</v>
      </c>
      <c r="AY2407" s="34" t="s">
        <v>4108</v>
      </c>
      <c r="AZ2407" s="3">
        <v>54</v>
      </c>
      <c r="BA2407" s="34" t="s">
        <v>194</v>
      </c>
      <c r="BB2407" s="34">
        <v>54</v>
      </c>
      <c r="BC2407" s="34" t="s">
        <v>60</v>
      </c>
      <c r="BD2407" s="34" t="s">
        <v>60</v>
      </c>
      <c r="BE2407" s="34" t="s">
        <v>220</v>
      </c>
      <c r="BF2407" s="34" t="str">
        <f>IFERROR(VLOOKUP(Data_Power_app[[#This Row],[PRO ODER]],'Result'!H:J,3,0),"")</f>
        <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2540</v>
      </c>
      <c r="B2408" s="34" t="s">
        <v>21077</v>
      </c>
      <c r="C2408" s="34" t="s">
        <v>21078</v>
      </c>
      <c r="D2408" s="34" t="s">
        <v>84</v>
      </c>
      <c r="E2408" s="34" t="s">
        <v>216</v>
      </c>
      <c r="F2408" s="34" t="s">
        <v>72</v>
      </c>
      <c r="G2408" s="34">
        <v>66</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4" t="s">
        <v>117</v>
      </c>
      <c r="AH2408" s="34" t="s">
        <v>217</v>
      </c>
      <c r="AI2408" s="34" t="s">
        <v>4104</v>
      </c>
      <c r="AJ2408" s="34" t="s">
        <v>74</v>
      </c>
      <c r="AK2408" s="34" t="s">
        <v>65</v>
      </c>
      <c r="AL2408" s="34" t="s">
        <v>218</v>
      </c>
      <c r="AM2408" s="34" t="s">
        <v>219</v>
      </c>
      <c r="AN2408" s="34">
        <v>1.7654399999999999</v>
      </c>
      <c r="AO2408" s="34" t="s">
        <v>68</v>
      </c>
      <c r="AP2408" s="34"/>
      <c r="AQ2408" s="34"/>
      <c r="AR2408" s="34" t="s">
        <v>68</v>
      </c>
      <c r="AS2408" s="34"/>
      <c r="AT2408" s="34"/>
      <c r="AU2408" s="34" t="s">
        <v>4105</v>
      </c>
      <c r="AV2408" s="34" t="s">
        <v>4106</v>
      </c>
      <c r="AW2408" s="34">
        <v>3.8619400000000002</v>
      </c>
      <c r="AX2408" s="34" t="s">
        <v>4107</v>
      </c>
      <c r="AY2408" s="34" t="s">
        <v>4108</v>
      </c>
      <c r="AZ2408" s="3">
        <v>66</v>
      </c>
      <c r="BA2408" s="34" t="s">
        <v>194</v>
      </c>
      <c r="BB2408" s="34">
        <v>66</v>
      </c>
      <c r="BC2408" s="34" t="s">
        <v>60</v>
      </c>
      <c r="BD2408" s="34" t="s">
        <v>60</v>
      </c>
      <c r="BE2408" s="34" t="s">
        <v>220</v>
      </c>
      <c r="BF2408" s="34" t="str">
        <f>IFERROR(VLOOKUP(Data_Power_app[[#This Row],[PRO ODER]],'Result'!H:J,3,0),"")</f>
        <v/>
      </c>
      <c r="BG2408" s="11"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c r="BJ2408" s="34" t="str">
        <f>IFERROR(VLOOKUP(Data_Power_app[[#This Row],[PRO ODER]],'Plan Lean DC'!A:C,3,0),"")</f>
        <v/>
      </c>
      <c r="BK2408" s="34" t="str">
        <f>IFERROR(VLOOKUP(Data_Power_app[[#This Row],[PRO ODER]]&amp;"LEAN_IN",'Real Time'!A:D,4,0),"")</f>
        <v/>
      </c>
      <c r="BL2408" s="34"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2541</v>
      </c>
      <c r="B2409" s="34" t="s">
        <v>21079</v>
      </c>
      <c r="C2409" s="34" t="s">
        <v>21080</v>
      </c>
      <c r="D2409" s="34" t="s">
        <v>84</v>
      </c>
      <c r="E2409" s="34" t="s">
        <v>216</v>
      </c>
      <c r="F2409" s="34" t="s">
        <v>72</v>
      </c>
      <c r="G2409" s="34">
        <v>672</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4" t="s">
        <v>117</v>
      </c>
      <c r="AH2409" s="34" t="s">
        <v>217</v>
      </c>
      <c r="AI2409" s="34" t="s">
        <v>4104</v>
      </c>
      <c r="AJ2409" s="34" t="s">
        <v>74</v>
      </c>
      <c r="AK2409" s="34" t="s">
        <v>65</v>
      </c>
      <c r="AL2409" s="34" t="s">
        <v>218</v>
      </c>
      <c r="AM2409" s="34" t="s">
        <v>219</v>
      </c>
      <c r="AN2409" s="34">
        <v>17.9754</v>
      </c>
      <c r="AO2409" s="34" t="s">
        <v>68</v>
      </c>
      <c r="AP2409" s="34"/>
      <c r="AQ2409" s="34"/>
      <c r="AR2409" s="34" t="s">
        <v>68</v>
      </c>
      <c r="AS2409" s="34"/>
      <c r="AT2409" s="34"/>
      <c r="AU2409" s="34" t="s">
        <v>4105</v>
      </c>
      <c r="AV2409" s="34" t="s">
        <v>4106</v>
      </c>
      <c r="AW2409" s="34">
        <v>39.32161</v>
      </c>
      <c r="AX2409" s="34" t="s">
        <v>4107</v>
      </c>
      <c r="AY2409" s="34" t="s">
        <v>4108</v>
      </c>
      <c r="AZ2409" s="3">
        <v>672</v>
      </c>
      <c r="BA2409" s="34" t="s">
        <v>194</v>
      </c>
      <c r="BB2409" s="34">
        <v>672</v>
      </c>
      <c r="BC2409" s="34" t="s">
        <v>60</v>
      </c>
      <c r="BD2409" s="34" t="s">
        <v>60</v>
      </c>
      <c r="BE2409" s="34" t="s">
        <v>220</v>
      </c>
      <c r="BF2409" s="34" t="str">
        <f>IFERROR(VLOOKUP(Data_Power_app[[#This Row],[PRO ODER]],'Result'!H:J,3,0),"")</f>
        <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2542</v>
      </c>
      <c r="B2410" s="34" t="s">
        <v>21081</v>
      </c>
      <c r="C2410" s="34" t="s">
        <v>21082</v>
      </c>
      <c r="D2410" s="34" t="s">
        <v>84</v>
      </c>
      <c r="E2410" s="34" t="s">
        <v>216</v>
      </c>
      <c r="F2410" s="34" t="s">
        <v>72</v>
      </c>
      <c r="G2410" s="34">
        <v>774</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4" t="s">
        <v>117</v>
      </c>
      <c r="AH2410" s="34" t="s">
        <v>217</v>
      </c>
      <c r="AI2410" s="34" t="s">
        <v>4104</v>
      </c>
      <c r="AJ2410" s="34" t="s">
        <v>74</v>
      </c>
      <c r="AK2410" s="34" t="s">
        <v>65</v>
      </c>
      <c r="AL2410" s="34" t="s">
        <v>218</v>
      </c>
      <c r="AM2410" s="34" t="s">
        <v>219</v>
      </c>
      <c r="AN2410" s="34">
        <v>20.703800000000001</v>
      </c>
      <c r="AO2410" s="34" t="s">
        <v>68</v>
      </c>
      <c r="AP2410" s="34"/>
      <c r="AQ2410" s="34"/>
      <c r="AR2410" s="34" t="s">
        <v>68</v>
      </c>
      <c r="AS2410" s="34"/>
      <c r="AT2410" s="34"/>
      <c r="AU2410" s="34" t="s">
        <v>4105</v>
      </c>
      <c r="AV2410" s="34" t="s">
        <v>4106</v>
      </c>
      <c r="AW2410" s="34">
        <v>45.29007</v>
      </c>
      <c r="AX2410" s="34" t="s">
        <v>4107</v>
      </c>
      <c r="AY2410" s="34" t="s">
        <v>4108</v>
      </c>
      <c r="AZ2410" s="3">
        <v>774</v>
      </c>
      <c r="BA2410" s="34" t="s">
        <v>194</v>
      </c>
      <c r="BB2410" s="34">
        <v>774</v>
      </c>
      <c r="BC2410" s="34" t="s">
        <v>60</v>
      </c>
      <c r="BD2410" s="34" t="s">
        <v>60</v>
      </c>
      <c r="BE2410" s="34" t="s">
        <v>220</v>
      </c>
      <c r="BF2410" s="34" t="str">
        <f>IFERROR(VLOOKUP(Data_Power_app[[#This Row],[PRO ODER]],'Result'!H:J,3,0),"")</f>
        <v/>
      </c>
      <c r="BG2410" s="11" t="str">
        <f>IFERROR(VLOOKUP(Data_Power_app[[#This Row],[PRO ODER]]&amp;"LAM",'Real Time'!A:E,4,0),"")</f>
        <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2543</v>
      </c>
      <c r="B2411" s="34" t="s">
        <v>21083</v>
      </c>
      <c r="C2411" s="34" t="s">
        <v>21084</v>
      </c>
      <c r="D2411" s="34" t="s">
        <v>84</v>
      </c>
      <c r="E2411" s="34" t="s">
        <v>216</v>
      </c>
      <c r="F2411" s="34" t="s">
        <v>72</v>
      </c>
      <c r="G2411" s="34">
        <v>696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4" t="s">
        <v>117</v>
      </c>
      <c r="AH2411" s="34" t="s">
        <v>217</v>
      </c>
      <c r="AI2411" s="34" t="s">
        <v>4104</v>
      </c>
      <c r="AJ2411" s="34" t="s">
        <v>74</v>
      </c>
      <c r="AK2411" s="34" t="s">
        <v>65</v>
      </c>
      <c r="AL2411" s="34" t="s">
        <v>218</v>
      </c>
      <c r="AM2411" s="34" t="s">
        <v>219</v>
      </c>
      <c r="AN2411" s="34">
        <v>18.617370000000001</v>
      </c>
      <c r="AO2411" s="34" t="s">
        <v>68</v>
      </c>
      <c r="AP2411" s="34"/>
      <c r="AQ2411" s="34"/>
      <c r="AR2411" s="34" t="s">
        <v>68</v>
      </c>
      <c r="AS2411" s="34"/>
      <c r="AT2411" s="34"/>
      <c r="AU2411" s="34" t="s">
        <v>4105</v>
      </c>
      <c r="AV2411" s="34" t="s">
        <v>4106</v>
      </c>
      <c r="AW2411" s="34">
        <v>40.725949999999997</v>
      </c>
      <c r="AX2411" s="34" t="s">
        <v>4107</v>
      </c>
      <c r="AY2411" s="34" t="s">
        <v>4108</v>
      </c>
      <c r="AZ2411" s="3">
        <v>696</v>
      </c>
      <c r="BA2411" s="34" t="s">
        <v>194</v>
      </c>
      <c r="BB2411" s="34">
        <v>696</v>
      </c>
      <c r="BC2411" s="34" t="s">
        <v>60</v>
      </c>
      <c r="BD2411" s="34" t="s">
        <v>60</v>
      </c>
      <c r="BE2411" s="34" t="s">
        <v>220</v>
      </c>
      <c r="BF2411" s="34" t="str">
        <f>IFERROR(VLOOKUP(Data_Power_app[[#This Row],[PRO ODER]],'Result'!H:J,3,0),"")</f>
        <v/>
      </c>
      <c r="BG2411" s="11" t="str">
        <f>IFERROR(VLOOKUP(Data_Power_app[[#This Row],[PRO ODER]]&amp;"LAM",'Real Time'!A:E,4,0),"")</f>
        <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2544</v>
      </c>
      <c r="B2412" s="34" t="s">
        <v>21085</v>
      </c>
      <c r="C2412" s="34" t="s">
        <v>21086</v>
      </c>
      <c r="D2412" s="34" t="s">
        <v>84</v>
      </c>
      <c r="E2412" s="34" t="s">
        <v>216</v>
      </c>
      <c r="F2412" s="34" t="s">
        <v>72</v>
      </c>
      <c r="G2412" s="34">
        <v>756</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4" t="s">
        <v>117</v>
      </c>
      <c r="AH2412" s="34" t="s">
        <v>217</v>
      </c>
      <c r="AI2412" s="34" t="s">
        <v>4104</v>
      </c>
      <c r="AJ2412" s="34" t="s">
        <v>74</v>
      </c>
      <c r="AK2412" s="34" t="s">
        <v>65</v>
      </c>
      <c r="AL2412" s="34" t="s">
        <v>218</v>
      </c>
      <c r="AM2412" s="34" t="s">
        <v>219</v>
      </c>
      <c r="AN2412" s="34">
        <v>17.699400000000001</v>
      </c>
      <c r="AO2412" s="34" t="s">
        <v>68</v>
      </c>
      <c r="AP2412" s="34"/>
      <c r="AQ2412" s="34"/>
      <c r="AR2412" s="34" t="s">
        <v>68</v>
      </c>
      <c r="AS2412" s="34"/>
      <c r="AT2412" s="34"/>
      <c r="AU2412" s="34" t="s">
        <v>4105</v>
      </c>
      <c r="AV2412" s="34" t="s">
        <v>4106</v>
      </c>
      <c r="AW2412" s="34">
        <v>38.700400000000002</v>
      </c>
      <c r="AX2412" s="34" t="s">
        <v>4107</v>
      </c>
      <c r="AY2412" s="34" t="s">
        <v>4108</v>
      </c>
      <c r="AZ2412" s="3">
        <v>756</v>
      </c>
      <c r="BA2412" s="34" t="s">
        <v>194</v>
      </c>
      <c r="BB2412" s="34">
        <v>756</v>
      </c>
      <c r="BC2412" s="34" t="s">
        <v>60</v>
      </c>
      <c r="BD2412" s="34" t="s">
        <v>60</v>
      </c>
      <c r="BE2412" s="34" t="s">
        <v>220</v>
      </c>
      <c r="BF2412" s="34" t="str">
        <f>IFERROR(VLOOKUP(Data_Power_app[[#This Row],[PRO ODER]],'Result'!H:J,3,0),"")</f>
        <v/>
      </c>
      <c r="BG2412" s="11" t="str">
        <f>IFERROR(VLOOKUP(Data_Power_app[[#This Row],[PRO ODER]]&amp;"LAM",'Real Time'!A:E,4,0),"")</f>
        <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2545</v>
      </c>
      <c r="B2413" s="34" t="s">
        <v>21087</v>
      </c>
      <c r="C2413" s="34" t="s">
        <v>21088</v>
      </c>
      <c r="D2413" s="34" t="s">
        <v>84</v>
      </c>
      <c r="E2413" s="34" t="s">
        <v>216</v>
      </c>
      <c r="F2413" s="34" t="s">
        <v>72</v>
      </c>
      <c r="G2413" s="34">
        <v>732</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4" t="s">
        <v>117</v>
      </c>
      <c r="AH2413" s="34" t="s">
        <v>217</v>
      </c>
      <c r="AI2413" s="34" t="s">
        <v>4104</v>
      </c>
      <c r="AJ2413" s="34" t="s">
        <v>74</v>
      </c>
      <c r="AK2413" s="34" t="s">
        <v>65</v>
      </c>
      <c r="AL2413" s="34" t="s">
        <v>218</v>
      </c>
      <c r="AM2413" s="34" t="s">
        <v>219</v>
      </c>
      <c r="AN2413" s="34">
        <v>17.137509999999999</v>
      </c>
      <c r="AO2413" s="34" t="s">
        <v>68</v>
      </c>
      <c r="AP2413" s="34"/>
      <c r="AQ2413" s="34"/>
      <c r="AR2413" s="34" t="s">
        <v>68</v>
      </c>
      <c r="AS2413" s="34"/>
      <c r="AT2413" s="34"/>
      <c r="AU2413" s="34" t="s">
        <v>4105</v>
      </c>
      <c r="AV2413" s="34" t="s">
        <v>4106</v>
      </c>
      <c r="AW2413" s="34">
        <v>37.471809999999998</v>
      </c>
      <c r="AX2413" s="34" t="s">
        <v>4107</v>
      </c>
      <c r="AY2413" s="34" t="s">
        <v>4108</v>
      </c>
      <c r="AZ2413" s="3">
        <v>732</v>
      </c>
      <c r="BA2413" s="34" t="s">
        <v>194</v>
      </c>
      <c r="BB2413" s="34">
        <v>732</v>
      </c>
      <c r="BC2413" s="34" t="s">
        <v>60</v>
      </c>
      <c r="BD2413" s="34" t="s">
        <v>60</v>
      </c>
      <c r="BE2413" s="34" t="s">
        <v>220</v>
      </c>
      <c r="BF2413" s="34" t="str">
        <f>IFERROR(VLOOKUP(Data_Power_app[[#This Row],[PRO ODER]],'Result'!H:J,3,0),"")</f>
        <v/>
      </c>
      <c r="BG2413" s="11"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2546</v>
      </c>
      <c r="B2414" s="34" t="s">
        <v>21089</v>
      </c>
      <c r="C2414" s="34" t="s">
        <v>21090</v>
      </c>
      <c r="D2414" s="34" t="s">
        <v>84</v>
      </c>
      <c r="E2414" s="34" t="s">
        <v>216</v>
      </c>
      <c r="F2414" s="34" t="s">
        <v>72</v>
      </c>
      <c r="G2414" s="34">
        <v>684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4" t="s">
        <v>117</v>
      </c>
      <c r="AH2414" s="34" t="s">
        <v>217</v>
      </c>
      <c r="AI2414" s="34" t="s">
        <v>4104</v>
      </c>
      <c r="AJ2414" s="34" t="s">
        <v>74</v>
      </c>
      <c r="AK2414" s="34" t="s">
        <v>65</v>
      </c>
      <c r="AL2414" s="34" t="s">
        <v>218</v>
      </c>
      <c r="AM2414" s="34" t="s">
        <v>219</v>
      </c>
      <c r="AN2414" s="34">
        <v>16.013739999999999</v>
      </c>
      <c r="AO2414" s="34" t="s">
        <v>68</v>
      </c>
      <c r="AP2414" s="34"/>
      <c r="AQ2414" s="34"/>
      <c r="AR2414" s="34" t="s">
        <v>68</v>
      </c>
      <c r="AS2414" s="34"/>
      <c r="AT2414" s="34"/>
      <c r="AU2414" s="34" t="s">
        <v>4105</v>
      </c>
      <c r="AV2414" s="34" t="s">
        <v>4106</v>
      </c>
      <c r="AW2414" s="34">
        <v>35.01464</v>
      </c>
      <c r="AX2414" s="34" t="s">
        <v>4107</v>
      </c>
      <c r="AY2414" s="34" t="s">
        <v>4108</v>
      </c>
      <c r="AZ2414" s="3">
        <v>684</v>
      </c>
      <c r="BA2414" s="34" t="s">
        <v>194</v>
      </c>
      <c r="BB2414" s="34">
        <v>684</v>
      </c>
      <c r="BC2414" s="34" t="s">
        <v>60</v>
      </c>
      <c r="BD2414" s="34" t="s">
        <v>60</v>
      </c>
      <c r="BE2414" s="34" t="s">
        <v>220</v>
      </c>
      <c r="BF2414" s="34" t="str">
        <f>IFERROR(VLOOKUP(Data_Power_app[[#This Row],[PRO ODER]],'Result'!H:J,3,0),"")</f>
        <v/>
      </c>
      <c r="BG2414" s="11" t="str">
        <f>IFERROR(VLOOKUP(Data_Power_app[[#This Row],[PRO ODER]]&amp;"LAM",'Real Time'!A:E,4,0),"")</f>
        <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2547</v>
      </c>
      <c r="B2415" s="34" t="s">
        <v>21091</v>
      </c>
      <c r="C2415" s="34" t="s">
        <v>21092</v>
      </c>
      <c r="D2415" s="34" t="s">
        <v>84</v>
      </c>
      <c r="E2415" s="34" t="s">
        <v>216</v>
      </c>
      <c r="F2415" s="34" t="s">
        <v>72</v>
      </c>
      <c r="G2415" s="34">
        <v>24</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217</v>
      </c>
      <c r="AI2415" s="34" t="s">
        <v>4104</v>
      </c>
      <c r="AJ2415" s="34" t="s">
        <v>74</v>
      </c>
      <c r="AK2415" s="34" t="s">
        <v>65</v>
      </c>
      <c r="AL2415" s="34" t="s">
        <v>218</v>
      </c>
      <c r="AM2415" s="34" t="s">
        <v>219</v>
      </c>
      <c r="AN2415" s="34">
        <v>0.51492000000000004</v>
      </c>
      <c r="AO2415" s="34" t="s">
        <v>68</v>
      </c>
      <c r="AP2415" s="34"/>
      <c r="AQ2415" s="34"/>
      <c r="AR2415" s="34" t="s">
        <v>68</v>
      </c>
      <c r="AS2415" s="34"/>
      <c r="AT2415" s="34"/>
      <c r="AU2415" s="34" t="s">
        <v>4105</v>
      </c>
      <c r="AV2415" s="34" t="s">
        <v>4106</v>
      </c>
      <c r="AW2415" s="34">
        <v>1.1262399999999999</v>
      </c>
      <c r="AX2415" s="34" t="s">
        <v>4107</v>
      </c>
      <c r="AY2415" s="34" t="s">
        <v>4108</v>
      </c>
      <c r="AZ2415" s="3">
        <v>24</v>
      </c>
      <c r="BA2415" s="34" t="s">
        <v>194</v>
      </c>
      <c r="BB2415" s="34">
        <v>24</v>
      </c>
      <c r="BC2415" s="34" t="s">
        <v>60</v>
      </c>
      <c r="BD2415" s="34" t="s">
        <v>60</v>
      </c>
      <c r="BE2415" s="34" t="s">
        <v>220</v>
      </c>
      <c r="BF2415" s="34" t="str">
        <f>IFERROR(VLOOKUP(Data_Power_app[[#This Row],[PRO ODER]],'Result'!H:J,3,0),"")</f>
        <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2548</v>
      </c>
      <c r="B2416" s="34" t="s">
        <v>21093</v>
      </c>
      <c r="C2416" s="34" t="s">
        <v>21094</v>
      </c>
      <c r="D2416" s="34" t="s">
        <v>84</v>
      </c>
      <c r="E2416" s="34" t="s">
        <v>216</v>
      </c>
      <c r="F2416" s="34" t="s">
        <v>72</v>
      </c>
      <c r="G2416" s="34">
        <v>12</v>
      </c>
      <c r="H2416" s="4">
        <v>45831</v>
      </c>
      <c r="I2416" s="4">
        <v>45831</v>
      </c>
      <c r="J2416" s="4" t="s">
        <v>60</v>
      </c>
      <c r="K2416" s="4">
        <v>45831</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4" t="s">
        <v>117</v>
      </c>
      <c r="AH2416" s="34" t="s">
        <v>217</v>
      </c>
      <c r="AI2416" s="34" t="s">
        <v>4104</v>
      </c>
      <c r="AJ2416" s="34" t="s">
        <v>74</v>
      </c>
      <c r="AK2416" s="34" t="s">
        <v>65</v>
      </c>
      <c r="AL2416" s="34" t="s">
        <v>218</v>
      </c>
      <c r="AM2416" s="34" t="s">
        <v>219</v>
      </c>
      <c r="AN2416" s="34">
        <v>0.25746000000000002</v>
      </c>
      <c r="AO2416" s="34" t="s">
        <v>68</v>
      </c>
      <c r="AP2416" s="34"/>
      <c r="AQ2416" s="34"/>
      <c r="AR2416" s="34" t="s">
        <v>68</v>
      </c>
      <c r="AS2416" s="34"/>
      <c r="AT2416" s="34"/>
      <c r="AU2416" s="34" t="s">
        <v>4105</v>
      </c>
      <c r="AV2416" s="34" t="s">
        <v>4106</v>
      </c>
      <c r="AW2416" s="34">
        <v>0.56311999999999995</v>
      </c>
      <c r="AX2416" s="34" t="s">
        <v>4107</v>
      </c>
      <c r="AY2416" s="34" t="s">
        <v>4108</v>
      </c>
      <c r="AZ2416" s="3">
        <v>12</v>
      </c>
      <c r="BA2416" s="34" t="s">
        <v>194</v>
      </c>
      <c r="BB2416" s="34">
        <v>12</v>
      </c>
      <c r="BC2416" s="34" t="s">
        <v>60</v>
      </c>
      <c r="BD2416" s="34" t="s">
        <v>60</v>
      </c>
      <c r="BE2416" s="34" t="s">
        <v>220</v>
      </c>
      <c r="BF2416" s="34" t="str">
        <f>IFERROR(VLOOKUP(Data_Power_app[[#This Row],[PRO ODER]],'Result'!H:J,3,0),"")</f>
        <v/>
      </c>
      <c r="BG2416" s="11"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2549</v>
      </c>
      <c r="B2417" s="34" t="s">
        <v>20526</v>
      </c>
      <c r="C2417" s="34" t="s">
        <v>17554</v>
      </c>
      <c r="D2417" s="34" t="s">
        <v>84</v>
      </c>
      <c r="E2417" s="34" t="s">
        <v>216</v>
      </c>
      <c r="F2417" s="34" t="s">
        <v>72</v>
      </c>
      <c r="G2417" s="34">
        <v>91</v>
      </c>
      <c r="H2417" s="4">
        <v>45829</v>
      </c>
      <c r="I2417" s="4">
        <v>45829</v>
      </c>
      <c r="J2417" s="4">
        <v>45829</v>
      </c>
      <c r="K2417" s="4">
        <v>45831</v>
      </c>
      <c r="L2417" s="4">
        <v>45829.075266203705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830</v>
      </c>
      <c r="AI2417" s="34" t="s">
        <v>20527</v>
      </c>
      <c r="AJ2417" s="34" t="s">
        <v>74</v>
      </c>
      <c r="AK2417" s="34" t="s">
        <v>245</v>
      </c>
      <c r="AL2417" s="34" t="s">
        <v>218</v>
      </c>
      <c r="AM2417" s="34" t="s">
        <v>219</v>
      </c>
      <c r="AN2417" s="34">
        <v>1.80243</v>
      </c>
      <c r="AO2417" s="34" t="s">
        <v>68</v>
      </c>
      <c r="AP2417" s="34"/>
      <c r="AQ2417" s="34"/>
      <c r="AR2417" s="34" t="s">
        <v>68</v>
      </c>
      <c r="AS2417" s="34"/>
      <c r="AT2417" s="34"/>
      <c r="AU2417" s="34" t="s">
        <v>737</v>
      </c>
      <c r="AV2417" s="34" t="s">
        <v>738</v>
      </c>
      <c r="AW2417" s="34">
        <v>3.9422799999999998</v>
      </c>
      <c r="AX2417" s="34" t="s">
        <v>739</v>
      </c>
      <c r="AY2417" s="34" t="s">
        <v>740</v>
      </c>
      <c r="AZ2417" s="3">
        <v>91</v>
      </c>
      <c r="BA2417" s="34" t="s">
        <v>194</v>
      </c>
      <c r="BB2417" s="34">
        <v>0</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2550</v>
      </c>
      <c r="B2418" s="34" t="s">
        <v>20528</v>
      </c>
      <c r="C2418" s="34" t="s">
        <v>17555</v>
      </c>
      <c r="D2418" s="34" t="s">
        <v>84</v>
      </c>
      <c r="E2418" s="34" t="s">
        <v>216</v>
      </c>
      <c r="F2418" s="34" t="s">
        <v>72</v>
      </c>
      <c r="G2418" s="34">
        <v>104</v>
      </c>
      <c r="H2418" s="4">
        <v>45829</v>
      </c>
      <c r="I2418" s="4">
        <v>45829</v>
      </c>
      <c r="J2418" s="4">
        <v>45829</v>
      </c>
      <c r="K2418" s="4">
        <v>45831</v>
      </c>
      <c r="L2418" s="4">
        <v>45829.075462962966</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830</v>
      </c>
      <c r="AI2418" s="34" t="s">
        <v>20527</v>
      </c>
      <c r="AJ2418" s="34" t="s">
        <v>74</v>
      </c>
      <c r="AK2418" s="34" t="s">
        <v>245</v>
      </c>
      <c r="AL2418" s="34" t="s">
        <v>218</v>
      </c>
      <c r="AM2418" s="34" t="s">
        <v>219</v>
      </c>
      <c r="AN2418" s="34">
        <v>2.2313100000000001</v>
      </c>
      <c r="AO2418" s="34" t="s">
        <v>68</v>
      </c>
      <c r="AP2418" s="34"/>
      <c r="AQ2418" s="34"/>
      <c r="AR2418" s="34" t="s">
        <v>68</v>
      </c>
      <c r="AS2418" s="34"/>
      <c r="AT2418" s="34"/>
      <c r="AU2418" s="34" t="s">
        <v>737</v>
      </c>
      <c r="AV2418" s="34" t="s">
        <v>738</v>
      </c>
      <c r="AW2418" s="34">
        <v>4.8803900000000002</v>
      </c>
      <c r="AX2418" s="34" t="s">
        <v>739</v>
      </c>
      <c r="AY2418" s="34" t="s">
        <v>740</v>
      </c>
      <c r="AZ2418" s="3">
        <v>104</v>
      </c>
      <c r="BA2418" s="34" t="s">
        <v>194</v>
      </c>
      <c r="BB2418" s="34">
        <v>0</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31">
        <v>2551</v>
      </c>
      <c r="B2419" s="34" t="s">
        <v>20529</v>
      </c>
      <c r="C2419" s="34" t="s">
        <v>17556</v>
      </c>
      <c r="D2419" s="34" t="s">
        <v>84</v>
      </c>
      <c r="E2419" s="34" t="s">
        <v>216</v>
      </c>
      <c r="F2419" s="34" t="s">
        <v>72</v>
      </c>
      <c r="G2419" s="34">
        <v>165</v>
      </c>
      <c r="H2419" s="4">
        <v>45829</v>
      </c>
      <c r="I2419" s="4">
        <v>45829</v>
      </c>
      <c r="J2419" s="4">
        <v>45829</v>
      </c>
      <c r="K2419" s="4">
        <v>45831</v>
      </c>
      <c r="L2419" s="4">
        <v>45829.075196759259</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830</v>
      </c>
      <c r="AI2419" s="34" t="s">
        <v>20527</v>
      </c>
      <c r="AJ2419" s="34" t="s">
        <v>74</v>
      </c>
      <c r="AK2419" s="34" t="s">
        <v>245</v>
      </c>
      <c r="AL2419" s="34" t="s">
        <v>218</v>
      </c>
      <c r="AM2419" s="34" t="s">
        <v>219</v>
      </c>
      <c r="AN2419" s="34">
        <v>3.54006</v>
      </c>
      <c r="AO2419" s="34" t="s">
        <v>68</v>
      </c>
      <c r="AP2419" s="34"/>
      <c r="AQ2419" s="34"/>
      <c r="AR2419" s="34" t="s">
        <v>68</v>
      </c>
      <c r="AS2419" s="34"/>
      <c r="AT2419" s="34"/>
      <c r="AU2419" s="34" t="s">
        <v>737</v>
      </c>
      <c r="AV2419" s="34" t="s">
        <v>738</v>
      </c>
      <c r="AW2419" s="34">
        <v>7.7429199999999998</v>
      </c>
      <c r="AX2419" s="34" t="s">
        <v>739</v>
      </c>
      <c r="AY2419" s="34" t="s">
        <v>740</v>
      </c>
      <c r="AZ2419" s="3">
        <v>165</v>
      </c>
      <c r="BA2419" s="34" t="s">
        <v>194</v>
      </c>
      <c r="BB2419" s="34">
        <v>0</v>
      </c>
      <c r="BC2419" s="34" t="s">
        <v>60</v>
      </c>
      <c r="BD2419" s="34" t="s">
        <v>60</v>
      </c>
      <c r="BE2419" s="34" t="s">
        <v>220</v>
      </c>
      <c r="BF2419" s="34" t="str">
        <f>IFERROR(VLOOKUP(Data_Power_app[[#This Row],[PRO ODER]],'Result'!H:J,3,0),"")</f>
        <v>LAMINATION 1</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2552</v>
      </c>
      <c r="B2420" s="34" t="s">
        <v>20530</v>
      </c>
      <c r="C2420" s="34" t="s">
        <v>17557</v>
      </c>
      <c r="D2420" s="34" t="s">
        <v>84</v>
      </c>
      <c r="E2420" s="34" t="s">
        <v>216</v>
      </c>
      <c r="F2420" s="34" t="s">
        <v>72</v>
      </c>
      <c r="G2420" s="34">
        <v>193</v>
      </c>
      <c r="H2420" s="4">
        <v>45829</v>
      </c>
      <c r="I2420" s="4">
        <v>45829</v>
      </c>
      <c r="J2420" s="4">
        <v>45829</v>
      </c>
      <c r="K2420" s="4">
        <v>45831</v>
      </c>
      <c r="L2420" s="4">
        <v>45829.075891203705</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830</v>
      </c>
      <c r="AI2420" s="34" t="s">
        <v>20527</v>
      </c>
      <c r="AJ2420" s="34" t="s">
        <v>74</v>
      </c>
      <c r="AK2420" s="34" t="s">
        <v>245</v>
      </c>
      <c r="AL2420" s="34" t="s">
        <v>218</v>
      </c>
      <c r="AM2420" s="34" t="s">
        <v>219</v>
      </c>
      <c r="AN2420" s="34">
        <v>4.7331899999999996</v>
      </c>
      <c r="AO2420" s="34" t="s">
        <v>68</v>
      </c>
      <c r="AP2420" s="34"/>
      <c r="AQ2420" s="34"/>
      <c r="AR2420" s="34" t="s">
        <v>68</v>
      </c>
      <c r="AS2420" s="34"/>
      <c r="AT2420" s="34"/>
      <c r="AU2420" s="34" t="s">
        <v>737</v>
      </c>
      <c r="AV2420" s="34" t="s">
        <v>738</v>
      </c>
      <c r="AW2420" s="34">
        <v>10.351000000000001</v>
      </c>
      <c r="AX2420" s="34" t="s">
        <v>739</v>
      </c>
      <c r="AY2420" s="34" t="s">
        <v>740</v>
      </c>
      <c r="AZ2420" s="3">
        <v>193</v>
      </c>
      <c r="BA2420" s="34" t="s">
        <v>194</v>
      </c>
      <c r="BB2420" s="34">
        <v>0</v>
      </c>
      <c r="BC2420" s="34" t="s">
        <v>60</v>
      </c>
      <c r="BD2420" s="34" t="s">
        <v>60</v>
      </c>
      <c r="BE2420" s="34" t="s">
        <v>220</v>
      </c>
      <c r="BF2420" s="34" t="str">
        <f>IFERROR(VLOOKUP(Data_Power_app[[#This Row],[PRO ODER]],'Result'!H:J,3,0),"")</f>
        <v>LAMINATION 1</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2553</v>
      </c>
      <c r="B2421" s="34" t="s">
        <v>20531</v>
      </c>
      <c r="C2421" s="34" t="s">
        <v>17558</v>
      </c>
      <c r="D2421" s="34" t="s">
        <v>84</v>
      </c>
      <c r="E2421" s="34" t="s">
        <v>216</v>
      </c>
      <c r="F2421" s="34" t="s">
        <v>72</v>
      </c>
      <c r="G2421" s="34">
        <v>271</v>
      </c>
      <c r="H2421" s="4">
        <v>45829</v>
      </c>
      <c r="I2421" s="4">
        <v>45829</v>
      </c>
      <c r="J2421" s="4">
        <v>45829</v>
      </c>
      <c r="K2421" s="4">
        <v>45831</v>
      </c>
      <c r="L2421" s="4">
        <v>45829.076157407406</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830</v>
      </c>
      <c r="AI2421" s="34" t="s">
        <v>20527</v>
      </c>
      <c r="AJ2421" s="34" t="s">
        <v>74</v>
      </c>
      <c r="AK2421" s="34" t="s">
        <v>245</v>
      </c>
      <c r="AL2421" s="34" t="s">
        <v>218</v>
      </c>
      <c r="AM2421" s="34" t="s">
        <v>219</v>
      </c>
      <c r="AN2421" s="34">
        <v>6.6460900000000001</v>
      </c>
      <c r="AO2421" s="34" t="s">
        <v>68</v>
      </c>
      <c r="AP2421" s="34"/>
      <c r="AQ2421" s="34"/>
      <c r="AR2421" s="34" t="s">
        <v>68</v>
      </c>
      <c r="AS2421" s="34"/>
      <c r="AT2421" s="34"/>
      <c r="AU2421" s="34" t="s">
        <v>737</v>
      </c>
      <c r="AV2421" s="34" t="s">
        <v>738</v>
      </c>
      <c r="AW2421" s="34">
        <v>14.5343</v>
      </c>
      <c r="AX2421" s="34" t="s">
        <v>739</v>
      </c>
      <c r="AY2421" s="34" t="s">
        <v>740</v>
      </c>
      <c r="AZ2421" s="3">
        <v>271</v>
      </c>
      <c r="BA2421" s="34" t="s">
        <v>194</v>
      </c>
      <c r="BB2421" s="34">
        <v>0</v>
      </c>
      <c r="BC2421" s="34" t="s">
        <v>60</v>
      </c>
      <c r="BD2421" s="34" t="s">
        <v>60</v>
      </c>
      <c r="BE2421" s="34" t="s">
        <v>220</v>
      </c>
      <c r="BF2421" s="34" t="str">
        <f>IFERROR(VLOOKUP(Data_Power_app[[#This Row],[PRO ODER]],'Result'!H:J,3,0),"")</f>
        <v>LAMINATION 1</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2554</v>
      </c>
      <c r="B2422" s="34" t="s">
        <v>20532</v>
      </c>
      <c r="C2422" s="34" t="s">
        <v>17559</v>
      </c>
      <c r="D2422" s="34" t="s">
        <v>84</v>
      </c>
      <c r="E2422" s="34" t="s">
        <v>216</v>
      </c>
      <c r="F2422" s="34" t="s">
        <v>72</v>
      </c>
      <c r="G2422" s="34">
        <v>264</v>
      </c>
      <c r="H2422" s="4">
        <v>45829</v>
      </c>
      <c r="I2422" s="4">
        <v>45829</v>
      </c>
      <c r="J2422" s="4">
        <v>45829</v>
      </c>
      <c r="K2422" s="4">
        <v>45831</v>
      </c>
      <c r="L2422" s="4">
        <v>45829.076388888891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830</v>
      </c>
      <c r="AI2422" s="34" t="s">
        <v>20527</v>
      </c>
      <c r="AJ2422" s="34" t="s">
        <v>74</v>
      </c>
      <c r="AK2422" s="34" t="s">
        <v>245</v>
      </c>
      <c r="AL2422" s="34" t="s">
        <v>218</v>
      </c>
      <c r="AM2422" s="34" t="s">
        <v>219</v>
      </c>
      <c r="AN2422" s="34">
        <v>6.4744200000000003</v>
      </c>
      <c r="AO2422" s="34" t="s">
        <v>68</v>
      </c>
      <c r="AP2422" s="34"/>
      <c r="AQ2422" s="34"/>
      <c r="AR2422" s="34" t="s">
        <v>68</v>
      </c>
      <c r="AS2422" s="34"/>
      <c r="AT2422" s="34"/>
      <c r="AU2422" s="34" t="s">
        <v>737</v>
      </c>
      <c r="AV2422" s="34" t="s">
        <v>738</v>
      </c>
      <c r="AW2422" s="34">
        <v>14.15887</v>
      </c>
      <c r="AX2422" s="34" t="s">
        <v>739</v>
      </c>
      <c r="AY2422" s="34" t="s">
        <v>740</v>
      </c>
      <c r="AZ2422" s="3">
        <v>264</v>
      </c>
      <c r="BA2422" s="34" t="s">
        <v>194</v>
      </c>
      <c r="BB2422" s="34">
        <v>0</v>
      </c>
      <c r="BC2422" s="34" t="s">
        <v>60</v>
      </c>
      <c r="BD2422" s="34" t="s">
        <v>60</v>
      </c>
      <c r="BE2422" s="34" t="s">
        <v>220</v>
      </c>
      <c r="BF2422" s="34" t="str">
        <f>IFERROR(VLOOKUP(Data_Power_app[[#This Row],[PRO ODER]],'Result'!H:J,3,0),"")</f>
        <v>LAMINATION 1</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2556</v>
      </c>
      <c r="B2423" s="34" t="s">
        <v>20533</v>
      </c>
      <c r="C2423" s="34" t="s">
        <v>17560</v>
      </c>
      <c r="D2423" s="34" t="s">
        <v>84</v>
      </c>
      <c r="E2423" s="34" t="s">
        <v>216</v>
      </c>
      <c r="F2423" s="34" t="s">
        <v>72</v>
      </c>
      <c r="G2423" s="34">
        <v>149</v>
      </c>
      <c r="H2423" s="4">
        <v>45829</v>
      </c>
      <c r="I2423" s="4">
        <v>45829</v>
      </c>
      <c r="J2423" s="4">
        <v>45829</v>
      </c>
      <c r="K2423" s="4">
        <v>45831</v>
      </c>
      <c r="L2423" s="4">
        <v>45829.076516203706</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830</v>
      </c>
      <c r="AI2423" s="34" t="s">
        <v>20527</v>
      </c>
      <c r="AJ2423" s="34" t="s">
        <v>74</v>
      </c>
      <c r="AK2423" s="34" t="s">
        <v>245</v>
      </c>
      <c r="AL2423" s="34" t="s">
        <v>218</v>
      </c>
      <c r="AM2423" s="34" t="s">
        <v>219</v>
      </c>
      <c r="AN2423" s="34">
        <v>3.6541199999999998</v>
      </c>
      <c r="AO2423" s="34" t="s">
        <v>68</v>
      </c>
      <c r="AP2423" s="34"/>
      <c r="AQ2423" s="34"/>
      <c r="AR2423" s="34" t="s">
        <v>68</v>
      </c>
      <c r="AS2423" s="34"/>
      <c r="AT2423" s="34"/>
      <c r="AU2423" s="34" t="s">
        <v>737</v>
      </c>
      <c r="AV2423" s="34" t="s">
        <v>738</v>
      </c>
      <c r="AW2423" s="34">
        <v>7.9911799999999999</v>
      </c>
      <c r="AX2423" s="34" t="s">
        <v>739</v>
      </c>
      <c r="AY2423" s="34" t="s">
        <v>740</v>
      </c>
      <c r="AZ2423" s="3">
        <v>149</v>
      </c>
      <c r="BA2423" s="34" t="s">
        <v>194</v>
      </c>
      <c r="BB2423" s="34">
        <v>0</v>
      </c>
      <c r="BC2423" s="34" t="s">
        <v>60</v>
      </c>
      <c r="BD2423" s="34" t="s">
        <v>60</v>
      </c>
      <c r="BE2423" s="34" t="s">
        <v>220</v>
      </c>
      <c r="BF2423" s="34" t="str">
        <f>IFERROR(VLOOKUP(Data_Power_app[[#This Row],[PRO ODER]],'Result'!H:J,3,0),"")</f>
        <v>LAMINATION 1</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2557</v>
      </c>
      <c r="B2424" s="34" t="s">
        <v>20534</v>
      </c>
      <c r="C2424" s="34" t="s">
        <v>17561</v>
      </c>
      <c r="D2424" s="34" t="s">
        <v>84</v>
      </c>
      <c r="E2424" s="34" t="s">
        <v>216</v>
      </c>
      <c r="F2424" s="34" t="s">
        <v>72</v>
      </c>
      <c r="G2424" s="34">
        <v>30</v>
      </c>
      <c r="H2424" s="4">
        <v>45829</v>
      </c>
      <c r="I2424" s="4">
        <v>45829</v>
      </c>
      <c r="J2424" s="4">
        <v>45829</v>
      </c>
      <c r="K2424" s="4">
        <v>45831</v>
      </c>
      <c r="L2424" s="4">
        <v>45829.078032407408</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7310</v>
      </c>
      <c r="AJ2424" s="34" t="s">
        <v>74</v>
      </c>
      <c r="AK2424" s="34" t="s">
        <v>65</v>
      </c>
      <c r="AL2424" s="34" t="s">
        <v>218</v>
      </c>
      <c r="AM2424" s="34" t="s">
        <v>219</v>
      </c>
      <c r="AN2424" s="34">
        <v>0.80247000000000002</v>
      </c>
      <c r="AO2424" s="34" t="s">
        <v>68</v>
      </c>
      <c r="AP2424" s="34"/>
      <c r="AQ2424" s="34"/>
      <c r="AR2424" s="34" t="s">
        <v>68</v>
      </c>
      <c r="AS2424" s="34"/>
      <c r="AT2424" s="34"/>
      <c r="AU2424" s="34" t="s">
        <v>7311</v>
      </c>
      <c r="AV2424" s="34" t="s">
        <v>7312</v>
      </c>
      <c r="AW2424" s="34">
        <v>1.75543</v>
      </c>
      <c r="AX2424" s="34" t="s">
        <v>7313</v>
      </c>
      <c r="AY2424" s="34" t="s">
        <v>7314</v>
      </c>
      <c r="AZ2424" s="3">
        <v>30</v>
      </c>
      <c r="BA2424" s="34" t="s">
        <v>194</v>
      </c>
      <c r="BB2424" s="34">
        <v>30</v>
      </c>
      <c r="BC2424" s="34" t="s">
        <v>60</v>
      </c>
      <c r="BD2424" s="34" t="s">
        <v>60</v>
      </c>
      <c r="BE2424" s="34" t="s">
        <v>220</v>
      </c>
      <c r="BF2424" s="34" t="str">
        <f>IFERROR(VLOOKUP(Data_Power_app[[#This Row],[PRO ODER]],'Result'!H:J,3,0),"")</f>
        <v>LAMINATION 1</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2558</v>
      </c>
      <c r="B2425" s="34" t="s">
        <v>20535</v>
      </c>
      <c r="C2425" s="34" t="s">
        <v>17562</v>
      </c>
      <c r="D2425" s="34" t="s">
        <v>84</v>
      </c>
      <c r="E2425" s="34" t="s">
        <v>216</v>
      </c>
      <c r="F2425" s="34" t="s">
        <v>72</v>
      </c>
      <c r="G2425" s="34">
        <v>48</v>
      </c>
      <c r="H2425" s="4">
        <v>45829</v>
      </c>
      <c r="I2425" s="4">
        <v>45829</v>
      </c>
      <c r="J2425" s="4">
        <v>45829</v>
      </c>
      <c r="K2425" s="4">
        <v>45831</v>
      </c>
      <c r="L2425" s="4">
        <v>45829.078055555554</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7310</v>
      </c>
      <c r="AJ2425" s="34" t="s">
        <v>74</v>
      </c>
      <c r="AK2425" s="34" t="s">
        <v>65</v>
      </c>
      <c r="AL2425" s="34" t="s">
        <v>218</v>
      </c>
      <c r="AM2425" s="34" t="s">
        <v>219</v>
      </c>
      <c r="AN2425" s="34">
        <v>1.28396</v>
      </c>
      <c r="AO2425" s="34" t="s">
        <v>68</v>
      </c>
      <c r="AP2425" s="34"/>
      <c r="AQ2425" s="34"/>
      <c r="AR2425" s="34" t="s">
        <v>68</v>
      </c>
      <c r="AS2425" s="34"/>
      <c r="AT2425" s="34"/>
      <c r="AU2425" s="34" t="s">
        <v>7311</v>
      </c>
      <c r="AV2425" s="34" t="s">
        <v>7312</v>
      </c>
      <c r="AW2425" s="34">
        <v>2.8086899999999999</v>
      </c>
      <c r="AX2425" s="34" t="s">
        <v>7313</v>
      </c>
      <c r="AY2425" s="34" t="s">
        <v>7314</v>
      </c>
      <c r="AZ2425" s="3">
        <v>48</v>
      </c>
      <c r="BA2425" s="34" t="s">
        <v>194</v>
      </c>
      <c r="BB2425" s="34">
        <v>48</v>
      </c>
      <c r="BC2425" s="34" t="s">
        <v>60</v>
      </c>
      <c r="BD2425" s="34" t="s">
        <v>60</v>
      </c>
      <c r="BE2425" s="34" t="s">
        <v>220</v>
      </c>
      <c r="BF2425" s="34" t="str">
        <f>IFERROR(VLOOKUP(Data_Power_app[[#This Row],[PRO ODER]],'Result'!H:J,3,0),"")</f>
        <v>LAMINATION 1</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2559</v>
      </c>
      <c r="B2426" s="34" t="s">
        <v>20536</v>
      </c>
      <c r="C2426" s="34" t="s">
        <v>17565</v>
      </c>
      <c r="D2426" s="34" t="s">
        <v>84</v>
      </c>
      <c r="E2426" s="34" t="s">
        <v>216</v>
      </c>
      <c r="F2426" s="34" t="s">
        <v>72</v>
      </c>
      <c r="G2426" s="34">
        <v>60</v>
      </c>
      <c r="H2426" s="4">
        <v>45829</v>
      </c>
      <c r="I2426" s="4">
        <v>45829</v>
      </c>
      <c r="J2426" s="4">
        <v>45829</v>
      </c>
      <c r="K2426" s="4">
        <v>45831</v>
      </c>
      <c r="L2426" s="4">
        <v>45829.078206018516</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7310</v>
      </c>
      <c r="AJ2426" s="34" t="s">
        <v>74</v>
      </c>
      <c r="AK2426" s="34" t="s">
        <v>65</v>
      </c>
      <c r="AL2426" s="34" t="s">
        <v>218</v>
      </c>
      <c r="AM2426" s="34" t="s">
        <v>219</v>
      </c>
      <c r="AN2426" s="34">
        <v>1.6049500000000001</v>
      </c>
      <c r="AO2426" s="34" t="s">
        <v>68</v>
      </c>
      <c r="AP2426" s="34"/>
      <c r="AQ2426" s="34"/>
      <c r="AR2426" s="34" t="s">
        <v>68</v>
      </c>
      <c r="AS2426" s="34"/>
      <c r="AT2426" s="34"/>
      <c r="AU2426" s="34" t="s">
        <v>7311</v>
      </c>
      <c r="AV2426" s="34" t="s">
        <v>7312</v>
      </c>
      <c r="AW2426" s="34">
        <v>3.5108600000000001</v>
      </c>
      <c r="AX2426" s="34" t="s">
        <v>7313</v>
      </c>
      <c r="AY2426" s="34" t="s">
        <v>7314</v>
      </c>
      <c r="AZ2426" s="3">
        <v>60</v>
      </c>
      <c r="BA2426" s="34" t="s">
        <v>194</v>
      </c>
      <c r="BB2426" s="34">
        <v>60</v>
      </c>
      <c r="BC2426" s="34" t="s">
        <v>60</v>
      </c>
      <c r="BD2426" s="34" t="s">
        <v>60</v>
      </c>
      <c r="BE2426" s="34" t="s">
        <v>220</v>
      </c>
      <c r="BF2426" s="34" t="str">
        <f>IFERROR(VLOOKUP(Data_Power_app[[#This Row],[PRO ODER]],'Result'!H:J,3,0),"")</f>
        <v>LAMINATION 1</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2560</v>
      </c>
      <c r="B2427" s="34" t="s">
        <v>20537</v>
      </c>
      <c r="C2427" s="34" t="s">
        <v>17566</v>
      </c>
      <c r="D2427" s="34" t="s">
        <v>84</v>
      </c>
      <c r="E2427" s="34" t="s">
        <v>216</v>
      </c>
      <c r="F2427" s="34" t="s">
        <v>72</v>
      </c>
      <c r="G2427" s="34">
        <v>60</v>
      </c>
      <c r="H2427" s="4">
        <v>45829</v>
      </c>
      <c r="I2427" s="4">
        <v>45829</v>
      </c>
      <c r="J2427" s="4">
        <v>45829</v>
      </c>
      <c r="K2427" s="4">
        <v>45831</v>
      </c>
      <c r="L2427" s="4">
        <v>45829.078229166669</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7310</v>
      </c>
      <c r="AJ2427" s="34" t="s">
        <v>74</v>
      </c>
      <c r="AK2427" s="34" t="s">
        <v>65</v>
      </c>
      <c r="AL2427" s="34" t="s">
        <v>218</v>
      </c>
      <c r="AM2427" s="34" t="s">
        <v>219</v>
      </c>
      <c r="AN2427" s="34">
        <v>1.4047099999999999</v>
      </c>
      <c r="AO2427" s="34" t="s">
        <v>68</v>
      </c>
      <c r="AP2427" s="34"/>
      <c r="AQ2427" s="34"/>
      <c r="AR2427" s="34" t="s">
        <v>68</v>
      </c>
      <c r="AS2427" s="34"/>
      <c r="AT2427" s="34"/>
      <c r="AU2427" s="34" t="s">
        <v>7311</v>
      </c>
      <c r="AV2427" s="34" t="s">
        <v>7312</v>
      </c>
      <c r="AW2427" s="34">
        <v>3.0714600000000001</v>
      </c>
      <c r="AX2427" s="34" t="s">
        <v>7313</v>
      </c>
      <c r="AY2427" s="34" t="s">
        <v>7314</v>
      </c>
      <c r="AZ2427" s="3">
        <v>60</v>
      </c>
      <c r="BA2427" s="34" t="s">
        <v>194</v>
      </c>
      <c r="BB2427" s="34">
        <v>60</v>
      </c>
      <c r="BC2427" s="34" t="s">
        <v>60</v>
      </c>
      <c r="BD2427" s="34" t="s">
        <v>60</v>
      </c>
      <c r="BE2427" s="34" t="s">
        <v>220</v>
      </c>
      <c r="BF2427" s="34" t="str">
        <f>IFERROR(VLOOKUP(Data_Power_app[[#This Row],[PRO ODER]],'Result'!H:J,3,0),"")</f>
        <v>LAMINATION 1</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2561</v>
      </c>
      <c r="B2428" s="34" t="s">
        <v>20538</v>
      </c>
      <c r="C2428" s="34" t="s">
        <v>17568</v>
      </c>
      <c r="D2428" s="34" t="s">
        <v>84</v>
      </c>
      <c r="E2428" s="34" t="s">
        <v>216</v>
      </c>
      <c r="F2428" s="34" t="s">
        <v>72</v>
      </c>
      <c r="G2428" s="34">
        <v>48</v>
      </c>
      <c r="H2428" s="4">
        <v>45829</v>
      </c>
      <c r="I2428" s="4">
        <v>45829</v>
      </c>
      <c r="J2428" s="4">
        <v>45829</v>
      </c>
      <c r="K2428" s="4">
        <v>45831</v>
      </c>
      <c r="L2428" s="4">
        <v>45829.078483796293</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7310</v>
      </c>
      <c r="AJ2428" s="34" t="s">
        <v>74</v>
      </c>
      <c r="AK2428" s="34" t="s">
        <v>65</v>
      </c>
      <c r="AL2428" s="34" t="s">
        <v>218</v>
      </c>
      <c r="AM2428" s="34" t="s">
        <v>219</v>
      </c>
      <c r="AN2428" s="34">
        <v>1.1237699999999999</v>
      </c>
      <c r="AO2428" s="34" t="s">
        <v>68</v>
      </c>
      <c r="AP2428" s="34"/>
      <c r="AQ2428" s="34"/>
      <c r="AR2428" s="34" t="s">
        <v>68</v>
      </c>
      <c r="AS2428" s="34"/>
      <c r="AT2428" s="34"/>
      <c r="AU2428" s="34" t="s">
        <v>7311</v>
      </c>
      <c r="AV2428" s="34" t="s">
        <v>7312</v>
      </c>
      <c r="AW2428" s="34">
        <v>2.4571700000000001</v>
      </c>
      <c r="AX2428" s="34" t="s">
        <v>7313</v>
      </c>
      <c r="AY2428" s="34" t="s">
        <v>7314</v>
      </c>
      <c r="AZ2428" s="3">
        <v>48</v>
      </c>
      <c r="BA2428" s="34" t="s">
        <v>194</v>
      </c>
      <c r="BB2428" s="34">
        <v>48</v>
      </c>
      <c r="BC2428" s="34" t="s">
        <v>60</v>
      </c>
      <c r="BD2428" s="34" t="s">
        <v>60</v>
      </c>
      <c r="BE2428" s="34" t="s">
        <v>220</v>
      </c>
      <c r="BF2428" s="34" t="str">
        <f>IFERROR(VLOOKUP(Data_Power_app[[#This Row],[PRO ODER]],'Result'!H:J,3,0),"")</f>
        <v>LAMINATION 1</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2562</v>
      </c>
      <c r="B2429" s="34" t="s">
        <v>20539</v>
      </c>
      <c r="C2429" s="34" t="s">
        <v>17569</v>
      </c>
      <c r="D2429" s="34" t="s">
        <v>84</v>
      </c>
      <c r="E2429" s="34" t="s">
        <v>216</v>
      </c>
      <c r="F2429" s="34" t="s">
        <v>72</v>
      </c>
      <c r="G2429" s="34">
        <v>18</v>
      </c>
      <c r="H2429" s="4">
        <v>45829</v>
      </c>
      <c r="I2429" s="4">
        <v>45829</v>
      </c>
      <c r="J2429" s="4">
        <v>45829</v>
      </c>
      <c r="K2429" s="4">
        <v>45831</v>
      </c>
      <c r="L2429" s="4">
        <v>45829.07849537037</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7310</v>
      </c>
      <c r="AJ2429" s="34" t="s">
        <v>74</v>
      </c>
      <c r="AK2429" s="34" t="s">
        <v>65</v>
      </c>
      <c r="AL2429" s="34" t="s">
        <v>218</v>
      </c>
      <c r="AM2429" s="34" t="s">
        <v>219</v>
      </c>
      <c r="AN2429" s="34">
        <v>0.38618999999999998</v>
      </c>
      <c r="AO2429" s="34" t="s">
        <v>68</v>
      </c>
      <c r="AP2429" s="34"/>
      <c r="AQ2429" s="34"/>
      <c r="AR2429" s="34" t="s">
        <v>68</v>
      </c>
      <c r="AS2429" s="34"/>
      <c r="AT2429" s="34"/>
      <c r="AU2429" s="34" t="s">
        <v>7311</v>
      </c>
      <c r="AV2429" s="34" t="s">
        <v>7312</v>
      </c>
      <c r="AW2429" s="34">
        <v>0.84467999999999999</v>
      </c>
      <c r="AX2429" s="34" t="s">
        <v>7313</v>
      </c>
      <c r="AY2429" s="34" t="s">
        <v>7314</v>
      </c>
      <c r="AZ2429" s="3">
        <v>18</v>
      </c>
      <c r="BA2429" s="34" t="s">
        <v>194</v>
      </c>
      <c r="BB2429" s="34">
        <v>18</v>
      </c>
      <c r="BC2429" s="34" t="s">
        <v>60</v>
      </c>
      <c r="BD2429" s="34" t="s">
        <v>60</v>
      </c>
      <c r="BE2429" s="34" t="s">
        <v>220</v>
      </c>
      <c r="BF2429" s="34" t="str">
        <f>IFERROR(VLOOKUP(Data_Power_app[[#This Row],[PRO ODER]],'Result'!H:J,3,0),"")</f>
        <v>LAMINATION 1</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2563</v>
      </c>
      <c r="B2430" s="34" t="s">
        <v>20540</v>
      </c>
      <c r="C2430" s="34" t="s">
        <v>17570</v>
      </c>
      <c r="D2430" s="34" t="s">
        <v>84</v>
      </c>
      <c r="E2430" s="34" t="s">
        <v>216</v>
      </c>
      <c r="F2430" s="34" t="s">
        <v>72</v>
      </c>
      <c r="G2430" s="34">
        <v>60</v>
      </c>
      <c r="H2430" s="4">
        <v>45829</v>
      </c>
      <c r="I2430" s="4">
        <v>45829</v>
      </c>
      <c r="J2430" s="4">
        <v>45829</v>
      </c>
      <c r="K2430" s="4">
        <v>45831</v>
      </c>
      <c r="L2430" s="4">
        <v>45829.078668981485</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138</v>
      </c>
      <c r="AH2430" s="34" t="s">
        <v>217</v>
      </c>
      <c r="AI2430" s="34" t="s">
        <v>7310</v>
      </c>
      <c r="AJ2430" s="34" t="s">
        <v>74</v>
      </c>
      <c r="AK2430" s="34" t="s">
        <v>65</v>
      </c>
      <c r="AL2430" s="34" t="s">
        <v>218</v>
      </c>
      <c r="AM2430" s="34" t="s">
        <v>219</v>
      </c>
      <c r="AN2430" s="34">
        <v>1.4047099999999999</v>
      </c>
      <c r="AO2430" s="34" t="s">
        <v>68</v>
      </c>
      <c r="AP2430" s="34"/>
      <c r="AQ2430" s="34"/>
      <c r="AR2430" s="34" t="s">
        <v>68</v>
      </c>
      <c r="AS2430" s="34"/>
      <c r="AT2430" s="34"/>
      <c r="AU2430" s="34" t="s">
        <v>7311</v>
      </c>
      <c r="AV2430" s="34" t="s">
        <v>7312</v>
      </c>
      <c r="AW2430" s="34">
        <v>3.0714600000000001</v>
      </c>
      <c r="AX2430" s="34" t="s">
        <v>7313</v>
      </c>
      <c r="AY2430" s="34" t="s">
        <v>7314</v>
      </c>
      <c r="AZ2430" s="3">
        <v>60</v>
      </c>
      <c r="BA2430" s="34" t="s">
        <v>194</v>
      </c>
      <c r="BB2430" s="34">
        <v>60</v>
      </c>
      <c r="BC2430" s="34" t="s">
        <v>60</v>
      </c>
      <c r="BD2430" s="34" t="s">
        <v>60</v>
      </c>
      <c r="BE2430" s="34" t="s">
        <v>220</v>
      </c>
      <c r="BF2430" s="34" t="str">
        <f>IFERROR(VLOOKUP(Data_Power_app[[#This Row],[PRO ODER]],'Result'!H:J,3,0),"")</f>
        <v>LAMINATION 1</v>
      </c>
      <c r="BG2430" s="11"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2564</v>
      </c>
      <c r="B2431" s="34" t="s">
        <v>20541</v>
      </c>
      <c r="C2431" s="34" t="s">
        <v>17563</v>
      </c>
      <c r="D2431" s="34" t="s">
        <v>84</v>
      </c>
      <c r="E2431" s="34" t="s">
        <v>155</v>
      </c>
      <c r="F2431" s="34" t="s">
        <v>72</v>
      </c>
      <c r="G2431" s="34">
        <v>2283</v>
      </c>
      <c r="H2431" s="4">
        <v>45829</v>
      </c>
      <c r="I2431" s="4">
        <v>45829</v>
      </c>
      <c r="J2431" s="4" t="s">
        <v>68</v>
      </c>
      <c r="K2431" s="4">
        <v>45831</v>
      </c>
      <c r="L2431" s="4"/>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117</v>
      </c>
      <c r="AH2431" s="34" t="s">
        <v>20542</v>
      </c>
      <c r="AI2431" s="34" t="s">
        <v>20543</v>
      </c>
      <c r="AJ2431" s="34" t="s">
        <v>74</v>
      </c>
      <c r="AK2431" s="34" t="s">
        <v>65</v>
      </c>
      <c r="AL2431" s="34" t="s">
        <v>20544</v>
      </c>
      <c r="AM2431" s="34" t="s">
        <v>20545</v>
      </c>
      <c r="AN2431" s="34">
        <v>44.622669999999999</v>
      </c>
      <c r="AO2431" s="34" t="s">
        <v>68</v>
      </c>
      <c r="AP2431" s="34"/>
      <c r="AQ2431" s="34"/>
      <c r="AR2431" s="34" t="s">
        <v>68</v>
      </c>
      <c r="AS2431" s="34"/>
      <c r="AT2431" s="34"/>
      <c r="AU2431" s="34" t="s">
        <v>20546</v>
      </c>
      <c r="AV2431" s="34" t="s">
        <v>20547</v>
      </c>
      <c r="AW2431" s="34">
        <v>97.569370000000006</v>
      </c>
      <c r="AX2431" s="34" t="s">
        <v>68</v>
      </c>
      <c r="AY2431" s="34" t="s">
        <v>68</v>
      </c>
      <c r="AZ2431" s="3" t="s">
        <v>68</v>
      </c>
      <c r="BA2431" s="34" t="s">
        <v>60</v>
      </c>
      <c r="BB2431" s="34">
        <v>2283</v>
      </c>
      <c r="BC2431" s="34" t="s">
        <v>60</v>
      </c>
      <c r="BD2431" s="34" t="s">
        <v>60</v>
      </c>
      <c r="BE2431" s="34" t="s">
        <v>60</v>
      </c>
      <c r="BF2431" s="34" t="str">
        <f>IFERROR(VLOOKUP(Data_Power_app[[#This Row],[PRO ODER]],'Result'!H:J,3,0),"")</f>
        <v>LAMINATION 3</v>
      </c>
      <c r="BG2431" s="11"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2565</v>
      </c>
      <c r="B2432" s="34" t="s">
        <v>20548</v>
      </c>
      <c r="C2432" s="34" t="s">
        <v>17509</v>
      </c>
      <c r="D2432" s="34" t="s">
        <v>84</v>
      </c>
      <c r="E2432" s="34" t="s">
        <v>150</v>
      </c>
      <c r="F2432" s="34" t="s">
        <v>72</v>
      </c>
      <c r="G2432" s="34">
        <v>4526</v>
      </c>
      <c r="H2432" s="4">
        <v>45829</v>
      </c>
      <c r="I2432" s="4">
        <v>45829</v>
      </c>
      <c r="J2432" s="4">
        <v>45829</v>
      </c>
      <c r="K2432" s="4">
        <v>45831</v>
      </c>
      <c r="L2432" s="4">
        <v>45831.410266203704</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238</v>
      </c>
      <c r="AI2432" s="34" t="s">
        <v>20549</v>
      </c>
      <c r="AJ2432" s="34" t="s">
        <v>74</v>
      </c>
      <c r="AK2432" s="34" t="s">
        <v>65</v>
      </c>
      <c r="AL2432" s="34" t="s">
        <v>239</v>
      </c>
      <c r="AM2432" s="34" t="s">
        <v>240</v>
      </c>
      <c r="AN2432" s="34">
        <v>94.193340000000006</v>
      </c>
      <c r="AO2432" s="34" t="s">
        <v>68</v>
      </c>
      <c r="AP2432" s="34"/>
      <c r="AQ2432" s="34"/>
      <c r="AR2432" s="34" t="s">
        <v>68</v>
      </c>
      <c r="AS2432" s="34"/>
      <c r="AT2432" s="34"/>
      <c r="AU2432" s="34" t="s">
        <v>20550</v>
      </c>
      <c r="AV2432" s="34" t="s">
        <v>20551</v>
      </c>
      <c r="AW2432" s="34">
        <v>205.96659</v>
      </c>
      <c r="AX2432" s="34" t="s">
        <v>725</v>
      </c>
      <c r="AY2432" s="34" t="s">
        <v>595</v>
      </c>
      <c r="AZ2432" s="3">
        <v>4526</v>
      </c>
      <c r="BA2432" s="34" t="s">
        <v>194</v>
      </c>
      <c r="BB2432" s="34">
        <v>4526</v>
      </c>
      <c r="BC2432" s="34" t="s">
        <v>60</v>
      </c>
      <c r="BD2432" s="34" t="s">
        <v>60</v>
      </c>
      <c r="BE2432" s="34" t="s">
        <v>460</v>
      </c>
      <c r="BF2432" s="34" t="str">
        <f>IFERROR(VLOOKUP(Data_Power_app[[#This Row],[PRO ODER]],'Result'!H:J,3,0),"")</f>
        <v>LAMINATION 2</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2566</v>
      </c>
      <c r="B2433" s="34" t="s">
        <v>20552</v>
      </c>
      <c r="C2433" s="34" t="s">
        <v>17508</v>
      </c>
      <c r="D2433" s="34" t="s">
        <v>84</v>
      </c>
      <c r="E2433" s="34" t="s">
        <v>150</v>
      </c>
      <c r="F2433" s="34" t="s">
        <v>72</v>
      </c>
      <c r="G2433" s="34">
        <v>2486</v>
      </c>
      <c r="H2433" s="4">
        <v>45829</v>
      </c>
      <c r="I2433" s="4">
        <v>45829</v>
      </c>
      <c r="J2433" s="4">
        <v>45829</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117</v>
      </c>
      <c r="AH2433" s="34" t="s">
        <v>461</v>
      </c>
      <c r="AI2433" s="34" t="s">
        <v>20455</v>
      </c>
      <c r="AJ2433" s="34" t="s">
        <v>74</v>
      </c>
      <c r="AK2433" s="34" t="s">
        <v>65</v>
      </c>
      <c r="AL2433" s="34" t="s">
        <v>148</v>
      </c>
      <c r="AM2433" s="34" t="s">
        <v>149</v>
      </c>
      <c r="AN2433" s="34">
        <v>54.405799999999999</v>
      </c>
      <c r="AO2433" s="34" t="s">
        <v>68</v>
      </c>
      <c r="AP2433" s="34"/>
      <c r="AQ2433" s="34"/>
      <c r="AR2433" s="34" t="s">
        <v>68</v>
      </c>
      <c r="AS2433" s="34"/>
      <c r="AT2433" s="34"/>
      <c r="AU2433" s="34" t="s">
        <v>275</v>
      </c>
      <c r="AV2433" s="34" t="s">
        <v>276</v>
      </c>
      <c r="AW2433" s="34">
        <v>118.97517000000001</v>
      </c>
      <c r="AX2433" s="34" t="s">
        <v>192</v>
      </c>
      <c r="AY2433" s="34" t="s">
        <v>193</v>
      </c>
      <c r="AZ2433" s="3">
        <v>2486</v>
      </c>
      <c r="BA2433" s="34" t="s">
        <v>194</v>
      </c>
      <c r="BB2433" s="34">
        <v>2486</v>
      </c>
      <c r="BC2433" s="34" t="s">
        <v>60</v>
      </c>
      <c r="BD2433" s="34" t="s">
        <v>60</v>
      </c>
      <c r="BE2433" s="34" t="s">
        <v>571</v>
      </c>
      <c r="BF2433" s="34" t="str">
        <f>IFERROR(VLOOKUP(Data_Power_app[[#This Row],[PRO ODER]],'Result'!H:J,3,0),"")</f>
        <v>LAMINATION 4</v>
      </c>
      <c r="BG2433" s="11"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2567</v>
      </c>
      <c r="B2434" s="34" t="s">
        <v>21095</v>
      </c>
      <c r="C2434" s="34" t="s">
        <v>21096</v>
      </c>
      <c r="D2434" s="34" t="s">
        <v>84</v>
      </c>
      <c r="E2434" s="34" t="s">
        <v>150</v>
      </c>
      <c r="F2434" s="34" t="s">
        <v>72</v>
      </c>
      <c r="G2434" s="34">
        <v>3902</v>
      </c>
      <c r="H2434" s="4">
        <v>45831</v>
      </c>
      <c r="I2434" s="4">
        <v>45831</v>
      </c>
      <c r="J2434" s="4" t="s">
        <v>60</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117</v>
      </c>
      <c r="AH2434" s="34" t="s">
        <v>483</v>
      </c>
      <c r="AI2434" s="34" t="s">
        <v>21097</v>
      </c>
      <c r="AJ2434" s="34" t="s">
        <v>74</v>
      </c>
      <c r="AK2434" s="34" t="s">
        <v>65</v>
      </c>
      <c r="AL2434" s="34" t="s">
        <v>148</v>
      </c>
      <c r="AM2434" s="34" t="s">
        <v>149</v>
      </c>
      <c r="AN2434" s="34">
        <v>76.605369999999994</v>
      </c>
      <c r="AO2434" s="34" t="s">
        <v>68</v>
      </c>
      <c r="AP2434" s="34"/>
      <c r="AQ2434" s="34"/>
      <c r="AR2434" s="34" t="s">
        <v>68</v>
      </c>
      <c r="AS2434" s="34"/>
      <c r="AT2434" s="34"/>
      <c r="AU2434" s="34" t="s">
        <v>491</v>
      </c>
      <c r="AV2434" s="34" t="s">
        <v>492</v>
      </c>
      <c r="AW2434" s="34">
        <v>167.51928000000001</v>
      </c>
      <c r="AX2434" s="34" t="s">
        <v>21098</v>
      </c>
      <c r="AY2434" s="34" t="s">
        <v>21099</v>
      </c>
      <c r="AZ2434" s="3">
        <v>3902</v>
      </c>
      <c r="BA2434" s="34" t="s">
        <v>60</v>
      </c>
      <c r="BB2434" s="34">
        <v>3902</v>
      </c>
      <c r="BC2434" s="34" t="s">
        <v>60</v>
      </c>
      <c r="BD2434" s="34" t="s">
        <v>60</v>
      </c>
      <c r="BE2434" s="34" t="s">
        <v>60</v>
      </c>
      <c r="BF2434" s="34" t="str">
        <f>IFERROR(VLOOKUP(Data_Power_app[[#This Row],[PRO ODER]],'Result'!H:J,3,0),"")</f>
        <v/>
      </c>
      <c r="BG2434" s="11"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2568</v>
      </c>
      <c r="B2435" s="34" t="s">
        <v>20553</v>
      </c>
      <c r="C2435" s="34" t="s">
        <v>17507</v>
      </c>
      <c r="D2435" s="34" t="s">
        <v>84</v>
      </c>
      <c r="E2435" s="34" t="s">
        <v>298</v>
      </c>
      <c r="F2435" s="34" t="s">
        <v>72</v>
      </c>
      <c r="G2435" s="34">
        <v>8120</v>
      </c>
      <c r="H2435" s="4">
        <v>45829</v>
      </c>
      <c r="I2435" s="4">
        <v>45829</v>
      </c>
      <c r="J2435" s="4">
        <v>45829</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117</v>
      </c>
      <c r="AH2435" s="34" t="s">
        <v>228</v>
      </c>
      <c r="AI2435" s="34" t="s">
        <v>20554</v>
      </c>
      <c r="AJ2435" s="34" t="s">
        <v>74</v>
      </c>
      <c r="AK2435" s="34" t="s">
        <v>98</v>
      </c>
      <c r="AL2435" s="34" t="s">
        <v>229</v>
      </c>
      <c r="AM2435" s="34" t="s">
        <v>230</v>
      </c>
      <c r="AN2435" s="34">
        <v>201.54579000000001</v>
      </c>
      <c r="AO2435" s="34" t="s">
        <v>68</v>
      </c>
      <c r="AP2435" s="34"/>
      <c r="AQ2435" s="34"/>
      <c r="AR2435" s="34" t="s">
        <v>68</v>
      </c>
      <c r="AS2435" s="34"/>
      <c r="AT2435" s="34"/>
      <c r="AU2435" s="34" t="s">
        <v>552</v>
      </c>
      <c r="AV2435" s="34" t="s">
        <v>553</v>
      </c>
      <c r="AW2435" s="34">
        <v>440.79527000000002</v>
      </c>
      <c r="AX2435" s="34" t="s">
        <v>243</v>
      </c>
      <c r="AY2435" s="34" t="s">
        <v>244</v>
      </c>
      <c r="AZ2435" s="3">
        <v>8120</v>
      </c>
      <c r="BA2435" s="34" t="s">
        <v>194</v>
      </c>
      <c r="BB2435" s="34">
        <v>8120</v>
      </c>
      <c r="BC2435" s="34" t="s">
        <v>60</v>
      </c>
      <c r="BD2435" s="34" t="s">
        <v>60</v>
      </c>
      <c r="BE2435" s="34" t="s">
        <v>222</v>
      </c>
      <c r="BF2435" s="34" t="str">
        <f>IFERROR(VLOOKUP(Data_Power_app[[#This Row],[PRO ODER]],'Result'!H:J,3,0),"")</f>
        <v>LAMINATION 3</v>
      </c>
      <c r="BG2435" s="11"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2569</v>
      </c>
      <c r="B2436" s="34" t="s">
        <v>20555</v>
      </c>
      <c r="C2436" s="34" t="s">
        <v>17506</v>
      </c>
      <c r="D2436" s="34" t="s">
        <v>84</v>
      </c>
      <c r="E2436" s="34" t="s">
        <v>298</v>
      </c>
      <c r="F2436" s="34" t="s">
        <v>72</v>
      </c>
      <c r="G2436" s="34">
        <v>9268</v>
      </c>
      <c r="H2436" s="4">
        <v>45829</v>
      </c>
      <c r="I2436" s="4">
        <v>45829</v>
      </c>
      <c r="J2436" s="4" t="s">
        <v>60</v>
      </c>
      <c r="K2436" s="4">
        <v>45831</v>
      </c>
      <c r="L2436" s="4"/>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117</v>
      </c>
      <c r="AH2436" s="34" t="s">
        <v>521</v>
      </c>
      <c r="AI2436" s="34" t="s">
        <v>11816</v>
      </c>
      <c r="AJ2436" s="34" t="s">
        <v>74</v>
      </c>
      <c r="AK2436" s="34" t="s">
        <v>98</v>
      </c>
      <c r="AL2436" s="34" t="s">
        <v>229</v>
      </c>
      <c r="AM2436" s="34" t="s">
        <v>230</v>
      </c>
      <c r="AN2436" s="34">
        <v>207.24466000000001</v>
      </c>
      <c r="AO2436" s="34" t="s">
        <v>68</v>
      </c>
      <c r="AP2436" s="34"/>
      <c r="AQ2436" s="34"/>
      <c r="AR2436" s="34" t="s">
        <v>68</v>
      </c>
      <c r="AS2436" s="34"/>
      <c r="AT2436" s="34"/>
      <c r="AU2436" s="34" t="s">
        <v>11817</v>
      </c>
      <c r="AV2436" s="34" t="s">
        <v>11818</v>
      </c>
      <c r="AW2436" s="34">
        <v>453.25885</v>
      </c>
      <c r="AX2436" s="34" t="s">
        <v>11813</v>
      </c>
      <c r="AY2436" s="34" t="s">
        <v>7585</v>
      </c>
      <c r="AZ2436" s="3">
        <v>9268</v>
      </c>
      <c r="BA2436" s="34" t="s">
        <v>60</v>
      </c>
      <c r="BB2436" s="34">
        <v>9268</v>
      </c>
      <c r="BC2436" s="34" t="s">
        <v>60</v>
      </c>
      <c r="BD2436" s="34" t="s">
        <v>60</v>
      </c>
      <c r="BE2436" s="34" t="s">
        <v>60</v>
      </c>
      <c r="BF2436" s="34" t="str">
        <f>IFERROR(VLOOKUP(Data_Power_app[[#This Row],[PRO ODER]],'Result'!H:J,3,0),"")</f>
        <v>LAMINATION 3</v>
      </c>
      <c r="BG2436" s="11" t="str">
        <f>IFERROR(VLOOKUP(Data_Power_app[[#This Row],[PRO ODER]]&amp;"LAM",'Real Time'!A:E,4,0),"")</f>
        <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2571</v>
      </c>
      <c r="B2437" s="34" t="s">
        <v>20556</v>
      </c>
      <c r="C2437" s="34" t="s">
        <v>17567</v>
      </c>
      <c r="D2437" s="34" t="s">
        <v>84</v>
      </c>
      <c r="E2437" s="34" t="s">
        <v>177</v>
      </c>
      <c r="F2437" s="34" t="s">
        <v>72</v>
      </c>
      <c r="G2437" s="34">
        <v>145</v>
      </c>
      <c r="H2437" s="4">
        <v>45829</v>
      </c>
      <c r="I2437" s="4">
        <v>45829</v>
      </c>
      <c r="J2437" s="4">
        <v>45829</v>
      </c>
      <c r="K2437" s="4">
        <v>45831</v>
      </c>
      <c r="L2437" s="4">
        <v>45831.403298611112</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1735</v>
      </c>
      <c r="AI2437" s="34" t="s">
        <v>20557</v>
      </c>
      <c r="AJ2437" s="34" t="s">
        <v>74</v>
      </c>
      <c r="AK2437" s="34" t="s">
        <v>98</v>
      </c>
      <c r="AL2437" s="34" t="s">
        <v>214</v>
      </c>
      <c r="AM2437" s="34" t="s">
        <v>215</v>
      </c>
      <c r="AN2437" s="34">
        <v>2.83616</v>
      </c>
      <c r="AO2437" s="34" t="s">
        <v>68</v>
      </c>
      <c r="AP2437" s="34"/>
      <c r="AQ2437" s="34"/>
      <c r="AR2437" s="34" t="s">
        <v>68</v>
      </c>
      <c r="AS2437" s="34"/>
      <c r="AT2437" s="34"/>
      <c r="AU2437" s="34" t="s">
        <v>20558</v>
      </c>
      <c r="AV2437" s="34" t="s">
        <v>20559</v>
      </c>
      <c r="AW2437" s="34">
        <v>6.2015099999999999</v>
      </c>
      <c r="AX2437" s="34" t="s">
        <v>12265</v>
      </c>
      <c r="AY2437" s="34" t="s">
        <v>12266</v>
      </c>
      <c r="AZ2437" s="3">
        <v>145</v>
      </c>
      <c r="BA2437" s="34" t="s">
        <v>60</v>
      </c>
      <c r="BB2437" s="34">
        <v>145</v>
      </c>
      <c r="BC2437" s="34" t="s">
        <v>60</v>
      </c>
      <c r="BD2437" s="34" t="s">
        <v>60</v>
      </c>
      <c r="BE2437" s="34" t="s">
        <v>60</v>
      </c>
      <c r="BF2437" s="34" t="str">
        <f>IFERROR(VLOOKUP(Data_Power_app[[#This Row],[PRO ODER]],'Result'!H:J,3,0),"")</f>
        <v>LAMINATION 5</v>
      </c>
      <c r="BG2437" s="11" t="str">
        <f>IFERROR(VLOOKUP(Data_Power_app[[#This Row],[PRO ODER]]&amp;"LAM",'Real Time'!A:E,4,0),"")</f>
        <v>ML-03</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31">
        <v>2572</v>
      </c>
      <c r="B2438" s="34" t="s">
        <v>10909</v>
      </c>
      <c r="C2438" s="34" t="s">
        <v>10910</v>
      </c>
      <c r="D2438" s="34" t="s">
        <v>84</v>
      </c>
      <c r="E2438" s="34" t="s">
        <v>177</v>
      </c>
      <c r="F2438" s="34" t="s">
        <v>72</v>
      </c>
      <c r="G2438" s="34">
        <v>16</v>
      </c>
      <c r="H2438" s="4">
        <v>45829</v>
      </c>
      <c r="I2438" s="4">
        <v>45825</v>
      </c>
      <c r="J2438" s="4" t="s">
        <v>68</v>
      </c>
      <c r="K2438" s="4">
        <v>45831</v>
      </c>
      <c r="L2438" s="4">
        <v>45826.524618055555</v>
      </c>
      <c r="M2438" s="4" t="s">
        <v>60</v>
      </c>
      <c r="N2438" s="4"/>
      <c r="O2438" s="4" t="s">
        <v>60</v>
      </c>
      <c r="P2438" s="4" t="s">
        <v>60</v>
      </c>
      <c r="Q2438" s="4" t="s">
        <v>60</v>
      </c>
      <c r="R2438" s="4" t="s">
        <v>60</v>
      </c>
      <c r="S2438" s="4" t="s">
        <v>60</v>
      </c>
      <c r="T2438" s="4" t="s">
        <v>60</v>
      </c>
      <c r="U2438" s="4"/>
      <c r="V2438" s="4"/>
      <c r="W2438" s="4"/>
      <c r="X2438" s="4">
        <v>45827.884895833333</v>
      </c>
      <c r="Y2438" s="4" t="s">
        <v>237</v>
      </c>
      <c r="Z2438" s="4" t="s">
        <v>60</v>
      </c>
      <c r="AA2438" s="4">
        <v>45827.035034722219</v>
      </c>
      <c r="AB2438" s="4" t="s">
        <v>60</v>
      </c>
      <c r="AC2438" s="4" t="s">
        <v>60</v>
      </c>
      <c r="AD2438" s="4">
        <v>45836</v>
      </c>
      <c r="AE2438" s="4">
        <v>45838</v>
      </c>
      <c r="AF2438" s="4">
        <v>45828</v>
      </c>
      <c r="AG2438" s="34" t="s">
        <v>828</v>
      </c>
      <c r="AH2438" s="34" t="s">
        <v>1185</v>
      </c>
      <c r="AI2438" s="34" t="s">
        <v>1736</v>
      </c>
      <c r="AJ2438" s="34" t="s">
        <v>74</v>
      </c>
      <c r="AK2438" s="34" t="s">
        <v>245</v>
      </c>
      <c r="AL2438" s="34" t="s">
        <v>229</v>
      </c>
      <c r="AM2438" s="34" t="s">
        <v>230</v>
      </c>
      <c r="AN2438" s="34">
        <v>0.32449</v>
      </c>
      <c r="AO2438" s="34" t="s">
        <v>68</v>
      </c>
      <c r="AP2438" s="34"/>
      <c r="AQ2438" s="34"/>
      <c r="AR2438" s="34" t="s">
        <v>68</v>
      </c>
      <c r="AS2438" s="34"/>
      <c r="AT2438" s="34"/>
      <c r="AU2438" s="34" t="s">
        <v>1098</v>
      </c>
      <c r="AV2438" s="34" t="s">
        <v>1099</v>
      </c>
      <c r="AW2438" s="34">
        <v>0.70965</v>
      </c>
      <c r="AX2438" s="34" t="s">
        <v>68</v>
      </c>
      <c r="AY2438" s="34" t="s">
        <v>68</v>
      </c>
      <c r="AZ2438" s="3" t="s">
        <v>68</v>
      </c>
      <c r="BA2438" s="34" t="s">
        <v>60</v>
      </c>
      <c r="BB2438" s="34">
        <v>0</v>
      </c>
      <c r="BC2438" s="34" t="s">
        <v>60</v>
      </c>
      <c r="BD2438" s="34" t="s">
        <v>60</v>
      </c>
      <c r="BE2438" s="34" t="s">
        <v>60</v>
      </c>
      <c r="BF2438" s="34" t="str">
        <f>IFERROR(VLOOKUP(Data_Power_app[[#This Row],[PRO ODER]],'Result'!H:J,3,0),"")</f>
        <v>LAMINATION 3</v>
      </c>
      <c r="BG2438" s="11" t="str">
        <f>IFERROR(VLOOKUP(Data_Power_app[[#This Row],[PRO ODER]]&amp;"LAM",'Real Time'!A:E,4,0),"")</f>
        <v>ML-03</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c r="BJ2438" s="34" t="str">
        <f>IFERROR(VLOOKUP(Data_Power_app[[#This Row],[PRO ODER]],'Plan Lean DC'!A:C,3,0),"")</f>
        <v>Line 4</v>
      </c>
      <c r="BK2438" s="34" t="str">
        <f>IFERROR(VLOOKUP(Data_Power_app[[#This Row],[PRO ODER]]&amp;"LEAN_IN",'Real Time'!A:D,4,0),"")</f>
        <v>LEAN-05</v>
      </c>
      <c r="BL2438" s="34" t="str" cm="1">
        <f t="array" ref="BL2438">IFERROR(_xlfn.IFS(Data_Power_app[[#This Row],[LEANLINE PLAN]]="","",Data_Power_app[[#This Row],[LEANLINE (REALTIME)]]="","",SEARCH(RIGHT(Data_Power_app[[#This Row],[LEANLINE (REALTIME)]],1),Data_Power_app[[#This Row],[LEANLINE PLAN]],1)&gt;0,"TRUE"),"FALSE")</f>
        <v>FALSE</v>
      </c>
    </row>
    <row r="2439" spans="1:64" hidden="1" x14ac:dyDescent="0.25">
      <c r="A2439" s="31">
        <v>2573</v>
      </c>
      <c r="B2439" s="34" t="s">
        <v>12284</v>
      </c>
      <c r="C2439" s="34" t="s">
        <v>12285</v>
      </c>
      <c r="D2439" s="34" t="s">
        <v>84</v>
      </c>
      <c r="E2439" s="34" t="s">
        <v>177</v>
      </c>
      <c r="F2439" s="34" t="s">
        <v>72</v>
      </c>
      <c r="G2439" s="34">
        <v>2964</v>
      </c>
      <c r="H2439" s="4">
        <v>45829</v>
      </c>
      <c r="I2439" s="4">
        <v>45826</v>
      </c>
      <c r="J2439" s="4" t="s">
        <v>68</v>
      </c>
      <c r="K2439" s="4">
        <v>45831</v>
      </c>
      <c r="L2439" s="4">
        <v>45827.693831018521</v>
      </c>
      <c r="M2439" s="4" t="s">
        <v>60</v>
      </c>
      <c r="N2439" s="4"/>
      <c r="O2439" s="4" t="s">
        <v>60</v>
      </c>
      <c r="P2439" s="4" t="s">
        <v>60</v>
      </c>
      <c r="Q2439" s="4" t="s">
        <v>60</v>
      </c>
      <c r="R2439" s="4" t="s">
        <v>60</v>
      </c>
      <c r="S2439" s="4" t="s">
        <v>60</v>
      </c>
      <c r="T2439" s="4" t="s">
        <v>60</v>
      </c>
      <c r="U2439" s="4"/>
      <c r="V2439" s="4"/>
      <c r="W2439" s="4"/>
      <c r="X2439" s="4">
        <v>45828.042060185187</v>
      </c>
      <c r="Y2439" s="4" t="s">
        <v>200</v>
      </c>
      <c r="Z2439" s="4" t="s">
        <v>60</v>
      </c>
      <c r="AA2439" s="4">
        <v>45828.04246527778</v>
      </c>
      <c r="AB2439" s="4" t="s">
        <v>60</v>
      </c>
      <c r="AC2439" s="4" t="s">
        <v>60</v>
      </c>
      <c r="AD2439" s="4">
        <v>45836</v>
      </c>
      <c r="AE2439" s="4">
        <v>45838</v>
      </c>
      <c r="AF2439" s="4">
        <v>45829</v>
      </c>
      <c r="AG2439" s="34" t="s">
        <v>828</v>
      </c>
      <c r="AH2439" s="34" t="s">
        <v>1185</v>
      </c>
      <c r="AI2439" s="34" t="s">
        <v>1736</v>
      </c>
      <c r="AJ2439" s="34" t="s">
        <v>74</v>
      </c>
      <c r="AK2439" s="34" t="s">
        <v>245</v>
      </c>
      <c r="AL2439" s="34" t="s">
        <v>229</v>
      </c>
      <c r="AM2439" s="34" t="s">
        <v>230</v>
      </c>
      <c r="AN2439" s="34">
        <v>61.282089999999997</v>
      </c>
      <c r="AO2439" s="34" t="s">
        <v>68</v>
      </c>
      <c r="AP2439" s="34"/>
      <c r="AQ2439" s="34"/>
      <c r="AR2439" s="34" t="s">
        <v>68</v>
      </c>
      <c r="AS2439" s="34"/>
      <c r="AT2439" s="34"/>
      <c r="AU2439" s="34" t="s">
        <v>1098</v>
      </c>
      <c r="AV2439" s="34" t="s">
        <v>1099</v>
      </c>
      <c r="AW2439" s="34">
        <v>134.02137999999999</v>
      </c>
      <c r="AX2439" s="34" t="s">
        <v>68</v>
      </c>
      <c r="AY2439" s="34" t="s">
        <v>68</v>
      </c>
      <c r="AZ2439" s="3" t="s">
        <v>68</v>
      </c>
      <c r="BA2439" s="34" t="s">
        <v>60</v>
      </c>
      <c r="BB2439" s="34">
        <v>0</v>
      </c>
      <c r="BC2439" s="34" t="s">
        <v>60</v>
      </c>
      <c r="BD2439" s="34" t="s">
        <v>60</v>
      </c>
      <c r="BE2439" s="34" t="s">
        <v>60</v>
      </c>
      <c r="BF2439" s="34" t="str">
        <f>IFERROR(VLOOKUP(Data_Power_app[[#This Row],[PRO ODER]],'Result'!H:J,3,0),"")</f>
        <v>LAMINATION 4</v>
      </c>
      <c r="BG2439" s="11" t="str">
        <f>IFERROR(VLOOKUP(Data_Power_app[[#This Row],[PRO ODER]]&amp;"LAM",'Real Time'!A:E,4,0),"")</f>
        <v>ML-04</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URGENT</v>
      </c>
      <c r="BJ2439" s="34" t="str">
        <f>IFERROR(VLOOKUP(Data_Power_app[[#This Row],[PRO ODER]],'Plan Lean DC'!A:C,3,0),"")</f>
        <v/>
      </c>
      <c r="BK2439" s="34" t="str">
        <f>IFERROR(VLOOKUP(Data_Power_app[[#This Row],[PRO ODER]]&amp;"LEAN_IN",'Real Time'!A:D,4,0),"")</f>
        <v>LEAN-08</v>
      </c>
      <c r="BL2439" s="34"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31">
        <v>2574</v>
      </c>
      <c r="B2440" s="34" t="s">
        <v>10911</v>
      </c>
      <c r="C2440" s="34" t="s">
        <v>10912</v>
      </c>
      <c r="D2440" s="34" t="s">
        <v>84</v>
      </c>
      <c r="E2440" s="34" t="s">
        <v>177</v>
      </c>
      <c r="F2440" s="34" t="s">
        <v>72</v>
      </c>
      <c r="G2440" s="34">
        <v>5077</v>
      </c>
      <c r="H2440" s="4">
        <v>45829</v>
      </c>
      <c r="I2440" s="4">
        <v>45825</v>
      </c>
      <c r="J2440" s="4" t="s">
        <v>68</v>
      </c>
      <c r="K2440" s="4">
        <v>45831</v>
      </c>
      <c r="L2440" s="4">
        <v>45826.524733796294</v>
      </c>
      <c r="M2440" s="4" t="s">
        <v>60</v>
      </c>
      <c r="N2440" s="4"/>
      <c r="O2440" s="4" t="s">
        <v>60</v>
      </c>
      <c r="P2440" s="4" t="s">
        <v>60</v>
      </c>
      <c r="Q2440" s="4" t="s">
        <v>60</v>
      </c>
      <c r="R2440" s="4" t="s">
        <v>60</v>
      </c>
      <c r="S2440" s="4" t="s">
        <v>60</v>
      </c>
      <c r="T2440" s="4" t="s">
        <v>60</v>
      </c>
      <c r="U2440" s="4"/>
      <c r="V2440" s="4"/>
      <c r="W2440" s="4"/>
      <c r="X2440" s="4">
        <v>45827.885092592594</v>
      </c>
      <c r="Y2440" s="4" t="s">
        <v>237</v>
      </c>
      <c r="Z2440" s="4" t="s">
        <v>60</v>
      </c>
      <c r="AA2440" s="4">
        <v>45827.035081018519</v>
      </c>
      <c r="AB2440" s="4" t="s">
        <v>60</v>
      </c>
      <c r="AC2440" s="4" t="s">
        <v>60</v>
      </c>
      <c r="AD2440" s="4">
        <v>45836</v>
      </c>
      <c r="AE2440" s="4">
        <v>45838</v>
      </c>
      <c r="AF2440" s="4">
        <v>45828</v>
      </c>
      <c r="AG2440" s="34" t="s">
        <v>828</v>
      </c>
      <c r="AH2440" s="34" t="s">
        <v>1185</v>
      </c>
      <c r="AI2440" s="34" t="s">
        <v>1736</v>
      </c>
      <c r="AJ2440" s="34" t="s">
        <v>74</v>
      </c>
      <c r="AK2440" s="34" t="s">
        <v>245</v>
      </c>
      <c r="AL2440" s="34" t="s">
        <v>229</v>
      </c>
      <c r="AM2440" s="34" t="s">
        <v>230</v>
      </c>
      <c r="AN2440" s="34">
        <v>104.16208</v>
      </c>
      <c r="AO2440" s="34" t="s">
        <v>68</v>
      </c>
      <c r="AP2440" s="34"/>
      <c r="AQ2440" s="34"/>
      <c r="AR2440" s="34" t="s">
        <v>68</v>
      </c>
      <c r="AS2440" s="34"/>
      <c r="AT2440" s="34"/>
      <c r="AU2440" s="34" t="s">
        <v>1098</v>
      </c>
      <c r="AV2440" s="34" t="s">
        <v>1099</v>
      </c>
      <c r="AW2440" s="34">
        <v>227.79748000000001</v>
      </c>
      <c r="AX2440" s="34" t="s">
        <v>68</v>
      </c>
      <c r="AY2440" s="34" t="s">
        <v>68</v>
      </c>
      <c r="AZ2440" s="3" t="s">
        <v>68</v>
      </c>
      <c r="BA2440" s="34" t="s">
        <v>60</v>
      </c>
      <c r="BB2440" s="34">
        <v>0</v>
      </c>
      <c r="BC2440" s="34" t="s">
        <v>60</v>
      </c>
      <c r="BD2440" s="34" t="s">
        <v>60</v>
      </c>
      <c r="BE2440" s="34" t="s">
        <v>60</v>
      </c>
      <c r="BF2440" s="34" t="str">
        <f>IFERROR(VLOOKUP(Data_Power_app[[#This Row],[PRO ODER]],'Result'!H:J,3,0),"")</f>
        <v>LAMINATION 3</v>
      </c>
      <c r="BG2440" s="11" t="str">
        <f>IFERROR(VLOOKUP(Data_Power_app[[#This Row],[PRO ODER]]&amp;"LAM",'Real Time'!A:E,4,0),"")</f>
        <v>ML-03</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c r="BJ2440" s="34" t="str">
        <f>IFERROR(VLOOKUP(Data_Power_app[[#This Row],[PRO ODER]],'Plan Lean DC'!A:C,3,0),"")</f>
        <v>Line 4</v>
      </c>
      <c r="BK2440" s="34" t="str">
        <f>IFERROR(VLOOKUP(Data_Power_app[[#This Row],[PRO ODER]]&amp;"LEAN_IN",'Real Time'!A:D,4,0),"")</f>
        <v>LEAN-05</v>
      </c>
      <c r="BL2440" s="34" t="str" cm="1">
        <f t="array" ref="BL2440">IFERROR(_xlfn.IFS(Data_Power_app[[#This Row],[LEANLINE PLAN]]="","",Data_Power_app[[#This Row],[LEANLINE (REALTIME)]]="","",SEARCH(RIGHT(Data_Power_app[[#This Row],[LEANLINE (REALTIME)]],1),Data_Power_app[[#This Row],[LEANLINE PLAN]],1)&gt;0,"TRUE"),"FALSE")</f>
        <v>FALSE</v>
      </c>
    </row>
    <row r="2441" spans="1:64" hidden="1" x14ac:dyDescent="0.25">
      <c r="A2441" s="31">
        <v>2575</v>
      </c>
      <c r="B2441" s="34" t="s">
        <v>20560</v>
      </c>
      <c r="C2441" s="34" t="s">
        <v>17564</v>
      </c>
      <c r="D2441" s="34" t="s">
        <v>84</v>
      </c>
      <c r="E2441" s="34" t="s">
        <v>177</v>
      </c>
      <c r="F2441" s="34" t="s">
        <v>72</v>
      </c>
      <c r="G2441" s="34">
        <v>974</v>
      </c>
      <c r="H2441" s="4">
        <v>45829</v>
      </c>
      <c r="I2441" s="4">
        <v>45829</v>
      </c>
      <c r="J2441" s="4">
        <v>45829</v>
      </c>
      <c r="K2441" s="4">
        <v>45831</v>
      </c>
      <c r="L2441" s="4">
        <v>45831.416909722226</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1735</v>
      </c>
      <c r="AI2441" s="34" t="s">
        <v>5215</v>
      </c>
      <c r="AJ2441" s="34" t="s">
        <v>74</v>
      </c>
      <c r="AK2441" s="34" t="s">
        <v>98</v>
      </c>
      <c r="AL2441" s="34" t="s">
        <v>214</v>
      </c>
      <c r="AM2441" s="34" t="s">
        <v>215</v>
      </c>
      <c r="AN2441" s="34">
        <v>22.58372</v>
      </c>
      <c r="AO2441" s="34" t="s">
        <v>68</v>
      </c>
      <c r="AP2441" s="34"/>
      <c r="AQ2441" s="34"/>
      <c r="AR2441" s="34" t="s">
        <v>68</v>
      </c>
      <c r="AS2441" s="34"/>
      <c r="AT2441" s="34"/>
      <c r="AU2441" s="34" t="s">
        <v>198</v>
      </c>
      <c r="AV2441" s="34" t="s">
        <v>199</v>
      </c>
      <c r="AW2441" s="34">
        <v>49.39141</v>
      </c>
      <c r="AX2441" s="34" t="s">
        <v>5216</v>
      </c>
      <c r="AY2441" s="34" t="s">
        <v>5217</v>
      </c>
      <c r="AZ2441" s="3">
        <v>926</v>
      </c>
      <c r="BA2441" s="34" t="s">
        <v>60</v>
      </c>
      <c r="BB2441" s="34">
        <v>974</v>
      </c>
      <c r="BC2441" s="34" t="s">
        <v>60</v>
      </c>
      <c r="BD2441" s="34" t="s">
        <v>60</v>
      </c>
      <c r="BE2441" s="34" t="s">
        <v>60</v>
      </c>
      <c r="BF2441" s="34" t="str">
        <f>IFERROR(VLOOKUP(Data_Power_app[[#This Row],[PRO ODER]],'Result'!H:J,3,0),"")</f>
        <v>LAMINATION 5</v>
      </c>
      <c r="BG2441" s="11" t="str">
        <f>IFERROR(VLOOKUP(Data_Power_app[[#This Row],[PRO ODER]]&amp;"LAM",'Real Time'!A:E,4,0),"")</f>
        <v>ML-03</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2576</v>
      </c>
      <c r="B2442" s="34" t="s">
        <v>20561</v>
      </c>
      <c r="C2442" s="34" t="s">
        <v>17571</v>
      </c>
      <c r="D2442" s="34" t="s">
        <v>84</v>
      </c>
      <c r="E2442" s="34" t="s">
        <v>177</v>
      </c>
      <c r="F2442" s="34" t="s">
        <v>72</v>
      </c>
      <c r="G2442" s="34">
        <v>1388</v>
      </c>
      <c r="H2442" s="4">
        <v>45829</v>
      </c>
      <c r="I2442" s="4">
        <v>45829</v>
      </c>
      <c r="J2442" s="4">
        <v>45829</v>
      </c>
      <c r="K2442" s="4">
        <v>45831</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117</v>
      </c>
      <c r="AH2442" s="34" t="s">
        <v>1735</v>
      </c>
      <c r="AI2442" s="34" t="s">
        <v>20557</v>
      </c>
      <c r="AJ2442" s="34" t="s">
        <v>74</v>
      </c>
      <c r="AK2442" s="34" t="s">
        <v>98</v>
      </c>
      <c r="AL2442" s="34" t="s">
        <v>214</v>
      </c>
      <c r="AM2442" s="34" t="s">
        <v>215</v>
      </c>
      <c r="AN2442" s="34">
        <v>32.52317</v>
      </c>
      <c r="AO2442" s="34" t="s">
        <v>68</v>
      </c>
      <c r="AP2442" s="34"/>
      <c r="AQ2442" s="34"/>
      <c r="AR2442" s="34" t="s">
        <v>68</v>
      </c>
      <c r="AS2442" s="34"/>
      <c r="AT2442" s="34"/>
      <c r="AU2442" s="34" t="s">
        <v>20558</v>
      </c>
      <c r="AV2442" s="34" t="s">
        <v>20559</v>
      </c>
      <c r="AW2442" s="34">
        <v>71.129580000000004</v>
      </c>
      <c r="AX2442" s="34" t="s">
        <v>5216</v>
      </c>
      <c r="AY2442" s="34" t="s">
        <v>5217</v>
      </c>
      <c r="AZ2442" s="3">
        <v>1388</v>
      </c>
      <c r="BA2442" s="34" t="s">
        <v>60</v>
      </c>
      <c r="BB2442" s="34">
        <v>1388</v>
      </c>
      <c r="BC2442" s="34" t="s">
        <v>60</v>
      </c>
      <c r="BD2442" s="34" t="s">
        <v>60</v>
      </c>
      <c r="BE2442" s="34" t="s">
        <v>60</v>
      </c>
      <c r="BF2442" s="34" t="str">
        <f>IFERROR(VLOOKUP(Data_Power_app[[#This Row],[PRO ODER]],'Result'!H:J,3,0),"")</f>
        <v>LAMINATION 5</v>
      </c>
      <c r="BG2442" s="11"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2577</v>
      </c>
      <c r="B2443" s="34" t="s">
        <v>20562</v>
      </c>
      <c r="C2443" s="34" t="s">
        <v>17572</v>
      </c>
      <c r="D2443" s="34" t="s">
        <v>84</v>
      </c>
      <c r="E2443" s="34" t="s">
        <v>177</v>
      </c>
      <c r="F2443" s="34" t="s">
        <v>72</v>
      </c>
      <c r="G2443" s="34">
        <v>3110</v>
      </c>
      <c r="H2443" s="4">
        <v>45829</v>
      </c>
      <c r="I2443" s="4">
        <v>45829</v>
      </c>
      <c r="J2443" s="4">
        <v>45829</v>
      </c>
      <c r="K2443" s="4">
        <v>45831</v>
      </c>
      <c r="L2443" s="4">
        <v>45831.40320601852</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1735</v>
      </c>
      <c r="AI2443" s="34" t="s">
        <v>20557</v>
      </c>
      <c r="AJ2443" s="34" t="s">
        <v>74</v>
      </c>
      <c r="AK2443" s="34" t="s">
        <v>98</v>
      </c>
      <c r="AL2443" s="34" t="s">
        <v>214</v>
      </c>
      <c r="AM2443" s="34" t="s">
        <v>215</v>
      </c>
      <c r="AN2443" s="34">
        <v>73.42747</v>
      </c>
      <c r="AO2443" s="34" t="s">
        <v>68</v>
      </c>
      <c r="AP2443" s="34"/>
      <c r="AQ2443" s="34"/>
      <c r="AR2443" s="34" t="s">
        <v>68</v>
      </c>
      <c r="AS2443" s="34"/>
      <c r="AT2443" s="34"/>
      <c r="AU2443" s="34" t="s">
        <v>20558</v>
      </c>
      <c r="AV2443" s="34" t="s">
        <v>20559</v>
      </c>
      <c r="AW2443" s="34">
        <v>160.58922000000001</v>
      </c>
      <c r="AX2443" s="34" t="s">
        <v>5216</v>
      </c>
      <c r="AY2443" s="34" t="s">
        <v>5217</v>
      </c>
      <c r="AZ2443" s="3">
        <v>3110</v>
      </c>
      <c r="BA2443" s="34" t="s">
        <v>60</v>
      </c>
      <c r="BB2443" s="34">
        <v>3110</v>
      </c>
      <c r="BC2443" s="34" t="s">
        <v>60</v>
      </c>
      <c r="BD2443" s="34" t="s">
        <v>60</v>
      </c>
      <c r="BE2443" s="34" t="s">
        <v>60</v>
      </c>
      <c r="BF2443" s="34" t="str">
        <f>IFERROR(VLOOKUP(Data_Power_app[[#This Row],[PRO ODER]],'Result'!H:J,3,0),"")</f>
        <v>LAMINATION 5</v>
      </c>
      <c r="BG2443" s="11" t="str">
        <f>IFERROR(VLOOKUP(Data_Power_app[[#This Row],[PRO ODER]]&amp;"LAM",'Real Time'!A:E,4,0),"")</f>
        <v>ML-03</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2578</v>
      </c>
      <c r="B2444" s="34" t="s">
        <v>10948</v>
      </c>
      <c r="C2444" s="34" t="s">
        <v>10949</v>
      </c>
      <c r="D2444" s="34" t="s">
        <v>84</v>
      </c>
      <c r="E2444" s="34" t="s">
        <v>177</v>
      </c>
      <c r="F2444" s="34" t="s">
        <v>72</v>
      </c>
      <c r="G2444" s="34">
        <v>2482</v>
      </c>
      <c r="H2444" s="4">
        <v>45829</v>
      </c>
      <c r="I2444" s="4">
        <v>45825</v>
      </c>
      <c r="J2444" s="4" t="s">
        <v>68</v>
      </c>
      <c r="K2444" s="4">
        <v>45831</v>
      </c>
      <c r="L2444" s="4">
        <v>45826.639849537038</v>
      </c>
      <c r="M2444" s="4" t="s">
        <v>60</v>
      </c>
      <c r="N2444" s="4"/>
      <c r="O2444" s="4" t="s">
        <v>60</v>
      </c>
      <c r="P2444" s="4" t="s">
        <v>60</v>
      </c>
      <c r="Q2444" s="4" t="s">
        <v>60</v>
      </c>
      <c r="R2444" s="4" t="s">
        <v>60</v>
      </c>
      <c r="S2444" s="4" t="s">
        <v>60</v>
      </c>
      <c r="T2444" s="4" t="s">
        <v>60</v>
      </c>
      <c r="U2444" s="4"/>
      <c r="V2444" s="4"/>
      <c r="W2444" s="4"/>
      <c r="X2444" s="4">
        <v>45826.215266203704</v>
      </c>
      <c r="Y2444" s="4" t="s">
        <v>200</v>
      </c>
      <c r="Z2444" s="4" t="s">
        <v>60</v>
      </c>
      <c r="AA2444" s="4">
        <v>45826.216296296298</v>
      </c>
      <c r="AB2444" s="4" t="s">
        <v>60</v>
      </c>
      <c r="AC2444" s="4" t="s">
        <v>60</v>
      </c>
      <c r="AD2444" s="4">
        <v>45836</v>
      </c>
      <c r="AE2444" s="4">
        <v>45838</v>
      </c>
      <c r="AF2444" s="4">
        <v>45828</v>
      </c>
      <c r="AG2444" s="34" t="s">
        <v>828</v>
      </c>
      <c r="AH2444" s="34" t="s">
        <v>1185</v>
      </c>
      <c r="AI2444" s="34" t="s">
        <v>1303</v>
      </c>
      <c r="AJ2444" s="34" t="s">
        <v>74</v>
      </c>
      <c r="AK2444" s="34" t="s">
        <v>245</v>
      </c>
      <c r="AL2444" s="34" t="s">
        <v>229</v>
      </c>
      <c r="AM2444" s="34" t="s">
        <v>230</v>
      </c>
      <c r="AN2444" s="34">
        <v>51.329389999999997</v>
      </c>
      <c r="AO2444" s="34" t="s">
        <v>68</v>
      </c>
      <c r="AP2444" s="34"/>
      <c r="AQ2444" s="34"/>
      <c r="AR2444" s="34" t="s">
        <v>68</v>
      </c>
      <c r="AS2444" s="34"/>
      <c r="AT2444" s="34"/>
      <c r="AU2444" s="34" t="s">
        <v>1304</v>
      </c>
      <c r="AV2444" s="34" t="s">
        <v>1305</v>
      </c>
      <c r="AW2444" s="34">
        <v>112.25528</v>
      </c>
      <c r="AX2444" s="34" t="s">
        <v>68</v>
      </c>
      <c r="AY2444" s="34" t="s">
        <v>68</v>
      </c>
      <c r="AZ2444" s="3" t="s">
        <v>68</v>
      </c>
      <c r="BA2444" s="34" t="s">
        <v>60</v>
      </c>
      <c r="BB2444" s="34">
        <v>0</v>
      </c>
      <c r="BC2444" s="34" t="s">
        <v>60</v>
      </c>
      <c r="BD2444" s="34" t="s">
        <v>60</v>
      </c>
      <c r="BE2444" s="34" t="s">
        <v>60</v>
      </c>
      <c r="BF2444" s="34" t="str">
        <f>IFERROR(VLOOKUP(Data_Power_app[[#This Row],[PRO ODER]],'Result'!H:J,3,0),"")</f>
        <v>LAMINATION 3</v>
      </c>
      <c r="BG2444" s="11" t="str">
        <f>IFERROR(VLOOKUP(Data_Power_app[[#This Row],[PRO ODER]]&amp;"LAM",'Real Time'!A:E,4,0),"")</f>
        <v>ML-03</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c r="BJ2444" s="34" t="str">
        <f>IFERROR(VLOOKUP(Data_Power_app[[#This Row],[PRO ODER]],'Plan Lean DC'!A:C,3,0),"")</f>
        <v/>
      </c>
      <c r="BK2444" s="34" t="str">
        <f>IFERROR(VLOOKUP(Data_Power_app[[#This Row],[PRO ODER]]&amp;"LEAN_IN",'Real Time'!A:D,4,0),"")</f>
        <v>LEAN-08</v>
      </c>
      <c r="BL2444" s="34"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2579</v>
      </c>
      <c r="B2445" s="34" t="s">
        <v>10924</v>
      </c>
      <c r="C2445" s="34" t="s">
        <v>10925</v>
      </c>
      <c r="D2445" s="34" t="s">
        <v>84</v>
      </c>
      <c r="E2445" s="34" t="s">
        <v>177</v>
      </c>
      <c r="F2445" s="34" t="s">
        <v>72</v>
      </c>
      <c r="G2445" s="34">
        <v>14</v>
      </c>
      <c r="H2445" s="4">
        <v>45829</v>
      </c>
      <c r="I2445" s="4">
        <v>45825</v>
      </c>
      <c r="J2445" s="4" t="s">
        <v>68</v>
      </c>
      <c r="K2445" s="4">
        <v>45831</v>
      </c>
      <c r="L2445" s="4">
        <v>45826.639652777776</v>
      </c>
      <c r="M2445" s="4" t="s">
        <v>60</v>
      </c>
      <c r="N2445" s="4"/>
      <c r="O2445" s="4" t="s">
        <v>60</v>
      </c>
      <c r="P2445" s="4" t="s">
        <v>60</v>
      </c>
      <c r="Q2445" s="4" t="s">
        <v>60</v>
      </c>
      <c r="R2445" s="4" t="s">
        <v>60</v>
      </c>
      <c r="S2445" s="4" t="s">
        <v>60</v>
      </c>
      <c r="T2445" s="4" t="s">
        <v>60</v>
      </c>
      <c r="U2445" s="4"/>
      <c r="V2445" s="4"/>
      <c r="W2445" s="4"/>
      <c r="X2445" s="4">
        <v>45826.215601851851</v>
      </c>
      <c r="Y2445" s="4" t="s">
        <v>200</v>
      </c>
      <c r="Z2445" s="4" t="s">
        <v>60</v>
      </c>
      <c r="AA2445" s="4">
        <v>45826.216400462959</v>
      </c>
      <c r="AB2445" s="4" t="s">
        <v>60</v>
      </c>
      <c r="AC2445" s="4" t="s">
        <v>60</v>
      </c>
      <c r="AD2445" s="4">
        <v>45836</v>
      </c>
      <c r="AE2445" s="4">
        <v>45838</v>
      </c>
      <c r="AF2445" s="4">
        <v>45828</v>
      </c>
      <c r="AG2445" s="34" t="s">
        <v>828</v>
      </c>
      <c r="AH2445" s="34" t="s">
        <v>1185</v>
      </c>
      <c r="AI2445" s="34" t="s">
        <v>1303</v>
      </c>
      <c r="AJ2445" s="34" t="s">
        <v>74</v>
      </c>
      <c r="AK2445" s="34" t="s">
        <v>245</v>
      </c>
      <c r="AL2445" s="34" t="s">
        <v>229</v>
      </c>
      <c r="AM2445" s="34" t="s">
        <v>230</v>
      </c>
      <c r="AN2445" s="34">
        <v>0.28704000000000002</v>
      </c>
      <c r="AO2445" s="34" t="s">
        <v>68</v>
      </c>
      <c r="AP2445" s="34"/>
      <c r="AQ2445" s="34"/>
      <c r="AR2445" s="34" t="s">
        <v>68</v>
      </c>
      <c r="AS2445" s="34"/>
      <c r="AT2445" s="34"/>
      <c r="AU2445" s="34" t="s">
        <v>1304</v>
      </c>
      <c r="AV2445" s="34" t="s">
        <v>1305</v>
      </c>
      <c r="AW2445" s="34">
        <v>0.62773999999999996</v>
      </c>
      <c r="AX2445" s="34" t="s">
        <v>68</v>
      </c>
      <c r="AY2445" s="34" t="s">
        <v>68</v>
      </c>
      <c r="AZ2445" s="3" t="s">
        <v>68</v>
      </c>
      <c r="BA2445" s="34" t="s">
        <v>60</v>
      </c>
      <c r="BB2445" s="34">
        <v>0</v>
      </c>
      <c r="BC2445" s="34" t="s">
        <v>60</v>
      </c>
      <c r="BD2445" s="34" t="s">
        <v>60</v>
      </c>
      <c r="BE2445" s="34" t="s">
        <v>60</v>
      </c>
      <c r="BF2445" s="34" t="str">
        <f>IFERROR(VLOOKUP(Data_Power_app[[#This Row],[PRO ODER]],'Result'!H:J,3,0),"")</f>
        <v>LAMINATION 3</v>
      </c>
      <c r="BG2445" s="11" t="str">
        <f>IFERROR(VLOOKUP(Data_Power_app[[#This Row],[PRO ODER]]&amp;"LAM",'Real Time'!A:E,4,0),"")</f>
        <v>ML-03</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c r="BJ2445" s="34" t="str">
        <f>IFERROR(VLOOKUP(Data_Power_app[[#This Row],[PRO ODER]],'Plan Lean DC'!A:C,3,0),"")</f>
        <v/>
      </c>
      <c r="BK2445" s="34" t="str">
        <f>IFERROR(VLOOKUP(Data_Power_app[[#This Row],[PRO ODER]]&amp;"LEAN_IN",'Real Time'!A:D,4,0),"")</f>
        <v>LEAN-08</v>
      </c>
      <c r="BL2445" s="34"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2580</v>
      </c>
      <c r="B2446" s="34" t="s">
        <v>10534</v>
      </c>
      <c r="C2446" s="34" t="s">
        <v>10535</v>
      </c>
      <c r="D2446" s="34" t="s">
        <v>84</v>
      </c>
      <c r="E2446" s="34" t="s">
        <v>150</v>
      </c>
      <c r="F2446" s="34" t="s">
        <v>59</v>
      </c>
      <c r="G2446" s="34">
        <v>71</v>
      </c>
      <c r="H2446" s="4">
        <v>45827</v>
      </c>
      <c r="I2446" s="4">
        <v>45825</v>
      </c>
      <c r="J2446" s="4">
        <v>45826</v>
      </c>
      <c r="K2446" s="4">
        <v>45827</v>
      </c>
      <c r="L2446" s="4">
        <v>45827.320821759262</v>
      </c>
      <c r="M2446" s="4">
        <v>45828</v>
      </c>
      <c r="N2446" s="4">
        <v>45827.964050925926</v>
      </c>
      <c r="O2446" s="4" t="s">
        <v>60</v>
      </c>
      <c r="P2446" s="4" t="s">
        <v>60</v>
      </c>
      <c r="Q2446" s="4" t="s">
        <v>60</v>
      </c>
      <c r="R2446" s="4" t="s">
        <v>60</v>
      </c>
      <c r="S2446" s="4" t="s">
        <v>60</v>
      </c>
      <c r="T2446" s="4">
        <v>45831</v>
      </c>
      <c r="U2446" s="4"/>
      <c r="V2446" s="4"/>
      <c r="W2446" s="4">
        <v>45832</v>
      </c>
      <c r="X2446" s="4"/>
      <c r="Y2446" s="4" t="s">
        <v>60</v>
      </c>
      <c r="Z2446" s="4">
        <v>45834</v>
      </c>
      <c r="AA2446" s="4"/>
      <c r="AB2446" s="4" t="s">
        <v>60</v>
      </c>
      <c r="AC2446" s="4">
        <v>45835</v>
      </c>
      <c r="AD2446" s="4">
        <v>45836</v>
      </c>
      <c r="AE2446" s="4">
        <v>45838</v>
      </c>
      <c r="AF2446" s="4"/>
      <c r="AG2446" s="34" t="s">
        <v>223</v>
      </c>
      <c r="AH2446" s="34" t="s">
        <v>391</v>
      </c>
      <c r="AI2446" s="34" t="s">
        <v>10518</v>
      </c>
      <c r="AJ2446" s="34" t="s">
        <v>157</v>
      </c>
      <c r="AK2446" s="34" t="s">
        <v>65</v>
      </c>
      <c r="AL2446" s="34" t="s">
        <v>392</v>
      </c>
      <c r="AM2446" s="34" t="s">
        <v>393</v>
      </c>
      <c r="AN2446" s="34">
        <v>2.1229100000000001</v>
      </c>
      <c r="AO2446" s="34" t="s">
        <v>68</v>
      </c>
      <c r="AP2446" s="34"/>
      <c r="AQ2446" s="34"/>
      <c r="AR2446" s="34" t="s">
        <v>68</v>
      </c>
      <c r="AS2446" s="34"/>
      <c r="AT2446" s="34"/>
      <c r="AU2446" s="34" t="s">
        <v>884</v>
      </c>
      <c r="AV2446" s="34" t="s">
        <v>885</v>
      </c>
      <c r="AW2446" s="34">
        <v>4.6427100000000001</v>
      </c>
      <c r="AX2446" s="34" t="s">
        <v>886</v>
      </c>
      <c r="AY2446" s="34" t="s">
        <v>395</v>
      </c>
      <c r="AZ2446" s="3">
        <v>71</v>
      </c>
      <c r="BA2446" s="34" t="s">
        <v>60</v>
      </c>
      <c r="BB2446" s="34">
        <v>71</v>
      </c>
      <c r="BC2446" s="34" t="s">
        <v>60</v>
      </c>
      <c r="BD2446" s="34" t="s">
        <v>60</v>
      </c>
      <c r="BE2446" s="34" t="s">
        <v>60</v>
      </c>
      <c r="BF2446" s="34" t="str">
        <f>IFERROR(VLOOKUP(Data_Power_app[[#This Row],[PRO ODER]],'Result'!H:J,3,0),"")</f>
        <v/>
      </c>
      <c r="BG2446" s="11"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2581</v>
      </c>
      <c r="B2447" s="34" t="s">
        <v>20563</v>
      </c>
      <c r="C2447" s="34" t="s">
        <v>17503</v>
      </c>
      <c r="D2447" s="34" t="s">
        <v>84</v>
      </c>
      <c r="E2447" s="34" t="s">
        <v>155</v>
      </c>
      <c r="F2447" s="34" t="s">
        <v>72</v>
      </c>
      <c r="G2447" s="34">
        <v>648</v>
      </c>
      <c r="H2447" s="4">
        <v>45829</v>
      </c>
      <c r="I2447" s="4">
        <v>45829</v>
      </c>
      <c r="J2447" s="4">
        <v>45829</v>
      </c>
      <c r="K2447" s="4">
        <v>45831</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117</v>
      </c>
      <c r="AH2447" s="34" t="s">
        <v>291</v>
      </c>
      <c r="AI2447" s="34" t="s">
        <v>20476</v>
      </c>
      <c r="AJ2447" s="34" t="s">
        <v>74</v>
      </c>
      <c r="AK2447" s="34" t="s">
        <v>65</v>
      </c>
      <c r="AL2447" s="34" t="s">
        <v>292</v>
      </c>
      <c r="AM2447" s="34" t="s">
        <v>293</v>
      </c>
      <c r="AN2447" s="34">
        <v>13.56631</v>
      </c>
      <c r="AO2447" s="34" t="s">
        <v>68</v>
      </c>
      <c r="AP2447" s="34"/>
      <c r="AQ2447" s="34"/>
      <c r="AR2447" s="34" t="s">
        <v>68</v>
      </c>
      <c r="AS2447" s="34"/>
      <c r="AT2447" s="34"/>
      <c r="AU2447" s="34" t="s">
        <v>198</v>
      </c>
      <c r="AV2447" s="34" t="s">
        <v>199</v>
      </c>
      <c r="AW2447" s="34">
        <v>29.66685</v>
      </c>
      <c r="AX2447" s="34" t="s">
        <v>20477</v>
      </c>
      <c r="AY2447" s="34" t="s">
        <v>20478</v>
      </c>
      <c r="AZ2447" s="3">
        <v>648</v>
      </c>
      <c r="BA2447" s="34" t="s">
        <v>194</v>
      </c>
      <c r="BB2447" s="34">
        <v>648</v>
      </c>
      <c r="BC2447" s="34" t="s">
        <v>60</v>
      </c>
      <c r="BD2447" s="34" t="s">
        <v>60</v>
      </c>
      <c r="BE2447" s="34" t="s">
        <v>294</v>
      </c>
      <c r="BF2447" s="34" t="str">
        <f>IFERROR(VLOOKUP(Data_Power_app[[#This Row],[PRO ODER]],'Result'!H:J,3,0),"")</f>
        <v>LAMINATION 2</v>
      </c>
      <c r="BG2447" s="11" t="str">
        <f>IFERROR(VLOOKUP(Data_Power_app[[#This Row],[PRO ODER]]&amp;"LAM",'Real Time'!A:E,4,0),"")</f>
        <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2582</v>
      </c>
      <c r="B2448" s="34" t="s">
        <v>21100</v>
      </c>
      <c r="C2448" s="34" t="s">
        <v>21101</v>
      </c>
      <c r="D2448" s="34" t="s">
        <v>115</v>
      </c>
      <c r="E2448" s="34" t="s">
        <v>116</v>
      </c>
      <c r="F2448" s="34" t="s">
        <v>72</v>
      </c>
      <c r="G2448" s="34">
        <v>1896</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117</v>
      </c>
      <c r="AH2448" s="34" t="s">
        <v>7754</v>
      </c>
      <c r="AI2448" s="34" t="s">
        <v>15540</v>
      </c>
      <c r="AJ2448" s="34" t="s">
        <v>74</v>
      </c>
      <c r="AK2448" s="34" t="s">
        <v>98</v>
      </c>
      <c r="AL2448" s="34" t="s">
        <v>4140</v>
      </c>
      <c r="AM2448" s="34" t="s">
        <v>4141</v>
      </c>
      <c r="AN2448" s="34">
        <v>39.065930000000002</v>
      </c>
      <c r="AO2448" s="34" t="s">
        <v>68</v>
      </c>
      <c r="AP2448" s="34"/>
      <c r="AQ2448" s="34"/>
      <c r="AR2448" s="34" t="s">
        <v>68</v>
      </c>
      <c r="AS2448" s="34"/>
      <c r="AT2448" s="34"/>
      <c r="AU2448" s="34" t="s">
        <v>15541</v>
      </c>
      <c r="AV2448" s="34" t="s">
        <v>15542</v>
      </c>
      <c r="AW2448" s="34">
        <v>85.430179999999993</v>
      </c>
      <c r="AX2448" s="34" t="s">
        <v>4687</v>
      </c>
      <c r="AY2448" s="34" t="s">
        <v>4688</v>
      </c>
      <c r="AZ2448" s="3">
        <v>1896</v>
      </c>
      <c r="BA2448" s="34" t="s">
        <v>60</v>
      </c>
      <c r="BB2448" s="34">
        <v>1896</v>
      </c>
      <c r="BC2448" s="34" t="s">
        <v>60</v>
      </c>
      <c r="BD2448" s="34" t="s">
        <v>60</v>
      </c>
      <c r="BE2448" s="34" t="s">
        <v>60</v>
      </c>
      <c r="BF2448" s="34" t="str">
        <f>IFERROR(VLOOKUP(Data_Power_app[[#This Row],[PRO ODER]],'Result'!H:J,3,0),"")</f>
        <v/>
      </c>
      <c r="BG2448" s="11" t="str">
        <f>IFERROR(VLOOKUP(Data_Power_app[[#This Row],[PRO ODER]]&amp;"LAM",'Real Time'!A:E,4,0),"")</f>
        <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2583</v>
      </c>
      <c r="B2449" s="34" t="s">
        <v>21102</v>
      </c>
      <c r="C2449" s="34" t="s">
        <v>21103</v>
      </c>
      <c r="D2449" s="34" t="s">
        <v>115</v>
      </c>
      <c r="E2449" s="34" t="s">
        <v>116</v>
      </c>
      <c r="F2449" s="34" t="s">
        <v>72</v>
      </c>
      <c r="G2449" s="34">
        <v>1860</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117</v>
      </c>
      <c r="AH2449" s="34" t="s">
        <v>118</v>
      </c>
      <c r="AI2449" s="34" t="s">
        <v>4684</v>
      </c>
      <c r="AJ2449" s="34" t="s">
        <v>74</v>
      </c>
      <c r="AK2449" s="34" t="s">
        <v>98</v>
      </c>
      <c r="AL2449" s="34" t="s">
        <v>4140</v>
      </c>
      <c r="AM2449" s="34" t="s">
        <v>4141</v>
      </c>
      <c r="AN2449" s="34">
        <v>38.350969999999997</v>
      </c>
      <c r="AO2449" s="34" t="s">
        <v>68</v>
      </c>
      <c r="AP2449" s="34"/>
      <c r="AQ2449" s="34"/>
      <c r="AR2449" s="34" t="s">
        <v>68</v>
      </c>
      <c r="AS2449" s="34"/>
      <c r="AT2449" s="34"/>
      <c r="AU2449" s="34" t="s">
        <v>4685</v>
      </c>
      <c r="AV2449" s="34" t="s">
        <v>4686</v>
      </c>
      <c r="AW2449" s="34">
        <v>83.867379999999997</v>
      </c>
      <c r="AX2449" s="34" t="s">
        <v>4687</v>
      </c>
      <c r="AY2449" s="34" t="s">
        <v>4688</v>
      </c>
      <c r="AZ2449" s="3">
        <v>1860</v>
      </c>
      <c r="BA2449" s="34" t="s">
        <v>60</v>
      </c>
      <c r="BB2449" s="34">
        <v>1860</v>
      </c>
      <c r="BC2449" s="34" t="s">
        <v>60</v>
      </c>
      <c r="BD2449" s="34" t="s">
        <v>60</v>
      </c>
      <c r="BE2449" s="34" t="s">
        <v>60</v>
      </c>
      <c r="BF2449" s="34" t="str">
        <f>IFERROR(VLOOKUP(Data_Power_app[[#This Row],[PRO ODER]],'Result'!H:J,3,0),"")</f>
        <v/>
      </c>
      <c r="BG2449" s="11" t="str">
        <f>IFERROR(VLOOKUP(Data_Power_app[[#This Row],[PRO ODER]]&amp;"LAM",'Real Time'!A:E,4,0),"")</f>
        <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2584</v>
      </c>
      <c r="B2450" s="34" t="s">
        <v>21104</v>
      </c>
      <c r="C2450" s="34" t="s">
        <v>21105</v>
      </c>
      <c r="D2450" s="34" t="s">
        <v>115</v>
      </c>
      <c r="E2450" s="34" t="s">
        <v>116</v>
      </c>
      <c r="F2450" s="34" t="s">
        <v>72</v>
      </c>
      <c r="G2450" s="34">
        <v>852</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117</v>
      </c>
      <c r="AH2450" s="34" t="s">
        <v>118</v>
      </c>
      <c r="AI2450" s="34" t="s">
        <v>4684</v>
      </c>
      <c r="AJ2450" s="34" t="s">
        <v>74</v>
      </c>
      <c r="AK2450" s="34" t="s">
        <v>98</v>
      </c>
      <c r="AL2450" s="34" t="s">
        <v>4140</v>
      </c>
      <c r="AM2450" s="34" t="s">
        <v>4141</v>
      </c>
      <c r="AN2450" s="34">
        <v>17.477370000000001</v>
      </c>
      <c r="AO2450" s="34" t="s">
        <v>68</v>
      </c>
      <c r="AP2450" s="34"/>
      <c r="AQ2450" s="34"/>
      <c r="AR2450" s="34" t="s">
        <v>68</v>
      </c>
      <c r="AS2450" s="34"/>
      <c r="AT2450" s="34"/>
      <c r="AU2450" s="34" t="s">
        <v>4685</v>
      </c>
      <c r="AV2450" s="34" t="s">
        <v>4686</v>
      </c>
      <c r="AW2450" s="34">
        <v>38.22</v>
      </c>
      <c r="AX2450" s="34" t="s">
        <v>4687</v>
      </c>
      <c r="AY2450" s="34" t="s">
        <v>4688</v>
      </c>
      <c r="AZ2450" s="3">
        <v>852</v>
      </c>
      <c r="BA2450" s="34" t="s">
        <v>60</v>
      </c>
      <c r="BB2450" s="34">
        <v>852</v>
      </c>
      <c r="BC2450" s="34" t="s">
        <v>60</v>
      </c>
      <c r="BD2450" s="34" t="s">
        <v>60</v>
      </c>
      <c r="BE2450" s="34" t="s">
        <v>60</v>
      </c>
      <c r="BF2450" s="34" t="str">
        <f>IFERROR(VLOOKUP(Data_Power_app[[#This Row],[PRO ODER]],'Result'!H:J,3,0),"")</f>
        <v/>
      </c>
      <c r="BG2450" s="11" t="str">
        <f>IFERROR(VLOOKUP(Data_Power_app[[#This Row],[PRO ODER]]&amp;"LAM",'Real Time'!A:E,4,0),"")</f>
        <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2585</v>
      </c>
      <c r="B2451" s="34" t="s">
        <v>21106</v>
      </c>
      <c r="C2451" s="34" t="s">
        <v>21107</v>
      </c>
      <c r="D2451" s="34" t="s">
        <v>115</v>
      </c>
      <c r="E2451" s="34" t="s">
        <v>116</v>
      </c>
      <c r="F2451" s="34" t="s">
        <v>72</v>
      </c>
      <c r="G2451" s="34">
        <v>780</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117</v>
      </c>
      <c r="AH2451" s="34" t="s">
        <v>7754</v>
      </c>
      <c r="AI2451" s="34" t="s">
        <v>15540</v>
      </c>
      <c r="AJ2451" s="34" t="s">
        <v>74</v>
      </c>
      <c r="AK2451" s="34" t="s">
        <v>98</v>
      </c>
      <c r="AL2451" s="34" t="s">
        <v>4140</v>
      </c>
      <c r="AM2451" s="34" t="s">
        <v>4141</v>
      </c>
      <c r="AN2451" s="34">
        <v>16.009070000000001</v>
      </c>
      <c r="AO2451" s="34" t="s">
        <v>68</v>
      </c>
      <c r="AP2451" s="34"/>
      <c r="AQ2451" s="34"/>
      <c r="AR2451" s="34" t="s">
        <v>68</v>
      </c>
      <c r="AS2451" s="34"/>
      <c r="AT2451" s="34"/>
      <c r="AU2451" s="34" t="s">
        <v>15541</v>
      </c>
      <c r="AV2451" s="34" t="s">
        <v>15542</v>
      </c>
      <c r="AW2451" s="34">
        <v>35.00873</v>
      </c>
      <c r="AX2451" s="34" t="s">
        <v>4687</v>
      </c>
      <c r="AY2451" s="34" t="s">
        <v>4688</v>
      </c>
      <c r="AZ2451" s="3">
        <v>780</v>
      </c>
      <c r="BA2451" s="34" t="s">
        <v>60</v>
      </c>
      <c r="BB2451" s="34">
        <v>780</v>
      </c>
      <c r="BC2451" s="34" t="s">
        <v>60</v>
      </c>
      <c r="BD2451" s="34" t="s">
        <v>60</v>
      </c>
      <c r="BE2451" s="34" t="s">
        <v>60</v>
      </c>
      <c r="BF2451" s="34" t="str">
        <f>IFERROR(VLOOKUP(Data_Power_app[[#This Row],[PRO ODER]],'Result'!H:J,3,0),"")</f>
        <v/>
      </c>
      <c r="BG2451" s="11" t="str">
        <f>IFERROR(VLOOKUP(Data_Power_app[[#This Row],[PRO ODER]]&amp;"LAM",'Real Time'!A:E,4,0),"")</f>
        <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2587</v>
      </c>
      <c r="B2452" s="34" t="s">
        <v>21108</v>
      </c>
      <c r="C2452" s="34" t="s">
        <v>21109</v>
      </c>
      <c r="D2452" s="34" t="s">
        <v>115</v>
      </c>
      <c r="E2452" s="34" t="s">
        <v>116</v>
      </c>
      <c r="F2452" s="34" t="s">
        <v>72</v>
      </c>
      <c r="G2452" s="34">
        <v>288</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117</v>
      </c>
      <c r="AH2452" s="34" t="s">
        <v>118</v>
      </c>
      <c r="AI2452" s="34" t="s">
        <v>4684</v>
      </c>
      <c r="AJ2452" s="34" t="s">
        <v>74</v>
      </c>
      <c r="AK2452" s="34" t="s">
        <v>98</v>
      </c>
      <c r="AL2452" s="34" t="s">
        <v>4140</v>
      </c>
      <c r="AM2452" s="34" t="s">
        <v>4141</v>
      </c>
      <c r="AN2452" s="34">
        <v>5.8042199999999999</v>
      </c>
      <c r="AO2452" s="34" t="s">
        <v>68</v>
      </c>
      <c r="AP2452" s="34"/>
      <c r="AQ2452" s="34"/>
      <c r="AR2452" s="34" t="s">
        <v>68</v>
      </c>
      <c r="AS2452" s="34"/>
      <c r="AT2452" s="34"/>
      <c r="AU2452" s="34" t="s">
        <v>4685</v>
      </c>
      <c r="AV2452" s="34" t="s">
        <v>4686</v>
      </c>
      <c r="AW2452" s="34">
        <v>12.69238</v>
      </c>
      <c r="AX2452" s="34" t="s">
        <v>4687</v>
      </c>
      <c r="AY2452" s="34" t="s">
        <v>4688</v>
      </c>
      <c r="AZ2452" s="3">
        <v>288</v>
      </c>
      <c r="BA2452" s="34" t="s">
        <v>60</v>
      </c>
      <c r="BB2452" s="34">
        <v>288</v>
      </c>
      <c r="BC2452" s="34" t="s">
        <v>60</v>
      </c>
      <c r="BD2452" s="34" t="s">
        <v>60</v>
      </c>
      <c r="BE2452" s="34" t="s">
        <v>60</v>
      </c>
      <c r="BF2452" s="34" t="str">
        <f>IFERROR(VLOOKUP(Data_Power_app[[#This Row],[PRO ODER]],'Result'!H:J,3,0),"")</f>
        <v/>
      </c>
      <c r="BG2452" s="11" t="str">
        <f>IFERROR(VLOOKUP(Data_Power_app[[#This Row],[PRO ODER]]&amp;"LAM",'Real Time'!A:E,4,0),"")</f>
        <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2589</v>
      </c>
      <c r="B2453" s="34" t="s">
        <v>21110</v>
      </c>
      <c r="C2453" s="34" t="s">
        <v>21111</v>
      </c>
      <c r="D2453" s="34" t="s">
        <v>115</v>
      </c>
      <c r="E2453" s="34" t="s">
        <v>116</v>
      </c>
      <c r="F2453" s="34" t="s">
        <v>72</v>
      </c>
      <c r="G2453" s="34">
        <v>600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117</v>
      </c>
      <c r="AH2453" s="34" t="s">
        <v>5464</v>
      </c>
      <c r="AI2453" s="34" t="s">
        <v>6035</v>
      </c>
      <c r="AJ2453" s="34" t="s">
        <v>74</v>
      </c>
      <c r="AK2453" s="34" t="s">
        <v>98</v>
      </c>
      <c r="AL2453" s="34" t="s">
        <v>5466</v>
      </c>
      <c r="AM2453" s="34" t="s">
        <v>5467</v>
      </c>
      <c r="AN2453" s="34">
        <v>17.02497</v>
      </c>
      <c r="AO2453" s="34" t="s">
        <v>68</v>
      </c>
      <c r="AP2453" s="34"/>
      <c r="AQ2453" s="34"/>
      <c r="AR2453" s="34" t="s">
        <v>68</v>
      </c>
      <c r="AS2453" s="34"/>
      <c r="AT2453" s="34"/>
      <c r="AU2453" s="34" t="s">
        <v>6036</v>
      </c>
      <c r="AV2453" s="34" t="s">
        <v>6037</v>
      </c>
      <c r="AW2453" s="34">
        <v>37.232480000000002</v>
      </c>
      <c r="AX2453" s="34" t="s">
        <v>6038</v>
      </c>
      <c r="AY2453" s="34" t="s">
        <v>6039</v>
      </c>
      <c r="AZ2453" s="3">
        <v>600</v>
      </c>
      <c r="BA2453" s="34" t="s">
        <v>60</v>
      </c>
      <c r="BB2453" s="34">
        <v>600</v>
      </c>
      <c r="BC2453" s="34" t="s">
        <v>60</v>
      </c>
      <c r="BD2453" s="34" t="s">
        <v>60</v>
      </c>
      <c r="BE2453" s="34" t="s">
        <v>60</v>
      </c>
      <c r="BF2453" s="34" t="str">
        <f>IFERROR(VLOOKUP(Data_Power_app[[#This Row],[PRO ODER]],'Result'!H:J,3,0),"")</f>
        <v/>
      </c>
      <c r="BG2453" s="11" t="str">
        <f>IFERROR(VLOOKUP(Data_Power_app[[#This Row],[PRO ODER]]&amp;"LAM",'Real Time'!A:E,4,0),"")</f>
        <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2593</v>
      </c>
      <c r="B2454" s="34" t="s">
        <v>21112</v>
      </c>
      <c r="C2454" s="34" t="s">
        <v>21113</v>
      </c>
      <c r="D2454" s="34" t="s">
        <v>115</v>
      </c>
      <c r="E2454" s="34" t="s">
        <v>116</v>
      </c>
      <c r="F2454" s="34" t="s">
        <v>72</v>
      </c>
      <c r="G2454" s="34">
        <v>1620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117</v>
      </c>
      <c r="AH2454" s="34" t="s">
        <v>5464</v>
      </c>
      <c r="AI2454" s="34" t="s">
        <v>6035</v>
      </c>
      <c r="AJ2454" s="34" t="s">
        <v>74</v>
      </c>
      <c r="AK2454" s="34" t="s">
        <v>98</v>
      </c>
      <c r="AL2454" s="34" t="s">
        <v>5466</v>
      </c>
      <c r="AM2454" s="34" t="s">
        <v>5467</v>
      </c>
      <c r="AN2454" s="34">
        <v>42.672789999999999</v>
      </c>
      <c r="AO2454" s="34" t="s">
        <v>68</v>
      </c>
      <c r="AP2454" s="34"/>
      <c r="AQ2454" s="34"/>
      <c r="AR2454" s="34" t="s">
        <v>68</v>
      </c>
      <c r="AS2454" s="34"/>
      <c r="AT2454" s="34"/>
      <c r="AU2454" s="34" t="s">
        <v>6036</v>
      </c>
      <c r="AV2454" s="34" t="s">
        <v>6037</v>
      </c>
      <c r="AW2454" s="34">
        <v>93.319850000000002</v>
      </c>
      <c r="AX2454" s="34" t="s">
        <v>6038</v>
      </c>
      <c r="AY2454" s="34" t="s">
        <v>6039</v>
      </c>
      <c r="AZ2454" s="3">
        <v>1620</v>
      </c>
      <c r="BA2454" s="34" t="s">
        <v>60</v>
      </c>
      <c r="BB2454" s="34">
        <v>1620</v>
      </c>
      <c r="BC2454" s="34" t="s">
        <v>60</v>
      </c>
      <c r="BD2454" s="34" t="s">
        <v>60</v>
      </c>
      <c r="BE2454" s="34" t="s">
        <v>60</v>
      </c>
      <c r="BF2454" s="34" t="str">
        <f>IFERROR(VLOOKUP(Data_Power_app[[#This Row],[PRO ODER]],'Result'!H:J,3,0),"")</f>
        <v/>
      </c>
      <c r="BG2454" s="11" t="str">
        <f>IFERROR(VLOOKUP(Data_Power_app[[#This Row],[PRO ODER]]&amp;"LAM",'Real Time'!A:E,4,0),"")</f>
        <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2597</v>
      </c>
      <c r="B2455" s="34" t="s">
        <v>21114</v>
      </c>
      <c r="C2455" s="34" t="s">
        <v>21115</v>
      </c>
      <c r="D2455" s="34" t="s">
        <v>115</v>
      </c>
      <c r="E2455" s="34" t="s">
        <v>116</v>
      </c>
      <c r="F2455" s="34" t="s">
        <v>72</v>
      </c>
      <c r="G2455" s="34">
        <v>120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117</v>
      </c>
      <c r="AH2455" s="34" t="s">
        <v>5464</v>
      </c>
      <c r="AI2455" s="34" t="s">
        <v>6035</v>
      </c>
      <c r="AJ2455" s="34" t="s">
        <v>74</v>
      </c>
      <c r="AK2455" s="34" t="s">
        <v>98</v>
      </c>
      <c r="AL2455" s="34" t="s">
        <v>5466</v>
      </c>
      <c r="AM2455" s="34" t="s">
        <v>5467</v>
      </c>
      <c r="AN2455" s="34">
        <v>2.8755899999999999</v>
      </c>
      <c r="AO2455" s="34" t="s">
        <v>68</v>
      </c>
      <c r="AP2455" s="34"/>
      <c r="AQ2455" s="34"/>
      <c r="AR2455" s="34" t="s">
        <v>68</v>
      </c>
      <c r="AS2455" s="34"/>
      <c r="AT2455" s="34"/>
      <c r="AU2455" s="34" t="s">
        <v>6036</v>
      </c>
      <c r="AV2455" s="34" t="s">
        <v>6037</v>
      </c>
      <c r="AW2455" s="34">
        <v>6.2882100000000003</v>
      </c>
      <c r="AX2455" s="34" t="s">
        <v>6038</v>
      </c>
      <c r="AY2455" s="34" t="s">
        <v>6039</v>
      </c>
      <c r="AZ2455" s="3">
        <v>120</v>
      </c>
      <c r="BA2455" s="34" t="s">
        <v>60</v>
      </c>
      <c r="BB2455" s="34">
        <v>120</v>
      </c>
      <c r="BC2455" s="34" t="s">
        <v>60</v>
      </c>
      <c r="BD2455" s="34" t="s">
        <v>60</v>
      </c>
      <c r="BE2455" s="34" t="s">
        <v>60</v>
      </c>
      <c r="BF2455" s="34" t="str">
        <f>IFERROR(VLOOKUP(Data_Power_app[[#This Row],[PRO ODER]],'Result'!H:J,3,0),"")</f>
        <v/>
      </c>
      <c r="BG2455" s="11" t="str">
        <f>IFERROR(VLOOKUP(Data_Power_app[[#This Row],[PRO ODER]]&amp;"LAM",'Real Time'!A:E,4,0),"")</f>
        <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2599</v>
      </c>
      <c r="B2456" s="34" t="s">
        <v>21116</v>
      </c>
      <c r="C2456" s="34" t="s">
        <v>21117</v>
      </c>
      <c r="D2456" s="34" t="s">
        <v>115</v>
      </c>
      <c r="E2456" s="34" t="s">
        <v>116</v>
      </c>
      <c r="F2456" s="34" t="s">
        <v>72</v>
      </c>
      <c r="G2456" s="34">
        <v>600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117</v>
      </c>
      <c r="AH2456" s="34" t="s">
        <v>5464</v>
      </c>
      <c r="AI2456" s="34" t="s">
        <v>6035</v>
      </c>
      <c r="AJ2456" s="34" t="s">
        <v>74</v>
      </c>
      <c r="AK2456" s="34" t="s">
        <v>98</v>
      </c>
      <c r="AL2456" s="34" t="s">
        <v>5466</v>
      </c>
      <c r="AM2456" s="34" t="s">
        <v>5467</v>
      </c>
      <c r="AN2456" s="34">
        <v>17.233409999999999</v>
      </c>
      <c r="AO2456" s="34" t="s">
        <v>68</v>
      </c>
      <c r="AP2456" s="34"/>
      <c r="AQ2456" s="34"/>
      <c r="AR2456" s="34" t="s">
        <v>68</v>
      </c>
      <c r="AS2456" s="34"/>
      <c r="AT2456" s="34"/>
      <c r="AU2456" s="34" t="s">
        <v>6036</v>
      </c>
      <c r="AV2456" s="34" t="s">
        <v>6037</v>
      </c>
      <c r="AW2456" s="34">
        <v>37.689</v>
      </c>
      <c r="AX2456" s="34" t="s">
        <v>6038</v>
      </c>
      <c r="AY2456" s="34" t="s">
        <v>6039</v>
      </c>
      <c r="AZ2456" s="3">
        <v>600</v>
      </c>
      <c r="BA2456" s="34" t="s">
        <v>60</v>
      </c>
      <c r="BB2456" s="34">
        <v>600</v>
      </c>
      <c r="BC2456" s="34" t="s">
        <v>60</v>
      </c>
      <c r="BD2456" s="34" t="s">
        <v>60</v>
      </c>
      <c r="BE2456" s="34" t="s">
        <v>60</v>
      </c>
      <c r="BF2456" s="34" t="str">
        <f>IFERROR(VLOOKUP(Data_Power_app[[#This Row],[PRO ODER]],'Result'!H:J,3,0),"")</f>
        <v/>
      </c>
      <c r="BG2456" s="11" t="str">
        <f>IFERROR(VLOOKUP(Data_Power_app[[#This Row],[PRO ODER]]&amp;"LAM",'Real Time'!A:E,4,0),"")</f>
        <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2608</v>
      </c>
      <c r="B2457" s="34" t="s">
        <v>21118</v>
      </c>
      <c r="C2457" s="34" t="s">
        <v>21119</v>
      </c>
      <c r="D2457" s="34" t="s">
        <v>115</v>
      </c>
      <c r="E2457" s="34" t="s">
        <v>116</v>
      </c>
      <c r="F2457" s="34" t="s">
        <v>72</v>
      </c>
      <c r="G2457" s="34">
        <v>2400</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117</v>
      </c>
      <c r="AH2457" s="34" t="s">
        <v>118</v>
      </c>
      <c r="AI2457" s="34" t="s">
        <v>15526</v>
      </c>
      <c r="AJ2457" s="34" t="s">
        <v>74</v>
      </c>
      <c r="AK2457" s="34" t="s">
        <v>98</v>
      </c>
      <c r="AL2457" s="34" t="s">
        <v>4140</v>
      </c>
      <c r="AM2457" s="34" t="s">
        <v>4141</v>
      </c>
      <c r="AN2457" s="34">
        <v>49.431240000000003</v>
      </c>
      <c r="AO2457" s="34" t="s">
        <v>68</v>
      </c>
      <c r="AP2457" s="34"/>
      <c r="AQ2457" s="34"/>
      <c r="AR2457" s="34" t="s">
        <v>68</v>
      </c>
      <c r="AS2457" s="34"/>
      <c r="AT2457" s="34"/>
      <c r="AU2457" s="34" t="s">
        <v>4142</v>
      </c>
      <c r="AV2457" s="34" t="s">
        <v>4143</v>
      </c>
      <c r="AW2457" s="34">
        <v>108.09756</v>
      </c>
      <c r="AX2457" s="34" t="s">
        <v>15527</v>
      </c>
      <c r="AY2457" s="34" t="s">
        <v>15528</v>
      </c>
      <c r="AZ2457" s="3">
        <v>2400</v>
      </c>
      <c r="BA2457" s="34" t="s">
        <v>60</v>
      </c>
      <c r="BB2457" s="34">
        <v>2400</v>
      </c>
      <c r="BC2457" s="34" t="s">
        <v>60</v>
      </c>
      <c r="BD2457" s="34" t="s">
        <v>60</v>
      </c>
      <c r="BE2457" s="34" t="s">
        <v>60</v>
      </c>
      <c r="BF2457" s="34" t="str">
        <f>IFERROR(VLOOKUP(Data_Power_app[[#This Row],[PRO ODER]],'Result'!H:J,3,0),"")</f>
        <v/>
      </c>
      <c r="BG2457" s="11" t="str">
        <f>IFERROR(VLOOKUP(Data_Power_app[[#This Row],[PRO ODER]]&amp;"LAM",'Real Time'!A:E,4,0),"")</f>
        <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2609</v>
      </c>
      <c r="B2458" s="34" t="s">
        <v>21120</v>
      </c>
      <c r="C2458" s="34" t="s">
        <v>21121</v>
      </c>
      <c r="D2458" s="34" t="s">
        <v>115</v>
      </c>
      <c r="E2458" s="34" t="s">
        <v>116</v>
      </c>
      <c r="F2458" s="34" t="s">
        <v>72</v>
      </c>
      <c r="G2458" s="34">
        <v>6672</v>
      </c>
      <c r="H2458" s="4">
        <v>45831</v>
      </c>
      <c r="I2458" s="4">
        <v>45831</v>
      </c>
      <c r="J2458" s="4" t="s">
        <v>60</v>
      </c>
      <c r="K2458" s="4">
        <v>45832</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117</v>
      </c>
      <c r="AH2458" s="34" t="s">
        <v>118</v>
      </c>
      <c r="AI2458" s="34" t="s">
        <v>15526</v>
      </c>
      <c r="AJ2458" s="34" t="s">
        <v>74</v>
      </c>
      <c r="AK2458" s="34" t="s">
        <v>98</v>
      </c>
      <c r="AL2458" s="34" t="s">
        <v>4140</v>
      </c>
      <c r="AM2458" s="34" t="s">
        <v>4141</v>
      </c>
      <c r="AN2458" s="34">
        <v>140.19757000000001</v>
      </c>
      <c r="AO2458" s="34" t="s">
        <v>68</v>
      </c>
      <c r="AP2458" s="34"/>
      <c r="AQ2458" s="34"/>
      <c r="AR2458" s="34" t="s">
        <v>68</v>
      </c>
      <c r="AS2458" s="34"/>
      <c r="AT2458" s="34"/>
      <c r="AU2458" s="34" t="s">
        <v>4142</v>
      </c>
      <c r="AV2458" s="34" t="s">
        <v>4143</v>
      </c>
      <c r="AW2458" s="34">
        <v>306.60109999999997</v>
      </c>
      <c r="AX2458" s="34" t="s">
        <v>15527</v>
      </c>
      <c r="AY2458" s="34" t="s">
        <v>15528</v>
      </c>
      <c r="AZ2458" s="3">
        <v>6672</v>
      </c>
      <c r="BA2458" s="34" t="s">
        <v>60</v>
      </c>
      <c r="BB2458" s="34">
        <v>6672</v>
      </c>
      <c r="BC2458" s="34" t="s">
        <v>60</v>
      </c>
      <c r="BD2458" s="34" t="s">
        <v>60</v>
      </c>
      <c r="BE2458" s="34" t="s">
        <v>60</v>
      </c>
      <c r="BF2458" s="34" t="str">
        <f>IFERROR(VLOOKUP(Data_Power_app[[#This Row],[PRO ODER]],'Result'!H:J,3,0),"")</f>
        <v/>
      </c>
      <c r="BG2458" s="11"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2618</v>
      </c>
      <c r="B2459" s="34" t="s">
        <v>20564</v>
      </c>
      <c r="C2459" s="34" t="s">
        <v>17573</v>
      </c>
      <c r="D2459" s="34" t="s">
        <v>84</v>
      </c>
      <c r="E2459" s="34" t="s">
        <v>298</v>
      </c>
      <c r="F2459" s="34" t="s">
        <v>72</v>
      </c>
      <c r="G2459" s="34">
        <v>6271</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117</v>
      </c>
      <c r="AH2459" s="34" t="s">
        <v>554</v>
      </c>
      <c r="AI2459" s="34" t="s">
        <v>20565</v>
      </c>
      <c r="AJ2459" s="34" t="s">
        <v>74</v>
      </c>
      <c r="AK2459" s="34" t="s">
        <v>98</v>
      </c>
      <c r="AL2459" s="34" t="s">
        <v>296</v>
      </c>
      <c r="AM2459" s="34" t="s">
        <v>297</v>
      </c>
      <c r="AN2459" s="34">
        <v>136.06124</v>
      </c>
      <c r="AO2459" s="34" t="s">
        <v>68</v>
      </c>
      <c r="AP2459" s="34"/>
      <c r="AQ2459" s="34"/>
      <c r="AR2459" s="34" t="s">
        <v>68</v>
      </c>
      <c r="AS2459" s="34"/>
      <c r="AT2459" s="34"/>
      <c r="AU2459" s="34" t="s">
        <v>231</v>
      </c>
      <c r="AV2459" s="34" t="s">
        <v>232</v>
      </c>
      <c r="AW2459" s="34">
        <v>297.56864999999999</v>
      </c>
      <c r="AX2459" s="34" t="s">
        <v>20566</v>
      </c>
      <c r="AY2459" s="34" t="s">
        <v>20567</v>
      </c>
      <c r="AZ2459" s="3">
        <v>6271</v>
      </c>
      <c r="BA2459" s="34" t="s">
        <v>194</v>
      </c>
      <c r="BB2459" s="34">
        <v>6271</v>
      </c>
      <c r="BC2459" s="34" t="s">
        <v>60</v>
      </c>
      <c r="BD2459" s="34" t="s">
        <v>60</v>
      </c>
      <c r="BE2459" s="34" t="s">
        <v>555</v>
      </c>
      <c r="BF2459" s="34" t="str">
        <f>IFERROR(VLOOKUP(Data_Power_app[[#This Row],[PRO ODER]],'Result'!H:J,3,0),"")</f>
        <v>LAMINATION 5</v>
      </c>
      <c r="BG2459" s="11"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2620</v>
      </c>
      <c r="B2460" s="34" t="s">
        <v>20568</v>
      </c>
      <c r="C2460" s="34" t="s">
        <v>17574</v>
      </c>
      <c r="D2460" s="34" t="s">
        <v>84</v>
      </c>
      <c r="E2460" s="34" t="s">
        <v>298</v>
      </c>
      <c r="F2460" s="34" t="s">
        <v>72</v>
      </c>
      <c r="G2460" s="34">
        <v>1164</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117</v>
      </c>
      <c r="AH2460" s="34" t="s">
        <v>554</v>
      </c>
      <c r="AI2460" s="34" t="s">
        <v>20565</v>
      </c>
      <c r="AJ2460" s="34" t="s">
        <v>74</v>
      </c>
      <c r="AK2460" s="34" t="s">
        <v>98</v>
      </c>
      <c r="AL2460" s="34" t="s">
        <v>296</v>
      </c>
      <c r="AM2460" s="34" t="s">
        <v>297</v>
      </c>
      <c r="AN2460" s="34">
        <v>25.58211</v>
      </c>
      <c r="AO2460" s="34" t="s">
        <v>68</v>
      </c>
      <c r="AP2460" s="34"/>
      <c r="AQ2460" s="34"/>
      <c r="AR2460" s="34" t="s">
        <v>68</v>
      </c>
      <c r="AS2460" s="34"/>
      <c r="AT2460" s="34"/>
      <c r="AU2460" s="34" t="s">
        <v>231</v>
      </c>
      <c r="AV2460" s="34" t="s">
        <v>232</v>
      </c>
      <c r="AW2460" s="34">
        <v>55.949190000000002</v>
      </c>
      <c r="AX2460" s="34" t="s">
        <v>20566</v>
      </c>
      <c r="AY2460" s="34" t="s">
        <v>20567</v>
      </c>
      <c r="AZ2460" s="3">
        <v>1164</v>
      </c>
      <c r="BA2460" s="34" t="s">
        <v>194</v>
      </c>
      <c r="BB2460" s="34">
        <v>1164</v>
      </c>
      <c r="BC2460" s="34" t="s">
        <v>60</v>
      </c>
      <c r="BD2460" s="34" t="s">
        <v>60</v>
      </c>
      <c r="BE2460" s="34" t="s">
        <v>555</v>
      </c>
      <c r="BF2460" s="34" t="str">
        <f>IFERROR(VLOOKUP(Data_Power_app[[#This Row],[PRO ODER]],'Result'!H:J,3,0),"")</f>
        <v>LAMINATION 5</v>
      </c>
      <c r="BG2460" s="11" t="str">
        <f>IFERROR(VLOOKUP(Data_Power_app[[#This Row],[PRO ODER]]&amp;"LAM",'Real Time'!A:E,4,0),"")</f>
        <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2621</v>
      </c>
      <c r="B2461" s="34" t="s">
        <v>20569</v>
      </c>
      <c r="C2461" s="34" t="s">
        <v>17575</v>
      </c>
      <c r="D2461" s="34" t="s">
        <v>84</v>
      </c>
      <c r="E2461" s="34" t="s">
        <v>298</v>
      </c>
      <c r="F2461" s="34" t="s">
        <v>72</v>
      </c>
      <c r="G2461" s="34">
        <v>491</v>
      </c>
      <c r="H2461" s="4">
        <v>45829</v>
      </c>
      <c r="I2461" s="4">
        <v>45829</v>
      </c>
      <c r="J2461" s="4">
        <v>45829</v>
      </c>
      <c r="K2461" s="4">
        <v>45831</v>
      </c>
      <c r="L2461" s="4"/>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117</v>
      </c>
      <c r="AH2461" s="34" t="s">
        <v>554</v>
      </c>
      <c r="AI2461" s="34" t="s">
        <v>20565</v>
      </c>
      <c r="AJ2461" s="34" t="s">
        <v>74</v>
      </c>
      <c r="AK2461" s="34" t="s">
        <v>98</v>
      </c>
      <c r="AL2461" s="34" t="s">
        <v>296</v>
      </c>
      <c r="AM2461" s="34" t="s">
        <v>297</v>
      </c>
      <c r="AN2461" s="34">
        <v>10.75977</v>
      </c>
      <c r="AO2461" s="34" t="s">
        <v>68</v>
      </c>
      <c r="AP2461" s="34"/>
      <c r="AQ2461" s="34"/>
      <c r="AR2461" s="34" t="s">
        <v>68</v>
      </c>
      <c r="AS2461" s="34"/>
      <c r="AT2461" s="34"/>
      <c r="AU2461" s="34" t="s">
        <v>231</v>
      </c>
      <c r="AV2461" s="34" t="s">
        <v>232</v>
      </c>
      <c r="AW2461" s="34">
        <v>23.53201</v>
      </c>
      <c r="AX2461" s="34" t="s">
        <v>20566</v>
      </c>
      <c r="AY2461" s="34" t="s">
        <v>20567</v>
      </c>
      <c r="AZ2461" s="3">
        <v>491</v>
      </c>
      <c r="BA2461" s="34" t="s">
        <v>194</v>
      </c>
      <c r="BB2461" s="34">
        <v>491</v>
      </c>
      <c r="BC2461" s="34" t="s">
        <v>60</v>
      </c>
      <c r="BD2461" s="34" t="s">
        <v>60</v>
      </c>
      <c r="BE2461" s="34" t="s">
        <v>555</v>
      </c>
      <c r="BF2461" s="34" t="str">
        <f>IFERROR(VLOOKUP(Data_Power_app[[#This Row],[PRO ODER]],'Result'!H:J,3,0),"")</f>
        <v>LAMINATION 5</v>
      </c>
      <c r="BG2461" s="11" t="str">
        <f>IFERROR(VLOOKUP(Data_Power_app[[#This Row],[PRO ODER]]&amp;"LAM",'Real Time'!A:E,4,0),"")</f>
        <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2628</v>
      </c>
      <c r="B2462" s="34" t="s">
        <v>12286</v>
      </c>
      <c r="C2462" s="34" t="s">
        <v>12287</v>
      </c>
      <c r="D2462" s="34" t="s">
        <v>84</v>
      </c>
      <c r="E2462" s="34" t="s">
        <v>85</v>
      </c>
      <c r="F2462" s="34" t="s">
        <v>72</v>
      </c>
      <c r="G2462" s="34">
        <v>80</v>
      </c>
      <c r="H2462" s="4">
        <v>45832</v>
      </c>
      <c r="I2462" s="4">
        <v>45826</v>
      </c>
      <c r="J2462" s="4">
        <v>45827</v>
      </c>
      <c r="K2462" s="4">
        <v>45833</v>
      </c>
      <c r="L2462" s="4">
        <v>45828.451388888891</v>
      </c>
      <c r="M2462" s="4" t="s">
        <v>60</v>
      </c>
      <c r="N2462" s="4"/>
      <c r="O2462" s="4" t="s">
        <v>60</v>
      </c>
      <c r="P2462" s="4" t="s">
        <v>60</v>
      </c>
      <c r="Q2462" s="4" t="s">
        <v>60</v>
      </c>
      <c r="R2462" s="4" t="s">
        <v>60</v>
      </c>
      <c r="S2462" s="4" t="s">
        <v>60</v>
      </c>
      <c r="T2462" s="4" t="s">
        <v>60</v>
      </c>
      <c r="U2462" s="4"/>
      <c r="V2462" s="4"/>
      <c r="W2462" s="4"/>
      <c r="X2462" s="4">
        <v>45829.577060185184</v>
      </c>
      <c r="Y2462" s="4" t="s">
        <v>122</v>
      </c>
      <c r="Z2462" s="4" t="s">
        <v>60</v>
      </c>
      <c r="AA2462" s="4">
        <v>45829.577511574076</v>
      </c>
      <c r="AB2462" s="4">
        <v>45831</v>
      </c>
      <c r="AC2462" s="4" t="s">
        <v>60</v>
      </c>
      <c r="AD2462" s="4">
        <v>45836</v>
      </c>
      <c r="AE2462" s="4">
        <v>45838</v>
      </c>
      <c r="AF2462" s="4"/>
      <c r="AG2462" s="34" t="s">
        <v>829</v>
      </c>
      <c r="AH2462" s="34" t="s">
        <v>626</v>
      </c>
      <c r="AI2462" s="34" t="s">
        <v>627</v>
      </c>
      <c r="AJ2462" s="34" t="s">
        <v>74</v>
      </c>
      <c r="AK2462" s="34" t="s">
        <v>98</v>
      </c>
      <c r="AL2462" s="34" t="s">
        <v>229</v>
      </c>
      <c r="AM2462" s="34" t="s">
        <v>230</v>
      </c>
      <c r="AN2462" s="34">
        <v>1.53979</v>
      </c>
      <c r="AO2462" s="34" t="s">
        <v>68</v>
      </c>
      <c r="AP2462" s="34"/>
      <c r="AQ2462" s="34"/>
      <c r="AR2462" s="34" t="s">
        <v>68</v>
      </c>
      <c r="AS2462" s="34"/>
      <c r="AT2462" s="34"/>
      <c r="AU2462" s="34" t="s">
        <v>628</v>
      </c>
      <c r="AV2462" s="34" t="s">
        <v>629</v>
      </c>
      <c r="AW2462" s="34">
        <v>3.3668200000000001</v>
      </c>
      <c r="AX2462" s="34" t="s">
        <v>630</v>
      </c>
      <c r="AY2462" s="34" t="s">
        <v>631</v>
      </c>
      <c r="AZ2462" s="3">
        <v>80</v>
      </c>
      <c r="BA2462" s="34" t="s">
        <v>60</v>
      </c>
      <c r="BB2462" s="34">
        <v>80</v>
      </c>
      <c r="BC2462" s="34" t="s">
        <v>60</v>
      </c>
      <c r="BD2462" s="34" t="s">
        <v>60</v>
      </c>
      <c r="BE2462" s="34" t="s">
        <v>60</v>
      </c>
      <c r="BF2462" s="34" t="str">
        <f>IFERROR(VLOOKUP(Data_Power_app[[#This Row],[PRO ODER]],'Result'!H:J,3,0),"")</f>
        <v>LAMINATION 4</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c r="BJ2462" s="34" t="str">
        <f>IFERROR(VLOOKUP(Data_Power_app[[#This Row],[PRO ODER]],'Plan Lean DC'!A:C,3,0),"")</f>
        <v/>
      </c>
      <c r="BK2462" s="34" t="str">
        <f>IFERROR(VLOOKUP(Data_Power_app[[#This Row],[PRO ODER]]&amp;"LEAN_IN",'Real Time'!A:D,4,0),"")</f>
        <v>LEAN-09</v>
      </c>
      <c r="BL2462" s="34"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2631</v>
      </c>
      <c r="B2463" s="34" t="s">
        <v>15575</v>
      </c>
      <c r="C2463" s="34" t="s">
        <v>15576</v>
      </c>
      <c r="D2463" s="34" t="s">
        <v>203</v>
      </c>
      <c r="E2463" s="34" t="s">
        <v>110</v>
      </c>
      <c r="F2463" s="34" t="s">
        <v>59</v>
      </c>
      <c r="G2463" s="34">
        <v>726</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4" t="s">
        <v>117</v>
      </c>
      <c r="AH2463" s="34" t="s">
        <v>341</v>
      </c>
      <c r="AI2463" s="34" t="s">
        <v>15577</v>
      </c>
      <c r="AJ2463" s="34" t="s">
        <v>342</v>
      </c>
      <c r="AK2463" s="34" t="s">
        <v>98</v>
      </c>
      <c r="AL2463" s="34" t="s">
        <v>416</v>
      </c>
      <c r="AM2463" s="34" t="s">
        <v>417</v>
      </c>
      <c r="AN2463" s="34">
        <v>13.488</v>
      </c>
      <c r="AO2463" s="34" t="s">
        <v>68</v>
      </c>
      <c r="AP2463" s="34"/>
      <c r="AQ2463" s="34"/>
      <c r="AR2463" s="34" t="s">
        <v>68</v>
      </c>
      <c r="AS2463" s="34"/>
      <c r="AT2463" s="34"/>
      <c r="AU2463" s="34" t="s">
        <v>6781</v>
      </c>
      <c r="AV2463" s="34" t="s">
        <v>6782</v>
      </c>
      <c r="AW2463" s="34">
        <v>58.990679999999998</v>
      </c>
      <c r="AX2463" s="34" t="s">
        <v>15578</v>
      </c>
      <c r="AY2463" s="34" t="s">
        <v>15579</v>
      </c>
      <c r="AZ2463" s="3">
        <v>726</v>
      </c>
      <c r="BA2463" s="34" t="s">
        <v>60</v>
      </c>
      <c r="BB2463" s="34">
        <v>726</v>
      </c>
      <c r="BC2463" s="34" t="s">
        <v>60</v>
      </c>
      <c r="BD2463" s="34" t="s">
        <v>60</v>
      </c>
      <c r="BE2463" s="34" t="s">
        <v>60</v>
      </c>
      <c r="BF2463" s="34" t="str">
        <f>IFERROR(VLOOKUP(Data_Power_app[[#This Row],[PRO ODER]],'Result'!H:J,3,0),"")</f>
        <v>LAMINATION 4</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2633</v>
      </c>
      <c r="B2464" s="34" t="s">
        <v>15580</v>
      </c>
      <c r="C2464" s="34" t="s">
        <v>15581</v>
      </c>
      <c r="D2464" s="34" t="s">
        <v>203</v>
      </c>
      <c r="E2464" s="34" t="s">
        <v>110</v>
      </c>
      <c r="F2464" s="34" t="s">
        <v>59</v>
      </c>
      <c r="G2464" s="34">
        <v>425</v>
      </c>
      <c r="H2464" s="4">
        <v>45829</v>
      </c>
      <c r="I2464" s="4">
        <v>45827</v>
      </c>
      <c r="J2464" s="4">
        <v>45827</v>
      </c>
      <c r="K2464" s="4">
        <v>45831</v>
      </c>
      <c r="L2464" s="4"/>
      <c r="M2464" s="4">
        <v>45832</v>
      </c>
      <c r="N2464" s="4"/>
      <c r="O2464" s="4">
        <v>45832</v>
      </c>
      <c r="P2464" s="4" t="s">
        <v>60</v>
      </c>
      <c r="Q2464" s="4" t="s">
        <v>60</v>
      </c>
      <c r="R2464" s="4" t="s">
        <v>60</v>
      </c>
      <c r="S2464" s="4" t="s">
        <v>60</v>
      </c>
      <c r="T2464" s="4">
        <v>45833</v>
      </c>
      <c r="U2464" s="4"/>
      <c r="V2464" s="4"/>
      <c r="W2464" s="4">
        <v>45834</v>
      </c>
      <c r="X2464" s="4"/>
      <c r="Y2464" s="4" t="s">
        <v>60</v>
      </c>
      <c r="Z2464" s="4">
        <v>45835</v>
      </c>
      <c r="AA2464" s="4"/>
      <c r="AB2464" s="4" t="s">
        <v>60</v>
      </c>
      <c r="AC2464" s="4">
        <v>45836</v>
      </c>
      <c r="AD2464" s="4">
        <v>45836</v>
      </c>
      <c r="AE2464" s="4">
        <v>45838</v>
      </c>
      <c r="AF2464" s="4"/>
      <c r="AG2464" s="34" t="s">
        <v>117</v>
      </c>
      <c r="AH2464" s="34" t="s">
        <v>341</v>
      </c>
      <c r="AI2464" s="34" t="s">
        <v>15577</v>
      </c>
      <c r="AJ2464" s="34" t="s">
        <v>342</v>
      </c>
      <c r="AK2464" s="34" t="s">
        <v>98</v>
      </c>
      <c r="AL2464" s="34" t="s">
        <v>416</v>
      </c>
      <c r="AM2464" s="34" t="s">
        <v>417</v>
      </c>
      <c r="AN2464" s="34">
        <v>7.9378299999999999</v>
      </c>
      <c r="AO2464" s="34" t="s">
        <v>68</v>
      </c>
      <c r="AP2464" s="34"/>
      <c r="AQ2464" s="34"/>
      <c r="AR2464" s="34" t="s">
        <v>68</v>
      </c>
      <c r="AS2464" s="34"/>
      <c r="AT2464" s="34"/>
      <c r="AU2464" s="34" t="s">
        <v>6781</v>
      </c>
      <c r="AV2464" s="34" t="s">
        <v>6782</v>
      </c>
      <c r="AW2464" s="34">
        <v>34.716920000000002</v>
      </c>
      <c r="AX2464" s="34" t="s">
        <v>15578</v>
      </c>
      <c r="AY2464" s="34" t="s">
        <v>15579</v>
      </c>
      <c r="AZ2464" s="3">
        <v>425</v>
      </c>
      <c r="BA2464" s="34" t="s">
        <v>60</v>
      </c>
      <c r="BB2464" s="34">
        <v>425</v>
      </c>
      <c r="BC2464" s="34" t="s">
        <v>60</v>
      </c>
      <c r="BD2464" s="34" t="s">
        <v>60</v>
      </c>
      <c r="BE2464" s="34" t="s">
        <v>60</v>
      </c>
      <c r="BF2464" s="34" t="str">
        <f>IFERROR(VLOOKUP(Data_Power_app[[#This Row],[PRO ODER]],'Result'!H:J,3,0),"")</f>
        <v>LAMINATION 4</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2636</v>
      </c>
      <c r="B2465" s="34" t="s">
        <v>21122</v>
      </c>
      <c r="C2465" s="34" t="s">
        <v>21123</v>
      </c>
      <c r="D2465" s="34" t="s">
        <v>115</v>
      </c>
      <c r="E2465" s="34" t="s">
        <v>116</v>
      </c>
      <c r="F2465" s="34" t="s">
        <v>72</v>
      </c>
      <c r="G2465" s="34">
        <v>1200</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118</v>
      </c>
      <c r="AI2465" s="34" t="s">
        <v>15526</v>
      </c>
      <c r="AJ2465" s="34" t="s">
        <v>74</v>
      </c>
      <c r="AK2465" s="34" t="s">
        <v>98</v>
      </c>
      <c r="AL2465" s="34" t="s">
        <v>4140</v>
      </c>
      <c r="AM2465" s="34" t="s">
        <v>4141</v>
      </c>
      <c r="AN2465" s="34">
        <v>22.478760000000001</v>
      </c>
      <c r="AO2465" s="34" t="s">
        <v>68</v>
      </c>
      <c r="AP2465" s="34"/>
      <c r="AQ2465" s="34"/>
      <c r="AR2465" s="34" t="s">
        <v>68</v>
      </c>
      <c r="AS2465" s="34"/>
      <c r="AT2465" s="34"/>
      <c r="AU2465" s="34" t="s">
        <v>4142</v>
      </c>
      <c r="AV2465" s="34" t="s">
        <v>4143</v>
      </c>
      <c r="AW2465" s="34">
        <v>49.149720000000002</v>
      </c>
      <c r="AX2465" s="34" t="s">
        <v>15527</v>
      </c>
      <c r="AY2465" s="34" t="s">
        <v>15528</v>
      </c>
      <c r="AZ2465" s="3">
        <v>1200</v>
      </c>
      <c r="BA2465" s="34" t="s">
        <v>60</v>
      </c>
      <c r="BB2465" s="34">
        <v>1200</v>
      </c>
      <c r="BC2465" s="34" t="s">
        <v>60</v>
      </c>
      <c r="BD2465" s="34" t="s">
        <v>60</v>
      </c>
      <c r="BE2465" s="34" t="s">
        <v>60</v>
      </c>
      <c r="BF2465" s="34" t="str">
        <f>IFERROR(VLOOKUP(Data_Power_app[[#This Row],[PRO ODER]],'Result'!H:J,3,0),"")</f>
        <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2637</v>
      </c>
      <c r="B2466" s="34" t="s">
        <v>21124</v>
      </c>
      <c r="C2466" s="34" t="s">
        <v>21125</v>
      </c>
      <c r="D2466" s="34" t="s">
        <v>115</v>
      </c>
      <c r="E2466" s="34" t="s">
        <v>116</v>
      </c>
      <c r="F2466" s="34" t="s">
        <v>72</v>
      </c>
      <c r="G2466" s="34">
        <v>1728</v>
      </c>
      <c r="H2466" s="4">
        <v>45831</v>
      </c>
      <c r="I2466" s="4">
        <v>45831</v>
      </c>
      <c r="J2466" s="4" t="s">
        <v>60</v>
      </c>
      <c r="K2466" s="4">
        <v>45832</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118</v>
      </c>
      <c r="AI2466" s="34" t="s">
        <v>15526</v>
      </c>
      <c r="AJ2466" s="34" t="s">
        <v>74</v>
      </c>
      <c r="AK2466" s="34" t="s">
        <v>98</v>
      </c>
      <c r="AL2466" s="34" t="s">
        <v>4140</v>
      </c>
      <c r="AM2466" s="34" t="s">
        <v>4141</v>
      </c>
      <c r="AN2466" s="34">
        <v>31.862559999999998</v>
      </c>
      <c r="AO2466" s="34" t="s">
        <v>68</v>
      </c>
      <c r="AP2466" s="34"/>
      <c r="AQ2466" s="34"/>
      <c r="AR2466" s="34" t="s">
        <v>68</v>
      </c>
      <c r="AS2466" s="34"/>
      <c r="AT2466" s="34"/>
      <c r="AU2466" s="34" t="s">
        <v>4142</v>
      </c>
      <c r="AV2466" s="34" t="s">
        <v>4143</v>
      </c>
      <c r="AW2466" s="34">
        <v>69.666529999999995</v>
      </c>
      <c r="AX2466" s="34" t="s">
        <v>15527</v>
      </c>
      <c r="AY2466" s="34" t="s">
        <v>15528</v>
      </c>
      <c r="AZ2466" s="3">
        <v>1728</v>
      </c>
      <c r="BA2466" s="34" t="s">
        <v>60</v>
      </c>
      <c r="BB2466" s="34">
        <v>1728</v>
      </c>
      <c r="BC2466" s="34" t="s">
        <v>60</v>
      </c>
      <c r="BD2466" s="34" t="s">
        <v>60</v>
      </c>
      <c r="BE2466" s="34" t="s">
        <v>60</v>
      </c>
      <c r="BF2466" s="34" t="str">
        <f>IFERROR(VLOOKUP(Data_Power_app[[#This Row],[PRO ODER]],'Result'!H:J,3,0),"")</f>
        <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2641</v>
      </c>
      <c r="B2467" s="34" t="s">
        <v>20570</v>
      </c>
      <c r="C2467" s="34" t="s">
        <v>17723</v>
      </c>
      <c r="D2467" s="34" t="s">
        <v>203</v>
      </c>
      <c r="E2467" s="34" t="s">
        <v>261</v>
      </c>
      <c r="F2467" s="34" t="s">
        <v>72</v>
      </c>
      <c r="G2467" s="34">
        <v>2369</v>
      </c>
      <c r="H2467" s="4">
        <v>45831</v>
      </c>
      <c r="I2467" s="4">
        <v>45829</v>
      </c>
      <c r="J2467" s="4" t="s">
        <v>60</v>
      </c>
      <c r="K2467" s="4">
        <v>45831</v>
      </c>
      <c r="L2467" s="4">
        <v>45831.361759259256</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992</v>
      </c>
      <c r="AH2467" s="34" t="s">
        <v>262</v>
      </c>
      <c r="AI2467" s="34" t="s">
        <v>15564</v>
      </c>
      <c r="AJ2467" s="34" t="s">
        <v>74</v>
      </c>
      <c r="AK2467" s="34" t="s">
        <v>98</v>
      </c>
      <c r="AL2467" s="34" t="s">
        <v>263</v>
      </c>
      <c r="AM2467" s="34" t="s">
        <v>264</v>
      </c>
      <c r="AN2467" s="34">
        <v>63.55809</v>
      </c>
      <c r="AO2467" s="34" t="s">
        <v>68</v>
      </c>
      <c r="AP2467" s="34"/>
      <c r="AQ2467" s="34"/>
      <c r="AR2467" s="34" t="s">
        <v>68</v>
      </c>
      <c r="AS2467" s="34"/>
      <c r="AT2467" s="34"/>
      <c r="AU2467" s="34" t="s">
        <v>441</v>
      </c>
      <c r="AV2467" s="34" t="s">
        <v>442</v>
      </c>
      <c r="AW2467" s="34">
        <v>138.98926</v>
      </c>
      <c r="AX2467" s="34" t="s">
        <v>15565</v>
      </c>
      <c r="AY2467" s="34" t="s">
        <v>15566</v>
      </c>
      <c r="AZ2467" s="3">
        <v>2369</v>
      </c>
      <c r="BA2467" s="34" t="s">
        <v>194</v>
      </c>
      <c r="BB2467" s="34">
        <v>2369</v>
      </c>
      <c r="BC2467" s="34" t="s">
        <v>60</v>
      </c>
      <c r="BD2467" s="34" t="s">
        <v>60</v>
      </c>
      <c r="BE2467" s="34" t="s">
        <v>267</v>
      </c>
      <c r="BF2467" s="34" t="str">
        <f>IFERROR(VLOOKUP(Data_Power_app[[#This Row],[PRO ODER]],'Result'!H:J,3,0),"")</f>
        <v>LAMINATION 4</v>
      </c>
      <c r="BG2467" s="11" t="str">
        <f>IFERROR(VLOOKUP(Data_Power_app[[#This Row],[PRO ODER]]&amp;"LAM",'Real Time'!A:E,4,0),"")</f>
        <v>ML-04</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2642</v>
      </c>
      <c r="B2468" s="34" t="s">
        <v>20571</v>
      </c>
      <c r="C2468" s="34" t="s">
        <v>17724</v>
      </c>
      <c r="D2468" s="34" t="s">
        <v>203</v>
      </c>
      <c r="E2468" s="34" t="s">
        <v>261</v>
      </c>
      <c r="F2468" s="34" t="s">
        <v>72</v>
      </c>
      <c r="G2468" s="34">
        <v>1553</v>
      </c>
      <c r="H2468" s="4">
        <v>45831</v>
      </c>
      <c r="I2468" s="4">
        <v>45829</v>
      </c>
      <c r="J2468" s="4" t="s">
        <v>60</v>
      </c>
      <c r="K2468" s="4">
        <v>45831</v>
      </c>
      <c r="L2468" s="4">
        <v>45831.361828703702</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992</v>
      </c>
      <c r="AH2468" s="34" t="s">
        <v>262</v>
      </c>
      <c r="AI2468" s="34" t="s">
        <v>15564</v>
      </c>
      <c r="AJ2468" s="34" t="s">
        <v>74</v>
      </c>
      <c r="AK2468" s="34" t="s">
        <v>98</v>
      </c>
      <c r="AL2468" s="34" t="s">
        <v>263</v>
      </c>
      <c r="AM2468" s="34" t="s">
        <v>264</v>
      </c>
      <c r="AN2468" s="34">
        <v>41.543840000000003</v>
      </c>
      <c r="AO2468" s="34" t="s">
        <v>68</v>
      </c>
      <c r="AP2468" s="34"/>
      <c r="AQ2468" s="34"/>
      <c r="AR2468" s="34" t="s">
        <v>68</v>
      </c>
      <c r="AS2468" s="34"/>
      <c r="AT2468" s="34"/>
      <c r="AU2468" s="34" t="s">
        <v>441</v>
      </c>
      <c r="AV2468" s="34" t="s">
        <v>442</v>
      </c>
      <c r="AW2468" s="34">
        <v>90.848299999999995</v>
      </c>
      <c r="AX2468" s="34" t="s">
        <v>15565</v>
      </c>
      <c r="AY2468" s="34" t="s">
        <v>15566</v>
      </c>
      <c r="AZ2468" s="3">
        <v>1553</v>
      </c>
      <c r="BA2468" s="34" t="s">
        <v>194</v>
      </c>
      <c r="BB2468" s="34">
        <v>1553</v>
      </c>
      <c r="BC2468" s="34" t="s">
        <v>60</v>
      </c>
      <c r="BD2468" s="34" t="s">
        <v>60</v>
      </c>
      <c r="BE2468" s="34" t="s">
        <v>267</v>
      </c>
      <c r="BF2468" s="34" t="str">
        <f>IFERROR(VLOOKUP(Data_Power_app[[#This Row],[PRO ODER]],'Result'!H:J,3,0),"")</f>
        <v>LAMINATION 4</v>
      </c>
      <c r="BG2468" s="11" t="str">
        <f>IFERROR(VLOOKUP(Data_Power_app[[#This Row],[PRO ODER]]&amp;"LAM",'Real Time'!A:E,4,0),"")</f>
        <v>ML-04</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2643</v>
      </c>
      <c r="B2469" s="34" t="s">
        <v>20572</v>
      </c>
      <c r="C2469" s="34" t="s">
        <v>17725</v>
      </c>
      <c r="D2469" s="34" t="s">
        <v>203</v>
      </c>
      <c r="E2469" s="34" t="s">
        <v>261</v>
      </c>
      <c r="F2469" s="34" t="s">
        <v>72</v>
      </c>
      <c r="G2469" s="34">
        <v>2453</v>
      </c>
      <c r="H2469" s="4">
        <v>45831</v>
      </c>
      <c r="I2469" s="4">
        <v>45829</v>
      </c>
      <c r="J2469" s="4" t="s">
        <v>60</v>
      </c>
      <c r="K2469" s="4">
        <v>45831</v>
      </c>
      <c r="L2469" s="4">
        <v>45831.361898148149</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992</v>
      </c>
      <c r="AH2469" s="34" t="s">
        <v>262</v>
      </c>
      <c r="AI2469" s="34" t="s">
        <v>15564</v>
      </c>
      <c r="AJ2469" s="34" t="s">
        <v>74</v>
      </c>
      <c r="AK2469" s="34" t="s">
        <v>98</v>
      </c>
      <c r="AL2469" s="34" t="s">
        <v>263</v>
      </c>
      <c r="AM2469" s="34" t="s">
        <v>264</v>
      </c>
      <c r="AN2469" s="34">
        <v>65.67165</v>
      </c>
      <c r="AO2469" s="34" t="s">
        <v>68</v>
      </c>
      <c r="AP2469" s="34"/>
      <c r="AQ2469" s="34"/>
      <c r="AR2469" s="34" t="s">
        <v>68</v>
      </c>
      <c r="AS2469" s="34"/>
      <c r="AT2469" s="34"/>
      <c r="AU2469" s="34" t="s">
        <v>441</v>
      </c>
      <c r="AV2469" s="34" t="s">
        <v>442</v>
      </c>
      <c r="AW2469" s="34">
        <v>143.61203</v>
      </c>
      <c r="AX2469" s="34" t="s">
        <v>15565</v>
      </c>
      <c r="AY2469" s="34" t="s">
        <v>15566</v>
      </c>
      <c r="AZ2469" s="3">
        <v>2453</v>
      </c>
      <c r="BA2469" s="34" t="s">
        <v>194</v>
      </c>
      <c r="BB2469" s="34">
        <v>2453</v>
      </c>
      <c r="BC2469" s="34" t="s">
        <v>60</v>
      </c>
      <c r="BD2469" s="34" t="s">
        <v>60</v>
      </c>
      <c r="BE2469" s="34" t="s">
        <v>267</v>
      </c>
      <c r="BF2469" s="34" t="str">
        <f>IFERROR(VLOOKUP(Data_Power_app[[#This Row],[PRO ODER]],'Result'!H:J,3,0),"")</f>
        <v>LAMINATION 4</v>
      </c>
      <c r="BG2469" s="11" t="str">
        <f>IFERROR(VLOOKUP(Data_Power_app[[#This Row],[PRO ODER]]&amp;"LAM",'Real Time'!A:E,4,0),"")</f>
        <v>ML-04</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2644</v>
      </c>
      <c r="B2470" s="34" t="s">
        <v>20573</v>
      </c>
      <c r="C2470" s="34" t="s">
        <v>17726</v>
      </c>
      <c r="D2470" s="34" t="s">
        <v>203</v>
      </c>
      <c r="E2470" s="34" t="s">
        <v>261</v>
      </c>
      <c r="F2470" s="34" t="s">
        <v>72</v>
      </c>
      <c r="G2470" s="34">
        <v>1817</v>
      </c>
      <c r="H2470" s="4">
        <v>45831</v>
      </c>
      <c r="I2470" s="4">
        <v>45829</v>
      </c>
      <c r="J2470" s="4" t="s">
        <v>60</v>
      </c>
      <c r="K2470" s="4">
        <v>45831</v>
      </c>
      <c r="L2470" s="4">
        <v>45831.361956018518</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992</v>
      </c>
      <c r="AH2470" s="34" t="s">
        <v>262</v>
      </c>
      <c r="AI2470" s="34" t="s">
        <v>15564</v>
      </c>
      <c r="AJ2470" s="34" t="s">
        <v>74</v>
      </c>
      <c r="AK2470" s="34" t="s">
        <v>98</v>
      </c>
      <c r="AL2470" s="34" t="s">
        <v>263</v>
      </c>
      <c r="AM2470" s="34" t="s">
        <v>264</v>
      </c>
      <c r="AN2470" s="34">
        <v>48.133319999999998</v>
      </c>
      <c r="AO2470" s="34" t="s">
        <v>68</v>
      </c>
      <c r="AP2470" s="34"/>
      <c r="AQ2470" s="34"/>
      <c r="AR2470" s="34" t="s">
        <v>68</v>
      </c>
      <c r="AS2470" s="34"/>
      <c r="AT2470" s="34"/>
      <c r="AU2470" s="34" t="s">
        <v>441</v>
      </c>
      <c r="AV2470" s="34" t="s">
        <v>442</v>
      </c>
      <c r="AW2470" s="34">
        <v>105.25733</v>
      </c>
      <c r="AX2470" s="34" t="s">
        <v>15565</v>
      </c>
      <c r="AY2470" s="34" t="s">
        <v>15566</v>
      </c>
      <c r="AZ2470" s="3">
        <v>1817</v>
      </c>
      <c r="BA2470" s="34" t="s">
        <v>194</v>
      </c>
      <c r="BB2470" s="34">
        <v>1817</v>
      </c>
      <c r="BC2470" s="34" t="s">
        <v>60</v>
      </c>
      <c r="BD2470" s="34" t="s">
        <v>60</v>
      </c>
      <c r="BE2470" s="34" t="s">
        <v>267</v>
      </c>
      <c r="BF2470" s="34" t="str">
        <f>IFERROR(VLOOKUP(Data_Power_app[[#This Row],[PRO ODER]],'Result'!H:J,3,0),"")</f>
        <v>LAMINATION 4</v>
      </c>
      <c r="BG2470" s="11" t="str">
        <f>IFERROR(VLOOKUP(Data_Power_app[[#This Row],[PRO ODER]]&amp;"LAM",'Real Time'!A:E,4,0),"")</f>
        <v>ML-04</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2645</v>
      </c>
      <c r="B2471" s="34" t="s">
        <v>20574</v>
      </c>
      <c r="C2471" s="34" t="s">
        <v>17727</v>
      </c>
      <c r="D2471" s="34" t="s">
        <v>203</v>
      </c>
      <c r="E2471" s="34" t="s">
        <v>261</v>
      </c>
      <c r="F2471" s="34" t="s">
        <v>72</v>
      </c>
      <c r="G2471" s="34">
        <v>749</v>
      </c>
      <c r="H2471" s="4">
        <v>45831</v>
      </c>
      <c r="I2471" s="4">
        <v>45829</v>
      </c>
      <c r="J2471" s="4" t="s">
        <v>60</v>
      </c>
      <c r="K2471" s="4">
        <v>45831</v>
      </c>
      <c r="L2471" s="4">
        <v>45831.362037037034</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992</v>
      </c>
      <c r="AH2471" s="34" t="s">
        <v>262</v>
      </c>
      <c r="AI2471" s="34" t="s">
        <v>15564</v>
      </c>
      <c r="AJ2471" s="34" t="s">
        <v>74</v>
      </c>
      <c r="AK2471" s="34" t="s">
        <v>98</v>
      </c>
      <c r="AL2471" s="34" t="s">
        <v>263</v>
      </c>
      <c r="AM2471" s="34" t="s">
        <v>264</v>
      </c>
      <c r="AN2471" s="34">
        <v>20.342479999999998</v>
      </c>
      <c r="AO2471" s="34" t="s">
        <v>68</v>
      </c>
      <c r="AP2471" s="34"/>
      <c r="AQ2471" s="34"/>
      <c r="AR2471" s="34" t="s">
        <v>68</v>
      </c>
      <c r="AS2471" s="34"/>
      <c r="AT2471" s="34"/>
      <c r="AU2471" s="34" t="s">
        <v>441</v>
      </c>
      <c r="AV2471" s="34" t="s">
        <v>442</v>
      </c>
      <c r="AW2471" s="34">
        <v>44.485329999999998</v>
      </c>
      <c r="AX2471" s="34" t="s">
        <v>15565</v>
      </c>
      <c r="AY2471" s="34" t="s">
        <v>15566</v>
      </c>
      <c r="AZ2471" s="3">
        <v>749</v>
      </c>
      <c r="BA2471" s="34" t="s">
        <v>194</v>
      </c>
      <c r="BB2471" s="34">
        <v>749</v>
      </c>
      <c r="BC2471" s="34" t="s">
        <v>60</v>
      </c>
      <c r="BD2471" s="34" t="s">
        <v>60</v>
      </c>
      <c r="BE2471" s="34" t="s">
        <v>267</v>
      </c>
      <c r="BF2471" s="34" t="str">
        <f>IFERROR(VLOOKUP(Data_Power_app[[#This Row],[PRO ODER]],'Result'!H:J,3,0),"")</f>
        <v>LAMINATION 4</v>
      </c>
      <c r="BG2471" s="11" t="str">
        <f>IFERROR(VLOOKUP(Data_Power_app[[#This Row],[PRO ODER]]&amp;"LAM",'Real Time'!A:E,4,0),"")</f>
        <v>ML-04</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2646</v>
      </c>
      <c r="B2472" s="34" t="s">
        <v>20575</v>
      </c>
      <c r="C2472" s="34" t="s">
        <v>17728</v>
      </c>
      <c r="D2472" s="34" t="s">
        <v>203</v>
      </c>
      <c r="E2472" s="34" t="s">
        <v>261</v>
      </c>
      <c r="F2472" s="34" t="s">
        <v>72</v>
      </c>
      <c r="G2472" s="34">
        <v>365</v>
      </c>
      <c r="H2472" s="4">
        <v>45831</v>
      </c>
      <c r="I2472" s="4">
        <v>45829</v>
      </c>
      <c r="J2472" s="4" t="s">
        <v>60</v>
      </c>
      <c r="K2472" s="4">
        <v>45831</v>
      </c>
      <c r="L2472" s="4">
        <v>45831.362118055556</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992</v>
      </c>
      <c r="AH2472" s="34" t="s">
        <v>262</v>
      </c>
      <c r="AI2472" s="34" t="s">
        <v>15564</v>
      </c>
      <c r="AJ2472" s="34" t="s">
        <v>74</v>
      </c>
      <c r="AK2472" s="34" t="s">
        <v>98</v>
      </c>
      <c r="AL2472" s="34" t="s">
        <v>263</v>
      </c>
      <c r="AM2472" s="34" t="s">
        <v>264</v>
      </c>
      <c r="AN2472" s="34">
        <v>9.7621800000000007</v>
      </c>
      <c r="AO2472" s="34" t="s">
        <v>68</v>
      </c>
      <c r="AP2472" s="34"/>
      <c r="AQ2472" s="34"/>
      <c r="AR2472" s="34" t="s">
        <v>68</v>
      </c>
      <c r="AS2472" s="34"/>
      <c r="AT2472" s="34"/>
      <c r="AU2472" s="34" t="s">
        <v>441</v>
      </c>
      <c r="AV2472" s="34" t="s">
        <v>442</v>
      </c>
      <c r="AW2472" s="34">
        <v>21.34815</v>
      </c>
      <c r="AX2472" s="34" t="s">
        <v>15565</v>
      </c>
      <c r="AY2472" s="34" t="s">
        <v>15566</v>
      </c>
      <c r="AZ2472" s="3">
        <v>365</v>
      </c>
      <c r="BA2472" s="34" t="s">
        <v>194</v>
      </c>
      <c r="BB2472" s="34">
        <v>365</v>
      </c>
      <c r="BC2472" s="34" t="s">
        <v>60</v>
      </c>
      <c r="BD2472" s="34" t="s">
        <v>60</v>
      </c>
      <c r="BE2472" s="34" t="s">
        <v>267</v>
      </c>
      <c r="BF2472" s="34" t="str">
        <f>IFERROR(VLOOKUP(Data_Power_app[[#This Row],[PRO ODER]],'Result'!H:J,3,0),"")</f>
        <v>LAMINATION 4</v>
      </c>
      <c r="BG2472" s="11" t="str">
        <f>IFERROR(VLOOKUP(Data_Power_app[[#This Row],[PRO ODER]]&amp;"LAM",'Real Time'!A:E,4,0),"")</f>
        <v>ML-04</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31">
        <v>2647</v>
      </c>
      <c r="B2473" s="34" t="s">
        <v>20576</v>
      </c>
      <c r="C2473" s="34" t="s">
        <v>17729</v>
      </c>
      <c r="D2473" s="34" t="s">
        <v>203</v>
      </c>
      <c r="E2473" s="34" t="s">
        <v>261</v>
      </c>
      <c r="F2473" s="34" t="s">
        <v>72</v>
      </c>
      <c r="G2473" s="34">
        <v>1133</v>
      </c>
      <c r="H2473" s="4">
        <v>45831</v>
      </c>
      <c r="I2473" s="4">
        <v>45829</v>
      </c>
      <c r="J2473" s="4" t="s">
        <v>60</v>
      </c>
      <c r="K2473" s="4">
        <v>45831</v>
      </c>
      <c r="L2473" s="4">
        <v>45831.362337962964</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992</v>
      </c>
      <c r="AH2473" s="34" t="s">
        <v>262</v>
      </c>
      <c r="AI2473" s="34" t="s">
        <v>15564</v>
      </c>
      <c r="AJ2473" s="34" t="s">
        <v>74</v>
      </c>
      <c r="AK2473" s="34" t="s">
        <v>98</v>
      </c>
      <c r="AL2473" s="34" t="s">
        <v>263</v>
      </c>
      <c r="AM2473" s="34" t="s">
        <v>264</v>
      </c>
      <c r="AN2473" s="34">
        <v>30.718810000000001</v>
      </c>
      <c r="AO2473" s="34" t="s">
        <v>68</v>
      </c>
      <c r="AP2473" s="34"/>
      <c r="AQ2473" s="34"/>
      <c r="AR2473" s="34" t="s">
        <v>68</v>
      </c>
      <c r="AS2473" s="34"/>
      <c r="AT2473" s="34"/>
      <c r="AU2473" s="34" t="s">
        <v>441</v>
      </c>
      <c r="AV2473" s="34" t="s">
        <v>442</v>
      </c>
      <c r="AW2473" s="34">
        <v>67.175319999999999</v>
      </c>
      <c r="AX2473" s="34" t="s">
        <v>15565</v>
      </c>
      <c r="AY2473" s="34" t="s">
        <v>15566</v>
      </c>
      <c r="AZ2473" s="3">
        <v>1133</v>
      </c>
      <c r="BA2473" s="34" t="s">
        <v>194</v>
      </c>
      <c r="BB2473" s="34">
        <v>1133</v>
      </c>
      <c r="BC2473" s="34" t="s">
        <v>60</v>
      </c>
      <c r="BD2473" s="34" t="s">
        <v>60</v>
      </c>
      <c r="BE2473" s="34" t="s">
        <v>267</v>
      </c>
      <c r="BF2473" s="34" t="str">
        <f>IFERROR(VLOOKUP(Data_Power_app[[#This Row],[PRO ODER]],'Result'!H:J,3,0),"")</f>
        <v>LAMINATION 4</v>
      </c>
      <c r="BG2473" s="11" t="str">
        <f>IFERROR(VLOOKUP(Data_Power_app[[#This Row],[PRO ODER]]&amp;"LAM",'Real Time'!A:E,4,0),"")</f>
        <v>ML-04</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2648</v>
      </c>
      <c r="B2474" s="34" t="s">
        <v>20577</v>
      </c>
      <c r="C2474" s="34" t="s">
        <v>17730</v>
      </c>
      <c r="D2474" s="34" t="s">
        <v>203</v>
      </c>
      <c r="E2474" s="34" t="s">
        <v>261</v>
      </c>
      <c r="F2474" s="34" t="s">
        <v>72</v>
      </c>
      <c r="G2474" s="34">
        <v>1097</v>
      </c>
      <c r="H2474" s="4">
        <v>45831</v>
      </c>
      <c r="I2474" s="4">
        <v>45829</v>
      </c>
      <c r="J2474" s="4" t="s">
        <v>60</v>
      </c>
      <c r="K2474" s="4">
        <v>45831</v>
      </c>
      <c r="L2474" s="4"/>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117</v>
      </c>
      <c r="AH2474" s="34" t="s">
        <v>262</v>
      </c>
      <c r="AI2474" s="34" t="s">
        <v>15564</v>
      </c>
      <c r="AJ2474" s="34" t="s">
        <v>74</v>
      </c>
      <c r="AK2474" s="34" t="s">
        <v>98</v>
      </c>
      <c r="AL2474" s="34" t="s">
        <v>263</v>
      </c>
      <c r="AM2474" s="34" t="s">
        <v>264</v>
      </c>
      <c r="AN2474" s="34">
        <v>29.567589999999999</v>
      </c>
      <c r="AO2474" s="34" t="s">
        <v>68</v>
      </c>
      <c r="AP2474" s="34"/>
      <c r="AQ2474" s="34"/>
      <c r="AR2474" s="34" t="s">
        <v>68</v>
      </c>
      <c r="AS2474" s="34"/>
      <c r="AT2474" s="34"/>
      <c r="AU2474" s="34" t="s">
        <v>441</v>
      </c>
      <c r="AV2474" s="34" t="s">
        <v>442</v>
      </c>
      <c r="AW2474" s="34">
        <v>64.658799999999999</v>
      </c>
      <c r="AX2474" s="34" t="s">
        <v>15565</v>
      </c>
      <c r="AY2474" s="34" t="s">
        <v>15566</v>
      </c>
      <c r="AZ2474" s="3">
        <v>1097</v>
      </c>
      <c r="BA2474" s="34" t="s">
        <v>194</v>
      </c>
      <c r="BB2474" s="34">
        <v>1097</v>
      </c>
      <c r="BC2474" s="34" t="s">
        <v>60</v>
      </c>
      <c r="BD2474" s="34" t="s">
        <v>60</v>
      </c>
      <c r="BE2474" s="34" t="s">
        <v>267</v>
      </c>
      <c r="BF2474" s="34" t="str">
        <f>IFERROR(VLOOKUP(Data_Power_app[[#This Row],[PRO ODER]],'Result'!H:J,3,0),"")</f>
        <v>LAMINATION 4</v>
      </c>
      <c r="BG2474" s="11" t="str">
        <f>IFERROR(VLOOKUP(Data_Power_app[[#This Row],[PRO ODER]]&amp;"LAM",'Real Time'!A:E,4,0),"")</f>
        <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2649</v>
      </c>
      <c r="B2475" s="34" t="s">
        <v>20578</v>
      </c>
      <c r="C2475" s="34" t="s">
        <v>17731</v>
      </c>
      <c r="D2475" s="34" t="s">
        <v>203</v>
      </c>
      <c r="E2475" s="34" t="s">
        <v>261</v>
      </c>
      <c r="F2475" s="34" t="s">
        <v>72</v>
      </c>
      <c r="G2475" s="34">
        <v>4001</v>
      </c>
      <c r="H2475" s="4">
        <v>45831</v>
      </c>
      <c r="I2475" s="4">
        <v>45829</v>
      </c>
      <c r="J2475" s="4" t="s">
        <v>60</v>
      </c>
      <c r="K2475" s="4">
        <v>45831</v>
      </c>
      <c r="L2475" s="4"/>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117</v>
      </c>
      <c r="AH2475" s="34" t="s">
        <v>262</v>
      </c>
      <c r="AI2475" s="34" t="s">
        <v>15564</v>
      </c>
      <c r="AJ2475" s="34" t="s">
        <v>74</v>
      </c>
      <c r="AK2475" s="34" t="s">
        <v>98</v>
      </c>
      <c r="AL2475" s="34" t="s">
        <v>263</v>
      </c>
      <c r="AM2475" s="34" t="s">
        <v>264</v>
      </c>
      <c r="AN2475" s="34">
        <v>108.09607</v>
      </c>
      <c r="AO2475" s="34" t="s">
        <v>68</v>
      </c>
      <c r="AP2475" s="34"/>
      <c r="AQ2475" s="34"/>
      <c r="AR2475" s="34" t="s">
        <v>68</v>
      </c>
      <c r="AS2475" s="34"/>
      <c r="AT2475" s="34"/>
      <c r="AU2475" s="34" t="s">
        <v>441</v>
      </c>
      <c r="AV2475" s="34" t="s">
        <v>442</v>
      </c>
      <c r="AW2475" s="34">
        <v>236.38612000000001</v>
      </c>
      <c r="AX2475" s="34" t="s">
        <v>15565</v>
      </c>
      <c r="AY2475" s="34" t="s">
        <v>15566</v>
      </c>
      <c r="AZ2475" s="3">
        <v>4001</v>
      </c>
      <c r="BA2475" s="34" t="s">
        <v>194</v>
      </c>
      <c r="BB2475" s="34">
        <v>4001</v>
      </c>
      <c r="BC2475" s="34" t="s">
        <v>60</v>
      </c>
      <c r="BD2475" s="34" t="s">
        <v>60</v>
      </c>
      <c r="BE2475" s="34" t="s">
        <v>267</v>
      </c>
      <c r="BF2475" s="34" t="str">
        <f>IFERROR(VLOOKUP(Data_Power_app[[#This Row],[PRO ODER]],'Result'!H:J,3,0),"")</f>
        <v>LAMINATION 4</v>
      </c>
      <c r="BG2475" s="11" t="str">
        <f>IFERROR(VLOOKUP(Data_Power_app[[#This Row],[PRO ODER]]&amp;"LAM",'Real Time'!A:E,4,0),"")</f>
        <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2650</v>
      </c>
      <c r="B2476" s="34" t="s">
        <v>20579</v>
      </c>
      <c r="C2476" s="34" t="s">
        <v>17732</v>
      </c>
      <c r="D2476" s="34" t="s">
        <v>203</v>
      </c>
      <c r="E2476" s="34" t="s">
        <v>261</v>
      </c>
      <c r="F2476" s="34" t="s">
        <v>72</v>
      </c>
      <c r="G2476" s="34">
        <v>4001</v>
      </c>
      <c r="H2476" s="4">
        <v>45831</v>
      </c>
      <c r="I2476" s="4">
        <v>45829</v>
      </c>
      <c r="J2476" s="4" t="s">
        <v>60</v>
      </c>
      <c r="K2476" s="4">
        <v>45831</v>
      </c>
      <c r="L2476" s="4">
        <v>45829.210474537038</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992</v>
      </c>
      <c r="AH2476" s="34" t="s">
        <v>262</v>
      </c>
      <c r="AI2476" s="34" t="s">
        <v>15564</v>
      </c>
      <c r="AJ2476" s="34" t="s">
        <v>74</v>
      </c>
      <c r="AK2476" s="34" t="s">
        <v>98</v>
      </c>
      <c r="AL2476" s="34" t="s">
        <v>263</v>
      </c>
      <c r="AM2476" s="34" t="s">
        <v>264</v>
      </c>
      <c r="AN2476" s="34">
        <v>108.09607</v>
      </c>
      <c r="AO2476" s="34" t="s">
        <v>68</v>
      </c>
      <c r="AP2476" s="34"/>
      <c r="AQ2476" s="34"/>
      <c r="AR2476" s="34" t="s">
        <v>68</v>
      </c>
      <c r="AS2476" s="34"/>
      <c r="AT2476" s="34"/>
      <c r="AU2476" s="34" t="s">
        <v>441</v>
      </c>
      <c r="AV2476" s="34" t="s">
        <v>442</v>
      </c>
      <c r="AW2476" s="34">
        <v>236.38612000000001</v>
      </c>
      <c r="AX2476" s="34" t="s">
        <v>15565</v>
      </c>
      <c r="AY2476" s="34" t="s">
        <v>15566</v>
      </c>
      <c r="AZ2476" s="3">
        <v>4001</v>
      </c>
      <c r="BA2476" s="34" t="s">
        <v>194</v>
      </c>
      <c r="BB2476" s="34">
        <v>4001</v>
      </c>
      <c r="BC2476" s="34" t="s">
        <v>60</v>
      </c>
      <c r="BD2476" s="34" t="s">
        <v>60</v>
      </c>
      <c r="BE2476" s="34" t="s">
        <v>267</v>
      </c>
      <c r="BF2476" s="34" t="str">
        <f>IFERROR(VLOOKUP(Data_Power_app[[#This Row],[PRO ODER]],'Result'!H:J,3,0),"")</f>
        <v>LAMINATION 4</v>
      </c>
      <c r="BG2476" s="11"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31">
        <v>2651</v>
      </c>
      <c r="B2477" s="34" t="s">
        <v>1896</v>
      </c>
      <c r="C2477" s="34" t="s">
        <v>1897</v>
      </c>
      <c r="D2477" s="34" t="s">
        <v>84</v>
      </c>
      <c r="E2477" s="34" t="s">
        <v>150</v>
      </c>
      <c r="F2477" s="34" t="s">
        <v>72</v>
      </c>
      <c r="G2477" s="34">
        <v>95</v>
      </c>
      <c r="H2477" s="4">
        <v>45832</v>
      </c>
      <c r="I2477" s="4">
        <v>45814</v>
      </c>
      <c r="J2477" s="4">
        <v>45815</v>
      </c>
      <c r="K2477" s="4">
        <v>45833</v>
      </c>
      <c r="L2477" s="4">
        <v>45814.050787037035</v>
      </c>
      <c r="M2477" s="4" t="s">
        <v>60</v>
      </c>
      <c r="N2477" s="4"/>
      <c r="O2477" s="4" t="s">
        <v>60</v>
      </c>
      <c r="P2477" s="4" t="s">
        <v>60</v>
      </c>
      <c r="Q2477" s="4" t="s">
        <v>60</v>
      </c>
      <c r="R2477" s="4" t="s">
        <v>60</v>
      </c>
      <c r="S2477" s="4" t="s">
        <v>60</v>
      </c>
      <c r="T2477" s="4" t="s">
        <v>60</v>
      </c>
      <c r="U2477" s="4"/>
      <c r="V2477" s="4"/>
      <c r="W2477" s="4"/>
      <c r="X2477" s="4">
        <v>45821.534166666665</v>
      </c>
      <c r="Y2477" s="4" t="s">
        <v>200</v>
      </c>
      <c r="Z2477" s="4" t="s">
        <v>60</v>
      </c>
      <c r="AA2477" s="4">
        <v>45821.543113425927</v>
      </c>
      <c r="AB2477" s="4" t="s">
        <v>60</v>
      </c>
      <c r="AC2477" s="4" t="s">
        <v>60</v>
      </c>
      <c r="AD2477" s="4">
        <v>45836</v>
      </c>
      <c r="AE2477" s="4">
        <v>45838</v>
      </c>
      <c r="AF2477" s="4"/>
      <c r="AG2477" s="34" t="s">
        <v>62</v>
      </c>
      <c r="AH2477" s="34" t="s">
        <v>238</v>
      </c>
      <c r="AI2477" s="34" t="s">
        <v>2192</v>
      </c>
      <c r="AJ2477" s="34" t="s">
        <v>74</v>
      </c>
      <c r="AK2477" s="34" t="s">
        <v>65</v>
      </c>
      <c r="AL2477" s="34" t="s">
        <v>239</v>
      </c>
      <c r="AM2477" s="34" t="s">
        <v>240</v>
      </c>
      <c r="AN2477" s="34">
        <v>2.0577100000000002</v>
      </c>
      <c r="AO2477" s="34" t="s">
        <v>68</v>
      </c>
      <c r="AP2477" s="34"/>
      <c r="AQ2477" s="34"/>
      <c r="AR2477" s="34" t="s">
        <v>68</v>
      </c>
      <c r="AS2477" s="34"/>
      <c r="AT2477" s="34"/>
      <c r="AU2477" s="34" t="s">
        <v>2193</v>
      </c>
      <c r="AV2477" s="34" t="s">
        <v>2194</v>
      </c>
      <c r="AW2477" s="34">
        <v>4.4996600000000004</v>
      </c>
      <c r="AX2477" s="34" t="s">
        <v>725</v>
      </c>
      <c r="AY2477" s="34" t="s">
        <v>595</v>
      </c>
      <c r="AZ2477" s="3">
        <v>95</v>
      </c>
      <c r="BA2477" s="34" t="s">
        <v>194</v>
      </c>
      <c r="BB2477" s="34">
        <v>95</v>
      </c>
      <c r="BC2477" s="34" t="s">
        <v>60</v>
      </c>
      <c r="BD2477" s="34" t="s">
        <v>60</v>
      </c>
      <c r="BE2477" s="34" t="s">
        <v>460</v>
      </c>
      <c r="BF2477" s="34" t="str">
        <f>IFERROR(VLOOKUP(Data_Power_app[[#This Row],[PRO ODER]],'Result'!H:J,3,0),"")</f>
        <v/>
      </c>
      <c r="BG2477" s="11" t="str">
        <f>IFERROR(VLOOKUP(Data_Power_app[[#This Row],[PRO ODER]]&amp;"LAM",'Real Time'!A:E,4,0),"")</f>
        <v>ML-07</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Line 6, 9</v>
      </c>
      <c r="BK2477" s="34" t="str">
        <f>IFERROR(VLOOKUP(Data_Power_app[[#This Row],[PRO ODER]]&amp;"LEAN_IN",'Real Time'!A:D,4,0),"")</f>
        <v>LEAN-08</v>
      </c>
      <c r="BL2477" s="34" t="str" cm="1">
        <f t="array" ref="BL2477">IFERROR(_xlfn.IFS(Data_Power_app[[#This Row],[LEANLINE PLAN]]="","",Data_Power_app[[#This Row],[LEANLINE (REALTIME)]]="","",SEARCH(RIGHT(Data_Power_app[[#This Row],[LEANLINE (REALTIME)]],1),Data_Power_app[[#This Row],[LEANLINE PLAN]],1)&gt;0,"TRUE"),"FALSE")</f>
        <v>FALSE</v>
      </c>
    </row>
    <row r="2478" spans="1:64" hidden="1" x14ac:dyDescent="0.25">
      <c r="A2478" s="31">
        <v>2652</v>
      </c>
      <c r="B2478" s="34" t="s">
        <v>21126</v>
      </c>
      <c r="C2478" s="34" t="s">
        <v>21127</v>
      </c>
      <c r="D2478" s="34" t="s">
        <v>115</v>
      </c>
      <c r="E2478" s="34" t="s">
        <v>116</v>
      </c>
      <c r="F2478" s="34" t="s">
        <v>72</v>
      </c>
      <c r="G2478" s="34">
        <v>1782</v>
      </c>
      <c r="H2478" s="4">
        <v>45831</v>
      </c>
      <c r="I2478" s="4">
        <v>45831</v>
      </c>
      <c r="J2478" s="4" t="s">
        <v>60</v>
      </c>
      <c r="K2478" s="4">
        <v>45832</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117</v>
      </c>
      <c r="AH2478" s="34" t="s">
        <v>5464</v>
      </c>
      <c r="AI2478" s="34" t="s">
        <v>5465</v>
      </c>
      <c r="AJ2478" s="34" t="s">
        <v>74</v>
      </c>
      <c r="AK2478" s="34" t="s">
        <v>98</v>
      </c>
      <c r="AL2478" s="34" t="s">
        <v>5466</v>
      </c>
      <c r="AM2478" s="34" t="s">
        <v>5467</v>
      </c>
      <c r="AN2478" s="34">
        <v>44.332239999999999</v>
      </c>
      <c r="AO2478" s="34" t="s">
        <v>68</v>
      </c>
      <c r="AP2478" s="34"/>
      <c r="AQ2478" s="34"/>
      <c r="AR2478" s="34" t="s">
        <v>68</v>
      </c>
      <c r="AS2478" s="34"/>
      <c r="AT2478" s="34"/>
      <c r="AU2478" s="34" t="s">
        <v>5468</v>
      </c>
      <c r="AV2478" s="34" t="s">
        <v>5469</v>
      </c>
      <c r="AW2478" s="34">
        <v>96.946860000000001</v>
      </c>
      <c r="AX2478" s="34" t="s">
        <v>5470</v>
      </c>
      <c r="AY2478" s="34" t="s">
        <v>5471</v>
      </c>
      <c r="AZ2478" s="3">
        <v>1782</v>
      </c>
      <c r="BA2478" s="34" t="s">
        <v>60</v>
      </c>
      <c r="BB2478" s="34">
        <v>1782</v>
      </c>
      <c r="BC2478" s="34" t="s">
        <v>60</v>
      </c>
      <c r="BD2478" s="34" t="s">
        <v>60</v>
      </c>
      <c r="BE2478" s="34" t="s">
        <v>60</v>
      </c>
      <c r="BF2478" s="34" t="str">
        <f>IFERROR(VLOOKUP(Data_Power_app[[#This Row],[PRO ODER]],'Result'!H:J,3,0),"")</f>
        <v/>
      </c>
      <c r="BG2478" s="11" t="str">
        <f>IFERROR(VLOOKUP(Data_Power_app[[#This Row],[PRO ODER]]&amp;"LAM",'Real Time'!A:E,4,0),"")</f>
        <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2653</v>
      </c>
      <c r="B2479" s="34" t="s">
        <v>20580</v>
      </c>
      <c r="C2479" s="34" t="s">
        <v>17802</v>
      </c>
      <c r="D2479" s="34" t="s">
        <v>947</v>
      </c>
      <c r="E2479" s="34" t="s">
        <v>20581</v>
      </c>
      <c r="F2479" s="34" t="s">
        <v>72</v>
      </c>
      <c r="G2479" s="34">
        <v>1384</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117</v>
      </c>
      <c r="AH2479" s="34" t="s">
        <v>20582</v>
      </c>
      <c r="AI2479" s="34" t="s">
        <v>20583</v>
      </c>
      <c r="AJ2479" s="34" t="s">
        <v>74</v>
      </c>
      <c r="AK2479" s="34" t="s">
        <v>98</v>
      </c>
      <c r="AL2479" s="34" t="s">
        <v>948</v>
      </c>
      <c r="AM2479" s="34" t="s">
        <v>949</v>
      </c>
      <c r="AN2479" s="34">
        <v>31.622620000000001</v>
      </c>
      <c r="AO2479" s="34" t="s">
        <v>68</v>
      </c>
      <c r="AP2479" s="34"/>
      <c r="AQ2479" s="34"/>
      <c r="AR2479" s="34" t="s">
        <v>68</v>
      </c>
      <c r="AS2479" s="34"/>
      <c r="AT2479" s="34"/>
      <c r="AU2479" s="34" t="s">
        <v>20584</v>
      </c>
      <c r="AV2479" s="34" t="s">
        <v>20585</v>
      </c>
      <c r="AW2479" s="34">
        <v>69.156310000000005</v>
      </c>
      <c r="AX2479" s="34" t="s">
        <v>20586</v>
      </c>
      <c r="AY2479" s="34" t="s">
        <v>20587</v>
      </c>
      <c r="AZ2479" s="3">
        <v>1384</v>
      </c>
      <c r="BA2479" s="34" t="s">
        <v>60</v>
      </c>
      <c r="BB2479" s="34">
        <v>1384</v>
      </c>
      <c r="BC2479" s="34" t="s">
        <v>60</v>
      </c>
      <c r="BD2479" s="34" t="s">
        <v>60</v>
      </c>
      <c r="BE2479" s="34" t="s">
        <v>60</v>
      </c>
      <c r="BF2479" s="34" t="str">
        <f>IFERROR(VLOOKUP(Data_Power_app[[#This Row],[PRO ODER]],'Result'!H:J,3,0),"")</f>
        <v>LAMINATION 3</v>
      </c>
      <c r="BG2479" s="11" t="str">
        <f>IFERROR(VLOOKUP(Data_Power_app[[#This Row],[PRO ODER]]&amp;"LAM",'Real Time'!A:E,4,0),"")</f>
        <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2654</v>
      </c>
      <c r="B2480" s="34" t="s">
        <v>20588</v>
      </c>
      <c r="C2480" s="34" t="s">
        <v>17803</v>
      </c>
      <c r="D2480" s="34" t="s">
        <v>947</v>
      </c>
      <c r="E2480" s="34" t="s">
        <v>20581</v>
      </c>
      <c r="F2480" s="34" t="s">
        <v>72</v>
      </c>
      <c r="G2480" s="34">
        <v>1947</v>
      </c>
      <c r="H2480" s="4">
        <v>45833</v>
      </c>
      <c r="I2480" s="4">
        <v>45829</v>
      </c>
      <c r="J2480" s="4" t="s">
        <v>60</v>
      </c>
      <c r="K2480" s="4">
        <v>45834</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117</v>
      </c>
      <c r="AH2480" s="34" t="s">
        <v>20582</v>
      </c>
      <c r="AI2480" s="34" t="s">
        <v>20583</v>
      </c>
      <c r="AJ2480" s="34" t="s">
        <v>74</v>
      </c>
      <c r="AK2480" s="34" t="s">
        <v>98</v>
      </c>
      <c r="AL2480" s="34" t="s">
        <v>948</v>
      </c>
      <c r="AM2480" s="34" t="s">
        <v>949</v>
      </c>
      <c r="AN2480" s="34">
        <v>47.827660000000002</v>
      </c>
      <c r="AO2480" s="34" t="s">
        <v>68</v>
      </c>
      <c r="AP2480" s="34"/>
      <c r="AQ2480" s="34"/>
      <c r="AR2480" s="34" t="s">
        <v>68</v>
      </c>
      <c r="AS2480" s="34"/>
      <c r="AT2480" s="34"/>
      <c r="AU2480" s="34" t="s">
        <v>20584</v>
      </c>
      <c r="AV2480" s="34" t="s">
        <v>20585</v>
      </c>
      <c r="AW2480" s="34">
        <v>104.59527</v>
      </c>
      <c r="AX2480" s="34" t="s">
        <v>20586</v>
      </c>
      <c r="AY2480" s="34" t="s">
        <v>20587</v>
      </c>
      <c r="AZ2480" s="3">
        <v>1947</v>
      </c>
      <c r="BA2480" s="34" t="s">
        <v>60</v>
      </c>
      <c r="BB2480" s="34">
        <v>1947</v>
      </c>
      <c r="BC2480" s="34" t="s">
        <v>60</v>
      </c>
      <c r="BD2480" s="34" t="s">
        <v>60</v>
      </c>
      <c r="BE2480" s="34" t="s">
        <v>60</v>
      </c>
      <c r="BF2480" s="34" t="str">
        <f>IFERROR(VLOOKUP(Data_Power_app[[#This Row],[PRO ODER]],'Result'!H:J,3,0),"")</f>
        <v>LAMINATION 3</v>
      </c>
      <c r="BG2480" s="11" t="str">
        <f>IFERROR(VLOOKUP(Data_Power_app[[#This Row],[PRO ODER]]&amp;"LAM",'Real Time'!A:E,4,0),"")</f>
        <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2655</v>
      </c>
      <c r="B2481" s="34" t="s">
        <v>20589</v>
      </c>
      <c r="C2481" s="34" t="s">
        <v>17576</v>
      </c>
      <c r="D2481" s="34" t="s">
        <v>84</v>
      </c>
      <c r="E2481" s="34" t="s">
        <v>150</v>
      </c>
      <c r="F2481" s="34" t="s">
        <v>72</v>
      </c>
      <c r="G2481" s="34">
        <v>5215</v>
      </c>
      <c r="H2481" s="4">
        <v>45829</v>
      </c>
      <c r="I2481" s="4">
        <v>45829</v>
      </c>
      <c r="J2481" s="4">
        <v>45829</v>
      </c>
      <c r="K2481" s="4">
        <v>45831</v>
      </c>
      <c r="L2481" s="4">
        <v>45831.409861111111</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238</v>
      </c>
      <c r="AI2481" s="34" t="s">
        <v>7526</v>
      </c>
      <c r="AJ2481" s="34" t="s">
        <v>74</v>
      </c>
      <c r="AK2481" s="34" t="s">
        <v>98</v>
      </c>
      <c r="AL2481" s="34" t="s">
        <v>239</v>
      </c>
      <c r="AM2481" s="34" t="s">
        <v>240</v>
      </c>
      <c r="AN2481" s="34">
        <v>134.96266</v>
      </c>
      <c r="AO2481" s="34" t="s">
        <v>68</v>
      </c>
      <c r="AP2481" s="34"/>
      <c r="AQ2481" s="34"/>
      <c r="AR2481" s="34" t="s">
        <v>68</v>
      </c>
      <c r="AS2481" s="34"/>
      <c r="AT2481" s="34"/>
      <c r="AU2481" s="34" t="s">
        <v>337</v>
      </c>
      <c r="AV2481" s="34" t="s">
        <v>338</v>
      </c>
      <c r="AW2481" s="34">
        <v>295.15820000000002</v>
      </c>
      <c r="AX2481" s="34" t="s">
        <v>7527</v>
      </c>
      <c r="AY2481" s="34" t="s">
        <v>7528</v>
      </c>
      <c r="AZ2481" s="3">
        <v>5215</v>
      </c>
      <c r="BA2481" s="34" t="s">
        <v>194</v>
      </c>
      <c r="BB2481" s="34">
        <v>5215</v>
      </c>
      <c r="BC2481" s="34" t="s">
        <v>60</v>
      </c>
      <c r="BD2481" s="34" t="s">
        <v>60</v>
      </c>
      <c r="BE2481" s="34" t="s">
        <v>241</v>
      </c>
      <c r="BF2481" s="34" t="str">
        <f>IFERROR(VLOOKUP(Data_Power_app[[#This Row],[PRO ODER]],'Result'!H:J,3,0),"")</f>
        <v>LAMINATION 2</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2658</v>
      </c>
      <c r="B2482" s="34" t="s">
        <v>20590</v>
      </c>
      <c r="C2482" s="34" t="s">
        <v>17577</v>
      </c>
      <c r="D2482" s="34" t="s">
        <v>84</v>
      </c>
      <c r="E2482" s="34" t="s">
        <v>150</v>
      </c>
      <c r="F2482" s="34" t="s">
        <v>72</v>
      </c>
      <c r="G2482" s="34">
        <v>4245</v>
      </c>
      <c r="H2482" s="4">
        <v>45829</v>
      </c>
      <c r="I2482" s="4">
        <v>45829</v>
      </c>
      <c r="J2482" s="4">
        <v>45829</v>
      </c>
      <c r="K2482" s="4">
        <v>45831</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117</v>
      </c>
      <c r="AH2482" s="34" t="s">
        <v>461</v>
      </c>
      <c r="AI2482" s="34" t="s">
        <v>1893</v>
      </c>
      <c r="AJ2482" s="34" t="s">
        <v>74</v>
      </c>
      <c r="AK2482" s="34" t="s">
        <v>65</v>
      </c>
      <c r="AL2482" s="34" t="s">
        <v>148</v>
      </c>
      <c r="AM2482" s="34" t="s">
        <v>149</v>
      </c>
      <c r="AN2482" s="34">
        <v>97.434060000000002</v>
      </c>
      <c r="AO2482" s="34" t="s">
        <v>68</v>
      </c>
      <c r="AP2482" s="34"/>
      <c r="AQ2482" s="34"/>
      <c r="AR2482" s="34" t="s">
        <v>68</v>
      </c>
      <c r="AS2482" s="34"/>
      <c r="AT2482" s="34"/>
      <c r="AU2482" s="34" t="s">
        <v>231</v>
      </c>
      <c r="AV2482" s="34" t="s">
        <v>232</v>
      </c>
      <c r="AW2482" s="34">
        <v>213.06272000000001</v>
      </c>
      <c r="AX2482" s="34" t="s">
        <v>192</v>
      </c>
      <c r="AY2482" s="34" t="s">
        <v>193</v>
      </c>
      <c r="AZ2482" s="3">
        <v>4245</v>
      </c>
      <c r="BA2482" s="34" t="s">
        <v>194</v>
      </c>
      <c r="BB2482" s="34">
        <v>4245</v>
      </c>
      <c r="BC2482" s="34" t="s">
        <v>60</v>
      </c>
      <c r="BD2482" s="34" t="s">
        <v>60</v>
      </c>
      <c r="BE2482" s="34" t="s">
        <v>607</v>
      </c>
      <c r="BF2482" s="34" t="str">
        <f>IFERROR(VLOOKUP(Data_Power_app[[#This Row],[PRO ODER]],'Result'!H:J,3,0),"")</f>
        <v>LAMINATION 4</v>
      </c>
      <c r="BG2482" s="11" t="str">
        <f>IFERROR(VLOOKUP(Data_Power_app[[#This Row],[PRO ODER]]&amp;"LAM",'Real Time'!A:E,4,0),"")</f>
        <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2682</v>
      </c>
      <c r="B2483" s="34" t="s">
        <v>10913</v>
      </c>
      <c r="C2483" s="34" t="s">
        <v>10914</v>
      </c>
      <c r="D2483" s="34" t="s">
        <v>84</v>
      </c>
      <c r="E2483" s="34" t="s">
        <v>146</v>
      </c>
      <c r="F2483" s="34" t="s">
        <v>72</v>
      </c>
      <c r="G2483" s="34">
        <v>1</v>
      </c>
      <c r="H2483" s="4">
        <v>45832</v>
      </c>
      <c r="I2483" s="4">
        <v>45825</v>
      </c>
      <c r="J2483" s="4">
        <v>45826</v>
      </c>
      <c r="K2483" s="4">
        <v>45833</v>
      </c>
      <c r="L2483" s="4">
        <v>45826.091041666667</v>
      </c>
      <c r="M2483" s="4" t="s">
        <v>60</v>
      </c>
      <c r="N2483" s="4"/>
      <c r="O2483" s="4" t="s">
        <v>60</v>
      </c>
      <c r="P2483" s="4" t="s">
        <v>60</v>
      </c>
      <c r="Q2483" s="4" t="s">
        <v>60</v>
      </c>
      <c r="R2483" s="4" t="s">
        <v>60</v>
      </c>
      <c r="S2483" s="4" t="s">
        <v>60</v>
      </c>
      <c r="T2483" s="4" t="s">
        <v>60</v>
      </c>
      <c r="U2483" s="4"/>
      <c r="V2483" s="4"/>
      <c r="W2483" s="4"/>
      <c r="X2483" s="4">
        <v>45829.211273148147</v>
      </c>
      <c r="Y2483" s="4" t="s">
        <v>73</v>
      </c>
      <c r="Z2483" s="4" t="s">
        <v>60</v>
      </c>
      <c r="AA2483" s="4">
        <v>45829.216192129628</v>
      </c>
      <c r="AB2483" s="4">
        <v>45831</v>
      </c>
      <c r="AC2483" s="4" t="s">
        <v>60</v>
      </c>
      <c r="AD2483" s="4">
        <v>45836</v>
      </c>
      <c r="AE2483" s="4">
        <v>45838</v>
      </c>
      <c r="AF2483" s="4"/>
      <c r="AG2483" s="34" t="s">
        <v>829</v>
      </c>
      <c r="AH2483" s="34" t="s">
        <v>147</v>
      </c>
      <c r="AI2483" s="34" t="s">
        <v>10915</v>
      </c>
      <c r="AJ2483" s="34" t="s">
        <v>74</v>
      </c>
      <c r="AK2483" s="34" t="s">
        <v>98</v>
      </c>
      <c r="AL2483" s="34" t="s">
        <v>148</v>
      </c>
      <c r="AM2483" s="34" t="s">
        <v>149</v>
      </c>
      <c r="AN2483" s="34">
        <v>2.649E-2</v>
      </c>
      <c r="AO2483" s="34" t="s">
        <v>68</v>
      </c>
      <c r="AP2483" s="34"/>
      <c r="AQ2483" s="34"/>
      <c r="AR2483" s="34" t="s">
        <v>68</v>
      </c>
      <c r="AS2483" s="34"/>
      <c r="AT2483" s="34"/>
      <c r="AU2483" s="34" t="s">
        <v>10916</v>
      </c>
      <c r="AV2483" s="34" t="s">
        <v>10917</v>
      </c>
      <c r="AW2483" s="34">
        <v>5.7950000000000002E-2</v>
      </c>
      <c r="AX2483" s="34" t="s">
        <v>1308</v>
      </c>
      <c r="AY2483" s="34" t="s">
        <v>1309</v>
      </c>
      <c r="AZ2483" s="3">
        <v>1</v>
      </c>
      <c r="BA2483" s="34" t="s">
        <v>60</v>
      </c>
      <c r="BB2483" s="34">
        <v>1</v>
      </c>
      <c r="BC2483" s="34" t="s">
        <v>60</v>
      </c>
      <c r="BD2483" s="34" t="s">
        <v>60</v>
      </c>
      <c r="BE2483" s="34" t="s">
        <v>60</v>
      </c>
      <c r="BF2483" s="34" t="str">
        <f>IFERROR(VLOOKUP(Data_Power_app[[#This Row],[PRO ODER]],'Result'!H:J,3,0),"")</f>
        <v/>
      </c>
      <c r="BG2483" s="11"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LEAN-06</v>
      </c>
      <c r="BL2483" s="34"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2683</v>
      </c>
      <c r="B2484" s="34" t="s">
        <v>7924</v>
      </c>
      <c r="C2484" s="34" t="s">
        <v>7925</v>
      </c>
      <c r="D2484" s="34" t="s">
        <v>84</v>
      </c>
      <c r="E2484" s="34" t="s">
        <v>155</v>
      </c>
      <c r="F2484" s="34" t="s">
        <v>59</v>
      </c>
      <c r="G2484" s="34">
        <v>4703</v>
      </c>
      <c r="H2484" s="4">
        <v>45823</v>
      </c>
      <c r="I2484" s="4">
        <v>45822</v>
      </c>
      <c r="J2484" s="4" t="s">
        <v>224</v>
      </c>
      <c r="K2484" s="4">
        <v>45824</v>
      </c>
      <c r="L2484" s="4">
        <v>45825.854016203702</v>
      </c>
      <c r="M2484" s="4">
        <v>45825</v>
      </c>
      <c r="N2484" s="4">
        <v>45825.146493055552</v>
      </c>
      <c r="O2484" s="4" t="s">
        <v>60</v>
      </c>
      <c r="P2484" s="4" t="s">
        <v>60</v>
      </c>
      <c r="Q2484" s="4" t="s">
        <v>60</v>
      </c>
      <c r="R2484" s="4" t="s">
        <v>60</v>
      </c>
      <c r="S2484" s="4" t="s">
        <v>60</v>
      </c>
      <c r="T2484" s="4">
        <v>45833</v>
      </c>
      <c r="U2484" s="4"/>
      <c r="V2484" s="4"/>
      <c r="W2484" s="4">
        <v>45835</v>
      </c>
      <c r="X2484" s="4"/>
      <c r="Y2484" s="4" t="s">
        <v>60</v>
      </c>
      <c r="Z2484" s="4" t="s">
        <v>60</v>
      </c>
      <c r="AA2484" s="4"/>
      <c r="AB2484" s="4" t="s">
        <v>60</v>
      </c>
      <c r="AC2484" s="4">
        <v>45836</v>
      </c>
      <c r="AD2484" s="4">
        <v>45836</v>
      </c>
      <c r="AE2484" s="4">
        <v>45838</v>
      </c>
      <c r="AF2484" s="4"/>
      <c r="AG2484" s="34" t="s">
        <v>1120</v>
      </c>
      <c r="AH2484" s="34" t="s">
        <v>196</v>
      </c>
      <c r="AI2484" s="34" t="s">
        <v>6696</v>
      </c>
      <c r="AJ2484" s="34" t="s">
        <v>157</v>
      </c>
      <c r="AK2484" s="34" t="s">
        <v>98</v>
      </c>
      <c r="AL2484" s="34" t="s">
        <v>158</v>
      </c>
      <c r="AM2484" s="34" t="s">
        <v>159</v>
      </c>
      <c r="AN2484" s="34">
        <v>172.43097</v>
      </c>
      <c r="AO2484" s="34" t="s">
        <v>68</v>
      </c>
      <c r="AP2484" s="34"/>
      <c r="AQ2484" s="34"/>
      <c r="AR2484" s="34" t="s">
        <v>68</v>
      </c>
      <c r="AS2484" s="34"/>
      <c r="AT2484" s="34"/>
      <c r="AU2484" s="34" t="s">
        <v>422</v>
      </c>
      <c r="AV2484" s="34" t="s">
        <v>423</v>
      </c>
      <c r="AW2484" s="34">
        <v>377.08375999999998</v>
      </c>
      <c r="AX2484" s="34" t="s">
        <v>545</v>
      </c>
      <c r="AY2484" s="34" t="s">
        <v>545</v>
      </c>
      <c r="AZ2484" s="3" t="s">
        <v>545</v>
      </c>
      <c r="BA2484" s="34" t="s">
        <v>60</v>
      </c>
      <c r="BB2484" s="34">
        <v>4703</v>
      </c>
      <c r="BC2484" s="34" t="s">
        <v>934</v>
      </c>
      <c r="BD2484" s="34" t="s">
        <v>15574</v>
      </c>
      <c r="BE2484" s="34" t="s">
        <v>60</v>
      </c>
      <c r="BF2484" s="34" t="str">
        <f>IFERROR(VLOOKUP(Data_Power_app[[#This Row],[PRO ODER]],'Result'!H:J,3,0),"")</f>
        <v/>
      </c>
      <c r="BG2484" s="11" t="str">
        <f>IFERROR(VLOOKUP(Data_Power_app[[#This Row],[PRO ODER]]&amp;"LAM",'Real Time'!A:E,4,0),"")</f>
        <v>ML-05</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2684</v>
      </c>
      <c r="B2485" s="34" t="s">
        <v>10926</v>
      </c>
      <c r="C2485" s="34" t="s">
        <v>10927</v>
      </c>
      <c r="D2485" s="34" t="s">
        <v>253</v>
      </c>
      <c r="E2485" s="34" t="s">
        <v>254</v>
      </c>
      <c r="F2485" s="34" t="s">
        <v>59</v>
      </c>
      <c r="G2485" s="34">
        <v>680</v>
      </c>
      <c r="H2485" s="4">
        <v>45828</v>
      </c>
      <c r="I2485" s="4">
        <v>45825</v>
      </c>
      <c r="J2485" s="4">
        <v>45825</v>
      </c>
      <c r="K2485" s="4">
        <v>45829</v>
      </c>
      <c r="L2485" s="4">
        <v>45826.747557870367</v>
      </c>
      <c r="M2485" s="4">
        <v>45829</v>
      </c>
      <c r="N2485" s="4">
        <v>45826.893263888887</v>
      </c>
      <c r="O2485" s="4" t="s">
        <v>60</v>
      </c>
      <c r="P2485" s="4" t="s">
        <v>60</v>
      </c>
      <c r="Q2485" s="4" t="s">
        <v>60</v>
      </c>
      <c r="R2485" s="4" t="s">
        <v>60</v>
      </c>
      <c r="S2485" s="4" t="s">
        <v>60</v>
      </c>
      <c r="T2485" s="4">
        <v>45831</v>
      </c>
      <c r="U2485" s="4">
        <v>45826.195694444446</v>
      </c>
      <c r="V2485" s="4">
        <v>45827.482939814814</v>
      </c>
      <c r="W2485" s="4">
        <v>45832</v>
      </c>
      <c r="X2485" s="4">
        <v>45827.18476851852</v>
      </c>
      <c r="Y2485" s="4" t="s">
        <v>77</v>
      </c>
      <c r="Z2485" s="4">
        <v>45833</v>
      </c>
      <c r="AA2485" s="4">
        <v>45828.598807870374</v>
      </c>
      <c r="AB2485" s="4" t="s">
        <v>60</v>
      </c>
      <c r="AC2485" s="4">
        <v>45834</v>
      </c>
      <c r="AD2485" s="4">
        <v>45836</v>
      </c>
      <c r="AE2485" s="4">
        <v>45838</v>
      </c>
      <c r="AF2485" s="4"/>
      <c r="AG2485" s="34" t="s">
        <v>62</v>
      </c>
      <c r="AH2485" s="34" t="s">
        <v>434</v>
      </c>
      <c r="AI2485" s="34" t="s">
        <v>10928</v>
      </c>
      <c r="AJ2485" s="34" t="s">
        <v>256</v>
      </c>
      <c r="AK2485" s="34" t="s">
        <v>98</v>
      </c>
      <c r="AL2485" s="34" t="s">
        <v>257</v>
      </c>
      <c r="AM2485" s="34" t="s">
        <v>258</v>
      </c>
      <c r="AN2485" s="34">
        <v>14.994619999999999</v>
      </c>
      <c r="AO2485" s="34" t="s">
        <v>68</v>
      </c>
      <c r="AP2485" s="34"/>
      <c r="AQ2485" s="34"/>
      <c r="AR2485" s="34" t="s">
        <v>68</v>
      </c>
      <c r="AS2485" s="34"/>
      <c r="AT2485" s="34"/>
      <c r="AU2485" s="34" t="s">
        <v>1783</v>
      </c>
      <c r="AV2485" s="34" t="s">
        <v>1784</v>
      </c>
      <c r="AW2485" s="34">
        <v>56.297829999999998</v>
      </c>
      <c r="AX2485" s="34" t="s">
        <v>10929</v>
      </c>
      <c r="AY2485" s="34" t="s">
        <v>10930</v>
      </c>
      <c r="AZ2485" s="3">
        <v>680</v>
      </c>
      <c r="BA2485" s="34" t="s">
        <v>60</v>
      </c>
      <c r="BB2485" s="34">
        <v>680</v>
      </c>
      <c r="BC2485" s="34" t="s">
        <v>60</v>
      </c>
      <c r="BD2485" s="34" t="s">
        <v>60</v>
      </c>
      <c r="BE2485" s="34" t="s">
        <v>60</v>
      </c>
      <c r="BF2485" s="34" t="str">
        <f>IFERROR(VLOOKUP(Data_Power_app[[#This Row],[PRO ODER]],'Result'!H:J,3,0),"")</f>
        <v/>
      </c>
      <c r="BG2485" s="11" t="str">
        <f>IFERROR(VLOOKUP(Data_Power_app[[#This Row],[PRO ODER]]&amp;"LAM",'Real Time'!A:E,4,0),"")</f>
        <v>ML-05</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4" t="str">
        <f>IFERROR(VLOOKUP(Data_Power_app[[#This Row],[PRO ODER]],'Xuất-Delay-SLT'!B:C,2,0),"")</f>
        <v>URGENT</v>
      </c>
      <c r="BJ2485" s="34" t="str">
        <f>IFERROR(VLOOKUP(Data_Power_app[[#This Row],[PRO ODER]],'Plan Lean DC'!A:C,3,0),"")</f>
        <v/>
      </c>
      <c r="BK2485" s="34" t="str">
        <f>IFERROR(VLOOKUP(Data_Power_app[[#This Row],[PRO ODER]]&amp;"LEAN_IN",'Real Time'!A:D,4,0),"")</f>
        <v>LEANLINE1_2</v>
      </c>
      <c r="BL2485" s="34"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2685</v>
      </c>
      <c r="B2486" s="34" t="s">
        <v>10931</v>
      </c>
      <c r="C2486" s="34" t="s">
        <v>10932</v>
      </c>
      <c r="D2486" s="34" t="s">
        <v>253</v>
      </c>
      <c r="E2486" s="34" t="s">
        <v>254</v>
      </c>
      <c r="F2486" s="34" t="s">
        <v>59</v>
      </c>
      <c r="G2486" s="34">
        <v>8054</v>
      </c>
      <c r="H2486" s="4">
        <v>45828</v>
      </c>
      <c r="I2486" s="4">
        <v>45825</v>
      </c>
      <c r="J2486" s="4">
        <v>45825</v>
      </c>
      <c r="K2486" s="4">
        <v>45829</v>
      </c>
      <c r="L2486" s="4">
        <v>45826.747731481482</v>
      </c>
      <c r="M2486" s="4">
        <v>45829</v>
      </c>
      <c r="N2486" s="4">
        <v>45826.777789351851</v>
      </c>
      <c r="O2486" s="4" t="s">
        <v>60</v>
      </c>
      <c r="P2486" s="4" t="s">
        <v>60</v>
      </c>
      <c r="Q2486" s="4" t="s">
        <v>60</v>
      </c>
      <c r="R2486" s="4" t="s">
        <v>60</v>
      </c>
      <c r="S2486" s="4" t="s">
        <v>60</v>
      </c>
      <c r="T2486" s="4">
        <v>45831</v>
      </c>
      <c r="U2486" s="4">
        <v>45826.851053240738</v>
      </c>
      <c r="V2486" s="4">
        <v>45827.859479166669</v>
      </c>
      <c r="W2486" s="4">
        <v>45832</v>
      </c>
      <c r="X2486" s="4">
        <v>45827.03324074074</v>
      </c>
      <c r="Y2486" s="4" t="s">
        <v>77</v>
      </c>
      <c r="Z2486" s="4">
        <v>45833</v>
      </c>
      <c r="AA2486" s="4">
        <v>45828.658078703702</v>
      </c>
      <c r="AB2486" s="4" t="s">
        <v>60</v>
      </c>
      <c r="AC2486" s="4">
        <v>45834</v>
      </c>
      <c r="AD2486" s="4">
        <v>45836</v>
      </c>
      <c r="AE2486" s="4">
        <v>45838</v>
      </c>
      <c r="AF2486" s="4">
        <v>45831</v>
      </c>
      <c r="AG2486" s="34" t="s">
        <v>828</v>
      </c>
      <c r="AH2486" s="34" t="s">
        <v>434</v>
      </c>
      <c r="AI2486" s="34" t="s">
        <v>10928</v>
      </c>
      <c r="AJ2486" s="34" t="s">
        <v>256</v>
      </c>
      <c r="AK2486" s="34" t="s">
        <v>98</v>
      </c>
      <c r="AL2486" s="34" t="s">
        <v>257</v>
      </c>
      <c r="AM2486" s="34" t="s">
        <v>258</v>
      </c>
      <c r="AN2486" s="34">
        <v>172.17440999999999</v>
      </c>
      <c r="AO2486" s="34" t="s">
        <v>68</v>
      </c>
      <c r="AP2486" s="34"/>
      <c r="AQ2486" s="34"/>
      <c r="AR2486" s="34" t="s">
        <v>68</v>
      </c>
      <c r="AS2486" s="34"/>
      <c r="AT2486" s="34"/>
      <c r="AU2486" s="34" t="s">
        <v>1783</v>
      </c>
      <c r="AV2486" s="34" t="s">
        <v>1784</v>
      </c>
      <c r="AW2486" s="34">
        <v>646.48850000000004</v>
      </c>
      <c r="AX2486" s="34" t="s">
        <v>10929</v>
      </c>
      <c r="AY2486" s="34" t="s">
        <v>10930</v>
      </c>
      <c r="AZ2486" s="3">
        <v>8054</v>
      </c>
      <c r="BA2486" s="34" t="s">
        <v>60</v>
      </c>
      <c r="BB2486" s="34">
        <v>8054</v>
      </c>
      <c r="BC2486" s="34" t="s">
        <v>60</v>
      </c>
      <c r="BD2486" s="34" t="s">
        <v>60</v>
      </c>
      <c r="BE2486" s="34" t="s">
        <v>60</v>
      </c>
      <c r="BF2486" s="34" t="str">
        <f>IFERROR(VLOOKUP(Data_Power_app[[#This Row],[PRO ODER]],'Result'!H:J,3,0),"")</f>
        <v/>
      </c>
      <c r="BG2486" s="11" t="str">
        <f>IFERROR(VLOOKUP(Data_Power_app[[#This Row],[PRO ODER]]&amp;"LAM",'Real Time'!A:E,4,0),"")</f>
        <v>ML-05</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URGENT</v>
      </c>
      <c r="BJ2486" s="34" t="str">
        <f>IFERROR(VLOOKUP(Data_Power_app[[#This Row],[PRO ODER]],'Plan Lean DC'!A:C,3,0),"")</f>
        <v/>
      </c>
      <c r="BK2486" s="34" t="str">
        <f>IFERROR(VLOOKUP(Data_Power_app[[#This Row],[PRO ODER]]&amp;"LEAN_IN",'Real Time'!A:D,4,0),"")</f>
        <v>LEANLINE1_2</v>
      </c>
      <c r="BL2486" s="34"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2686</v>
      </c>
      <c r="B2487" s="34" t="s">
        <v>10933</v>
      </c>
      <c r="C2487" s="34" t="s">
        <v>10934</v>
      </c>
      <c r="D2487" s="34" t="s">
        <v>253</v>
      </c>
      <c r="E2487" s="34" t="s">
        <v>254</v>
      </c>
      <c r="F2487" s="34" t="s">
        <v>59</v>
      </c>
      <c r="G2487" s="34">
        <v>7310</v>
      </c>
      <c r="H2487" s="4">
        <v>45828</v>
      </c>
      <c r="I2487" s="4">
        <v>45825</v>
      </c>
      <c r="J2487" s="4">
        <v>45825</v>
      </c>
      <c r="K2487" s="4">
        <v>45829</v>
      </c>
      <c r="L2487" s="4">
        <v>45826.747835648152</v>
      </c>
      <c r="M2487" s="4">
        <v>45829</v>
      </c>
      <c r="N2487" s="4">
        <v>45826.946481481478</v>
      </c>
      <c r="O2487" s="4" t="s">
        <v>60</v>
      </c>
      <c r="P2487" s="4" t="s">
        <v>60</v>
      </c>
      <c r="Q2487" s="4" t="s">
        <v>60</v>
      </c>
      <c r="R2487" s="4" t="s">
        <v>60</v>
      </c>
      <c r="S2487" s="4" t="s">
        <v>60</v>
      </c>
      <c r="T2487" s="4">
        <v>45831</v>
      </c>
      <c r="U2487" s="4">
        <v>45827.349108796298</v>
      </c>
      <c r="V2487" s="4">
        <v>45828.351342592592</v>
      </c>
      <c r="W2487" s="4">
        <v>45832</v>
      </c>
      <c r="X2487" s="4">
        <v>45828.23027777778</v>
      </c>
      <c r="Y2487" s="4" t="s">
        <v>77</v>
      </c>
      <c r="Z2487" s="4">
        <v>45833</v>
      </c>
      <c r="AA2487" s="4">
        <v>45829.700069444443</v>
      </c>
      <c r="AB2487" s="4" t="s">
        <v>60</v>
      </c>
      <c r="AC2487" s="4">
        <v>45834</v>
      </c>
      <c r="AD2487" s="4">
        <v>45836</v>
      </c>
      <c r="AE2487" s="4">
        <v>45838</v>
      </c>
      <c r="AF2487" s="4"/>
      <c r="AG2487" s="34" t="s">
        <v>62</v>
      </c>
      <c r="AH2487" s="34" t="s">
        <v>434</v>
      </c>
      <c r="AI2487" s="34" t="s">
        <v>10928</v>
      </c>
      <c r="AJ2487" s="34" t="s">
        <v>256</v>
      </c>
      <c r="AK2487" s="34" t="s">
        <v>98</v>
      </c>
      <c r="AL2487" s="34" t="s">
        <v>257</v>
      </c>
      <c r="AM2487" s="34" t="s">
        <v>258</v>
      </c>
      <c r="AN2487" s="34">
        <v>161.39062000000001</v>
      </c>
      <c r="AO2487" s="34" t="s">
        <v>68</v>
      </c>
      <c r="AP2487" s="34"/>
      <c r="AQ2487" s="34"/>
      <c r="AR2487" s="34" t="s">
        <v>68</v>
      </c>
      <c r="AS2487" s="34"/>
      <c r="AT2487" s="34"/>
      <c r="AU2487" s="34" t="s">
        <v>1783</v>
      </c>
      <c r="AV2487" s="34" t="s">
        <v>1784</v>
      </c>
      <c r="AW2487" s="34">
        <v>605.94992999999999</v>
      </c>
      <c r="AX2487" s="34" t="s">
        <v>10929</v>
      </c>
      <c r="AY2487" s="34" t="s">
        <v>10930</v>
      </c>
      <c r="AZ2487" s="3">
        <v>7310</v>
      </c>
      <c r="BA2487" s="34" t="s">
        <v>60</v>
      </c>
      <c r="BB2487" s="34">
        <v>7310</v>
      </c>
      <c r="BC2487" s="34" t="s">
        <v>60</v>
      </c>
      <c r="BD2487" s="34" t="s">
        <v>60</v>
      </c>
      <c r="BE2487" s="34" t="s">
        <v>60</v>
      </c>
      <c r="BF2487" s="34" t="str">
        <f>IFERROR(VLOOKUP(Data_Power_app[[#This Row],[PRO ODER]],'Result'!H:J,3,0),"")</f>
        <v/>
      </c>
      <c r="BG2487" s="11" t="str">
        <f>IFERROR(VLOOKUP(Data_Power_app[[#This Row],[PRO ODER]]&amp;"LAM",'Real Time'!A:E,4,0),"")</f>
        <v>ML-05</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URGENT</v>
      </c>
      <c r="BJ2487" s="34" t="str">
        <f>IFERROR(VLOOKUP(Data_Power_app[[#This Row],[PRO ODER]],'Plan Lean DC'!A:C,3,0),"")</f>
        <v/>
      </c>
      <c r="BK2487" s="34" t="str">
        <f>IFERROR(VLOOKUP(Data_Power_app[[#This Row],[PRO ODER]]&amp;"LEAN_IN",'Real Time'!A:D,4,0),"")</f>
        <v>LEANLINE1_2</v>
      </c>
      <c r="BL2487" s="34"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2687</v>
      </c>
      <c r="B2488" s="34" t="s">
        <v>10935</v>
      </c>
      <c r="C2488" s="34" t="s">
        <v>10936</v>
      </c>
      <c r="D2488" s="34" t="s">
        <v>253</v>
      </c>
      <c r="E2488" s="34" t="s">
        <v>254</v>
      </c>
      <c r="F2488" s="34" t="s">
        <v>59</v>
      </c>
      <c r="G2488" s="34">
        <v>424</v>
      </c>
      <c r="H2488" s="4">
        <v>45828</v>
      </c>
      <c r="I2488" s="4">
        <v>45825</v>
      </c>
      <c r="J2488" s="4">
        <v>45825</v>
      </c>
      <c r="K2488" s="4">
        <v>45829</v>
      </c>
      <c r="L2488" s="4">
        <v>45826.747581018521</v>
      </c>
      <c r="M2488" s="4">
        <v>45829</v>
      </c>
      <c r="N2488" s="4">
        <v>45826.893159722225</v>
      </c>
      <c r="O2488" s="4" t="s">
        <v>60</v>
      </c>
      <c r="P2488" s="4" t="s">
        <v>60</v>
      </c>
      <c r="Q2488" s="4" t="s">
        <v>60</v>
      </c>
      <c r="R2488" s="4" t="s">
        <v>60</v>
      </c>
      <c r="S2488" s="4" t="s">
        <v>60</v>
      </c>
      <c r="T2488" s="4">
        <v>45831</v>
      </c>
      <c r="U2488" s="4">
        <v>45826.195671296293</v>
      </c>
      <c r="V2488" s="4">
        <v>45827.497002314813</v>
      </c>
      <c r="W2488" s="4">
        <v>45832</v>
      </c>
      <c r="X2488" s="4">
        <v>45827.612083333333</v>
      </c>
      <c r="Y2488" s="4" t="s">
        <v>77</v>
      </c>
      <c r="Z2488" s="4">
        <v>45833</v>
      </c>
      <c r="AA2488" s="4">
        <v>45827.123645833337</v>
      </c>
      <c r="AB2488" s="4">
        <v>45831</v>
      </c>
      <c r="AC2488" s="4">
        <v>45834</v>
      </c>
      <c r="AD2488" s="4">
        <v>45836</v>
      </c>
      <c r="AE2488" s="4">
        <v>45838</v>
      </c>
      <c r="AF2488" s="4"/>
      <c r="AG2488" s="34" t="s">
        <v>829</v>
      </c>
      <c r="AH2488" s="34" t="s">
        <v>434</v>
      </c>
      <c r="AI2488" s="34" t="s">
        <v>10928</v>
      </c>
      <c r="AJ2488" s="34" t="s">
        <v>256</v>
      </c>
      <c r="AK2488" s="34" t="s">
        <v>98</v>
      </c>
      <c r="AL2488" s="34" t="s">
        <v>257</v>
      </c>
      <c r="AM2488" s="34" t="s">
        <v>258</v>
      </c>
      <c r="AN2488" s="34">
        <v>9.2767900000000001</v>
      </c>
      <c r="AO2488" s="34" t="s">
        <v>68</v>
      </c>
      <c r="AP2488" s="34"/>
      <c r="AQ2488" s="34"/>
      <c r="AR2488" s="34" t="s">
        <v>68</v>
      </c>
      <c r="AS2488" s="34"/>
      <c r="AT2488" s="34"/>
      <c r="AU2488" s="34" t="s">
        <v>1783</v>
      </c>
      <c r="AV2488" s="34" t="s">
        <v>1784</v>
      </c>
      <c r="AW2488" s="34">
        <v>34.83014</v>
      </c>
      <c r="AX2488" s="34" t="s">
        <v>10929</v>
      </c>
      <c r="AY2488" s="34" t="s">
        <v>10930</v>
      </c>
      <c r="AZ2488" s="3">
        <v>424</v>
      </c>
      <c r="BA2488" s="34" t="s">
        <v>60</v>
      </c>
      <c r="BB2488" s="34">
        <v>424</v>
      </c>
      <c r="BC2488" s="34" t="s">
        <v>60</v>
      </c>
      <c r="BD2488" s="34" t="s">
        <v>60</v>
      </c>
      <c r="BE2488" s="34" t="s">
        <v>60</v>
      </c>
      <c r="BF2488" s="34" t="str">
        <f>IFERROR(VLOOKUP(Data_Power_app[[#This Row],[PRO ODER]],'Result'!H:J,3,0),"")</f>
        <v/>
      </c>
      <c r="BG2488" s="11" t="str">
        <f>IFERROR(VLOOKUP(Data_Power_app[[#This Row],[PRO ODER]]&amp;"LAM",'Real Time'!A:E,4,0),"")</f>
        <v>ML-05</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URGENT</v>
      </c>
      <c r="BJ2488" s="34" t="str">
        <f>IFERROR(VLOOKUP(Data_Power_app[[#This Row],[PRO ODER]],'Plan Lean DC'!A:C,3,0),"")</f>
        <v/>
      </c>
      <c r="BK2488" s="34" t="str">
        <f>IFERROR(VLOOKUP(Data_Power_app[[#This Row],[PRO ODER]]&amp;"LEAN_IN",'Real Time'!A:D,4,0),"")</f>
        <v>LEANLINE1_2</v>
      </c>
      <c r="BL2488" s="34"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2688</v>
      </c>
      <c r="B2489" s="34" t="s">
        <v>10937</v>
      </c>
      <c r="C2489" s="34" t="s">
        <v>10938</v>
      </c>
      <c r="D2489" s="34" t="s">
        <v>253</v>
      </c>
      <c r="E2489" s="34" t="s">
        <v>254</v>
      </c>
      <c r="F2489" s="34" t="s">
        <v>59</v>
      </c>
      <c r="G2489" s="34">
        <v>7226</v>
      </c>
      <c r="H2489" s="4">
        <v>45828</v>
      </c>
      <c r="I2489" s="4">
        <v>45825</v>
      </c>
      <c r="J2489" s="4">
        <v>45825</v>
      </c>
      <c r="K2489" s="4">
        <v>45829</v>
      </c>
      <c r="L2489" s="4">
        <v>45826.822627314818</v>
      </c>
      <c r="M2489" s="4">
        <v>45829</v>
      </c>
      <c r="N2489" s="4">
        <v>45826.893333333333</v>
      </c>
      <c r="O2489" s="4" t="s">
        <v>60</v>
      </c>
      <c r="P2489" s="4" t="s">
        <v>60</v>
      </c>
      <c r="Q2489" s="4" t="s">
        <v>60</v>
      </c>
      <c r="R2489" s="4" t="s">
        <v>60</v>
      </c>
      <c r="S2489" s="4" t="s">
        <v>60</v>
      </c>
      <c r="T2489" s="4">
        <v>45831</v>
      </c>
      <c r="U2489" s="4">
        <v>45826.073055555556</v>
      </c>
      <c r="V2489" s="4">
        <v>45827.113379629627</v>
      </c>
      <c r="W2489" s="4">
        <v>45832</v>
      </c>
      <c r="X2489" s="4">
        <v>45828.443182870367</v>
      </c>
      <c r="Y2489" s="4" t="s">
        <v>77</v>
      </c>
      <c r="Z2489" s="4">
        <v>45833</v>
      </c>
      <c r="AA2489" s="4">
        <v>45829.974143518521</v>
      </c>
      <c r="AB2489" s="4" t="s">
        <v>60</v>
      </c>
      <c r="AC2489" s="4">
        <v>45834</v>
      </c>
      <c r="AD2489" s="4">
        <v>45836</v>
      </c>
      <c r="AE2489" s="4">
        <v>45838</v>
      </c>
      <c r="AF2489" s="4"/>
      <c r="AG2489" s="34" t="s">
        <v>62</v>
      </c>
      <c r="AH2489" s="34" t="s">
        <v>434</v>
      </c>
      <c r="AI2489" s="34" t="s">
        <v>1785</v>
      </c>
      <c r="AJ2489" s="34" t="s">
        <v>256</v>
      </c>
      <c r="AK2489" s="34" t="s">
        <v>65</v>
      </c>
      <c r="AL2489" s="34" t="s">
        <v>257</v>
      </c>
      <c r="AM2489" s="34" t="s">
        <v>258</v>
      </c>
      <c r="AN2489" s="34">
        <v>133.40043</v>
      </c>
      <c r="AO2489" s="34" t="s">
        <v>68</v>
      </c>
      <c r="AP2489" s="34"/>
      <c r="AQ2489" s="34"/>
      <c r="AR2489" s="34" t="s">
        <v>68</v>
      </c>
      <c r="AS2489" s="34"/>
      <c r="AT2489" s="34"/>
      <c r="AU2489" s="34" t="s">
        <v>1783</v>
      </c>
      <c r="AV2489" s="34" t="s">
        <v>1784</v>
      </c>
      <c r="AW2489" s="34">
        <v>500.79881</v>
      </c>
      <c r="AX2489" s="34" t="s">
        <v>1786</v>
      </c>
      <c r="AY2489" s="34" t="s">
        <v>1787</v>
      </c>
      <c r="AZ2489" s="3">
        <v>7226</v>
      </c>
      <c r="BA2489" s="34" t="s">
        <v>60</v>
      </c>
      <c r="BB2489" s="34">
        <v>7226</v>
      </c>
      <c r="BC2489" s="34" t="s">
        <v>60</v>
      </c>
      <c r="BD2489" s="34" t="s">
        <v>60</v>
      </c>
      <c r="BE2489" s="34" t="s">
        <v>60</v>
      </c>
      <c r="BF2489" s="34" t="str">
        <f>IFERROR(VLOOKUP(Data_Power_app[[#This Row],[PRO ODER]],'Result'!H:J,3,0),"")</f>
        <v/>
      </c>
      <c r="BG2489" s="11" t="str">
        <f>IFERROR(VLOOKUP(Data_Power_app[[#This Row],[PRO ODER]]&amp;"LAM",'Real Time'!A:E,4,0),"")</f>
        <v>ML-05</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URGENT</v>
      </c>
      <c r="BJ2489" s="34" t="str">
        <f>IFERROR(VLOOKUP(Data_Power_app[[#This Row],[PRO ODER]],'Plan Lean DC'!A:C,3,0),"")</f>
        <v/>
      </c>
      <c r="BK2489" s="34" t="str">
        <f>IFERROR(VLOOKUP(Data_Power_app[[#This Row],[PRO ODER]]&amp;"LEAN_IN",'Real Time'!A:D,4,0),"")</f>
        <v>LEANLINE1_2</v>
      </c>
      <c r="BL2489" s="34"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2689</v>
      </c>
      <c r="B2490" s="34" t="s">
        <v>10536</v>
      </c>
      <c r="C2490" s="34" t="s">
        <v>10537</v>
      </c>
      <c r="D2490" s="34" t="s">
        <v>84</v>
      </c>
      <c r="E2490" s="34" t="s">
        <v>150</v>
      </c>
      <c r="F2490" s="34" t="s">
        <v>59</v>
      </c>
      <c r="G2490" s="34">
        <v>4436</v>
      </c>
      <c r="H2490" s="4">
        <v>45827</v>
      </c>
      <c r="I2490" s="4">
        <v>45825</v>
      </c>
      <c r="J2490" s="4">
        <v>45826</v>
      </c>
      <c r="K2490" s="4">
        <v>45829</v>
      </c>
      <c r="L2490" s="4"/>
      <c r="M2490" s="4">
        <v>45829</v>
      </c>
      <c r="N2490" s="4"/>
      <c r="O2490" s="4" t="s">
        <v>60</v>
      </c>
      <c r="P2490" s="4" t="s">
        <v>60</v>
      </c>
      <c r="Q2490" s="4" t="s">
        <v>60</v>
      </c>
      <c r="R2490" s="4" t="s">
        <v>60</v>
      </c>
      <c r="S2490" s="4" t="s">
        <v>60</v>
      </c>
      <c r="T2490" s="4">
        <v>45831</v>
      </c>
      <c r="U2490" s="4"/>
      <c r="V2490" s="4"/>
      <c r="W2490" s="4">
        <v>45833</v>
      </c>
      <c r="X2490" s="4"/>
      <c r="Y2490" s="4" t="s">
        <v>60</v>
      </c>
      <c r="Z2490" s="4">
        <v>45834</v>
      </c>
      <c r="AA2490" s="4"/>
      <c r="AB2490" s="4" t="s">
        <v>60</v>
      </c>
      <c r="AC2490" s="4">
        <v>45835</v>
      </c>
      <c r="AD2490" s="4">
        <v>45836</v>
      </c>
      <c r="AE2490" s="4">
        <v>45838</v>
      </c>
      <c r="AF2490" s="4"/>
      <c r="AG2490" s="34" t="s">
        <v>117</v>
      </c>
      <c r="AH2490" s="34" t="s">
        <v>391</v>
      </c>
      <c r="AI2490" s="34" t="s">
        <v>1132</v>
      </c>
      <c r="AJ2490" s="34" t="s">
        <v>157</v>
      </c>
      <c r="AK2490" s="34" t="s">
        <v>98</v>
      </c>
      <c r="AL2490" s="34" t="s">
        <v>392</v>
      </c>
      <c r="AM2490" s="34" t="s">
        <v>393</v>
      </c>
      <c r="AN2490" s="34">
        <v>152.20928000000001</v>
      </c>
      <c r="AO2490" s="34" t="s">
        <v>68</v>
      </c>
      <c r="AP2490" s="34"/>
      <c r="AQ2490" s="34"/>
      <c r="AR2490" s="34" t="s">
        <v>68</v>
      </c>
      <c r="AS2490" s="34"/>
      <c r="AT2490" s="34"/>
      <c r="AU2490" s="34" t="s">
        <v>645</v>
      </c>
      <c r="AV2490" s="34" t="s">
        <v>646</v>
      </c>
      <c r="AW2490" s="34">
        <v>332.86687999999998</v>
      </c>
      <c r="AX2490" s="34" t="s">
        <v>1133</v>
      </c>
      <c r="AY2490" s="34" t="s">
        <v>1134</v>
      </c>
      <c r="AZ2490" s="3">
        <v>4436</v>
      </c>
      <c r="BA2490" s="34" t="s">
        <v>60</v>
      </c>
      <c r="BB2490" s="34">
        <v>4436</v>
      </c>
      <c r="BC2490" s="34" t="s">
        <v>60</v>
      </c>
      <c r="BD2490" s="34" t="s">
        <v>60</v>
      </c>
      <c r="BE2490" s="34" t="s">
        <v>60</v>
      </c>
      <c r="BF2490" s="34" t="str">
        <f>IFERROR(VLOOKUP(Data_Power_app[[#This Row],[PRO ODER]],'Result'!H:J,3,0),"")</f>
        <v>LAMINATION 1</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2690</v>
      </c>
      <c r="B2491" s="34" t="s">
        <v>11870</v>
      </c>
      <c r="C2491" s="34" t="s">
        <v>11871</v>
      </c>
      <c r="D2491" s="34" t="s">
        <v>84</v>
      </c>
      <c r="E2491" s="34" t="s">
        <v>150</v>
      </c>
      <c r="F2491" s="34" t="s">
        <v>59</v>
      </c>
      <c r="G2491" s="34">
        <v>1393</v>
      </c>
      <c r="H2491" s="4">
        <v>45828</v>
      </c>
      <c r="I2491" s="4">
        <v>45826</v>
      </c>
      <c r="J2491" s="4">
        <v>45826</v>
      </c>
      <c r="K2491" s="4">
        <v>45829</v>
      </c>
      <c r="L2491" s="4">
        <v>45827.961828703701</v>
      </c>
      <c r="M2491" s="4">
        <v>45831</v>
      </c>
      <c r="N2491" s="4">
        <v>45827.201898148145</v>
      </c>
      <c r="O2491" s="4" t="s">
        <v>60</v>
      </c>
      <c r="P2491" s="4" t="s">
        <v>60</v>
      </c>
      <c r="Q2491" s="4" t="s">
        <v>60</v>
      </c>
      <c r="R2491" s="4" t="s">
        <v>60</v>
      </c>
      <c r="S2491" s="4" t="s">
        <v>60</v>
      </c>
      <c r="T2491" s="4">
        <v>45832</v>
      </c>
      <c r="U2491" s="4">
        <v>45828.628101851849</v>
      </c>
      <c r="V2491" s="4"/>
      <c r="W2491" s="4">
        <v>45833</v>
      </c>
      <c r="X2491" s="4"/>
      <c r="Y2491" s="4" t="s">
        <v>60</v>
      </c>
      <c r="Z2491" s="4">
        <v>45834</v>
      </c>
      <c r="AA2491" s="4"/>
      <c r="AB2491" s="4" t="s">
        <v>60</v>
      </c>
      <c r="AC2491" s="4">
        <v>45835</v>
      </c>
      <c r="AD2491" s="4">
        <v>45836</v>
      </c>
      <c r="AE2491" s="4">
        <v>45838</v>
      </c>
      <c r="AF2491" s="4"/>
      <c r="AG2491" s="34" t="s">
        <v>223</v>
      </c>
      <c r="AH2491" s="34" t="s">
        <v>391</v>
      </c>
      <c r="AI2491" s="34" t="s">
        <v>10518</v>
      </c>
      <c r="AJ2491" s="34" t="s">
        <v>157</v>
      </c>
      <c r="AK2491" s="34" t="s">
        <v>65</v>
      </c>
      <c r="AL2491" s="34" t="s">
        <v>392</v>
      </c>
      <c r="AM2491" s="34" t="s">
        <v>393</v>
      </c>
      <c r="AN2491" s="34">
        <v>41.628979999999999</v>
      </c>
      <c r="AO2491" s="34" t="s">
        <v>68</v>
      </c>
      <c r="AP2491" s="34"/>
      <c r="AQ2491" s="34"/>
      <c r="AR2491" s="34" t="s">
        <v>68</v>
      </c>
      <c r="AS2491" s="34"/>
      <c r="AT2491" s="34"/>
      <c r="AU2491" s="34" t="s">
        <v>884</v>
      </c>
      <c r="AV2491" s="34" t="s">
        <v>885</v>
      </c>
      <c r="AW2491" s="34">
        <v>91.040940000000006</v>
      </c>
      <c r="AX2491" s="34" t="s">
        <v>886</v>
      </c>
      <c r="AY2491" s="34" t="s">
        <v>395</v>
      </c>
      <c r="AZ2491" s="3">
        <v>1393</v>
      </c>
      <c r="BA2491" s="34" t="s">
        <v>60</v>
      </c>
      <c r="BB2491" s="34">
        <v>1393</v>
      </c>
      <c r="BC2491" s="34" t="s">
        <v>60</v>
      </c>
      <c r="BD2491" s="34" t="s">
        <v>60</v>
      </c>
      <c r="BE2491" s="34" t="s">
        <v>60</v>
      </c>
      <c r="BF2491" s="34" t="str">
        <f>IFERROR(VLOOKUP(Data_Power_app[[#This Row],[PRO ODER]],'Result'!H:J,3,0),"")</f>
        <v/>
      </c>
      <c r="BG2491" s="11" t="str">
        <f>IFERROR(VLOOKUP(Data_Power_app[[#This Row],[PRO ODER]]&amp;"LAM",'Real Time'!A:E,4,0),"")</f>
        <v>ML-05</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2691</v>
      </c>
      <c r="B2492" s="34" t="s">
        <v>21128</v>
      </c>
      <c r="C2492" s="34" t="s">
        <v>21129</v>
      </c>
      <c r="D2492" s="34" t="s">
        <v>84</v>
      </c>
      <c r="E2492" s="34" t="s">
        <v>150</v>
      </c>
      <c r="F2492" s="34" t="s">
        <v>72</v>
      </c>
      <c r="G2492" s="34">
        <v>4800</v>
      </c>
      <c r="H2492" s="4">
        <v>45831</v>
      </c>
      <c r="I2492" s="4">
        <v>45831</v>
      </c>
      <c r="J2492" s="4" t="s">
        <v>60</v>
      </c>
      <c r="K2492" s="4">
        <v>45832</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238</v>
      </c>
      <c r="AI2492" s="34" t="s">
        <v>21130</v>
      </c>
      <c r="AJ2492" s="34" t="s">
        <v>74</v>
      </c>
      <c r="AK2492" s="34" t="s">
        <v>98</v>
      </c>
      <c r="AL2492" s="34" t="s">
        <v>239</v>
      </c>
      <c r="AM2492" s="34" t="s">
        <v>240</v>
      </c>
      <c r="AN2492" s="34">
        <v>115.24133999999999</v>
      </c>
      <c r="AO2492" s="34" t="s">
        <v>68</v>
      </c>
      <c r="AP2492" s="34"/>
      <c r="AQ2492" s="34"/>
      <c r="AR2492" s="34" t="s">
        <v>68</v>
      </c>
      <c r="AS2492" s="34"/>
      <c r="AT2492" s="34"/>
      <c r="AU2492" s="34" t="s">
        <v>337</v>
      </c>
      <c r="AV2492" s="34" t="s">
        <v>338</v>
      </c>
      <c r="AW2492" s="34">
        <v>252.03478999999999</v>
      </c>
      <c r="AX2492" s="34" t="s">
        <v>725</v>
      </c>
      <c r="AY2492" s="34" t="s">
        <v>595</v>
      </c>
      <c r="AZ2492" s="3">
        <v>4800</v>
      </c>
      <c r="BA2492" s="34" t="s">
        <v>194</v>
      </c>
      <c r="BB2492" s="34">
        <v>4800</v>
      </c>
      <c r="BC2492" s="34" t="s">
        <v>60</v>
      </c>
      <c r="BD2492" s="34" t="s">
        <v>60</v>
      </c>
      <c r="BE2492" s="34" t="s">
        <v>241</v>
      </c>
      <c r="BF2492" s="34" t="str">
        <f>IFERROR(VLOOKUP(Data_Power_app[[#This Row],[PRO ODER]],'Result'!H:J,3,0),"")</f>
        <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2692</v>
      </c>
      <c r="B2493" s="34" t="s">
        <v>7926</v>
      </c>
      <c r="C2493" s="34" t="s">
        <v>7927</v>
      </c>
      <c r="D2493" s="34" t="s">
        <v>253</v>
      </c>
      <c r="E2493" s="34" t="s">
        <v>313</v>
      </c>
      <c r="F2493" s="34" t="s">
        <v>59</v>
      </c>
      <c r="G2493" s="34">
        <v>1790</v>
      </c>
      <c r="H2493" s="4">
        <v>45822</v>
      </c>
      <c r="I2493" s="4">
        <v>45822</v>
      </c>
      <c r="J2493" s="4">
        <v>45822</v>
      </c>
      <c r="K2493" s="4">
        <v>45826</v>
      </c>
      <c r="L2493" s="4">
        <v>45825.802719907406</v>
      </c>
      <c r="M2493" s="4">
        <v>45827</v>
      </c>
      <c r="N2493" s="4">
        <v>45826.549062500002</v>
      </c>
      <c r="O2493" s="4" t="s">
        <v>60</v>
      </c>
      <c r="P2493" s="4" t="s">
        <v>60</v>
      </c>
      <c r="Q2493" s="4" t="s">
        <v>60</v>
      </c>
      <c r="R2493" s="4" t="s">
        <v>60</v>
      </c>
      <c r="S2493" s="4" t="s">
        <v>60</v>
      </c>
      <c r="T2493" s="4">
        <v>45829</v>
      </c>
      <c r="U2493" s="4">
        <v>45828.864386574074</v>
      </c>
      <c r="V2493" s="4">
        <v>45829.072384259256</v>
      </c>
      <c r="W2493" s="4">
        <v>45831</v>
      </c>
      <c r="X2493" s="4"/>
      <c r="Y2493" s="4" t="s">
        <v>60</v>
      </c>
      <c r="Z2493" s="4">
        <v>45833</v>
      </c>
      <c r="AA2493" s="4"/>
      <c r="AB2493" s="4" t="s">
        <v>60</v>
      </c>
      <c r="AC2493" s="4">
        <v>45834</v>
      </c>
      <c r="AD2493" s="4">
        <v>45834</v>
      </c>
      <c r="AE2493" s="4">
        <v>45839</v>
      </c>
      <c r="AF2493" s="4"/>
      <c r="AG2493" s="34" t="s">
        <v>287</v>
      </c>
      <c r="AH2493" s="34" t="s">
        <v>255</v>
      </c>
      <c r="AI2493" s="34" t="s">
        <v>7928</v>
      </c>
      <c r="AJ2493" s="34" t="s">
        <v>256</v>
      </c>
      <c r="AK2493" s="34" t="s">
        <v>65</v>
      </c>
      <c r="AL2493" s="34" t="s">
        <v>319</v>
      </c>
      <c r="AM2493" s="34" t="s">
        <v>320</v>
      </c>
      <c r="AN2493" s="34">
        <v>29.051770000000001</v>
      </c>
      <c r="AO2493" s="34" t="s">
        <v>68</v>
      </c>
      <c r="AP2493" s="34"/>
      <c r="AQ2493" s="34"/>
      <c r="AR2493" s="34" t="s">
        <v>68</v>
      </c>
      <c r="AS2493" s="34"/>
      <c r="AT2493" s="34"/>
      <c r="AU2493" s="34" t="s">
        <v>321</v>
      </c>
      <c r="AV2493" s="34" t="s">
        <v>322</v>
      </c>
      <c r="AW2493" s="34">
        <v>127.05016000000001</v>
      </c>
      <c r="AX2493" s="34" t="s">
        <v>699</v>
      </c>
      <c r="AY2493" s="34" t="s">
        <v>323</v>
      </c>
      <c r="AZ2493" s="3">
        <v>1790</v>
      </c>
      <c r="BA2493" s="34" t="s">
        <v>60</v>
      </c>
      <c r="BB2493" s="34">
        <v>1790</v>
      </c>
      <c r="BC2493" s="34" t="s">
        <v>60</v>
      </c>
      <c r="BD2493" s="34" t="s">
        <v>60</v>
      </c>
      <c r="BE2493" s="34" t="s">
        <v>60</v>
      </c>
      <c r="BF2493" s="34" t="str">
        <f>IFERROR(VLOOKUP(Data_Power_app[[#This Row],[PRO ODER]],'Result'!H:J,3,0),"")</f>
        <v>LAMINATION 6</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2693</v>
      </c>
      <c r="B2494" s="34" t="s">
        <v>20591</v>
      </c>
      <c r="C2494" s="34" t="s">
        <v>17416</v>
      </c>
      <c r="D2494" s="34" t="s">
        <v>84</v>
      </c>
      <c r="E2494" s="34" t="s">
        <v>155</v>
      </c>
      <c r="F2494" s="34" t="s">
        <v>72</v>
      </c>
      <c r="G2494" s="34">
        <v>2973</v>
      </c>
      <c r="H2494" s="4">
        <v>45829</v>
      </c>
      <c r="I2494" s="4">
        <v>45829</v>
      </c>
      <c r="J2494" s="4">
        <v>45829</v>
      </c>
      <c r="K2494" s="4">
        <v>45831</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4" t="s">
        <v>117</v>
      </c>
      <c r="AH2494" s="34" t="s">
        <v>288</v>
      </c>
      <c r="AI2494" s="34" t="s">
        <v>1241</v>
      </c>
      <c r="AJ2494" s="34" t="s">
        <v>74</v>
      </c>
      <c r="AK2494" s="34" t="s">
        <v>65</v>
      </c>
      <c r="AL2494" s="34" t="s">
        <v>229</v>
      </c>
      <c r="AM2494" s="34" t="s">
        <v>230</v>
      </c>
      <c r="AN2494" s="34">
        <v>73.102130000000002</v>
      </c>
      <c r="AO2494" s="34" t="s">
        <v>68</v>
      </c>
      <c r="AP2494" s="34"/>
      <c r="AQ2494" s="34"/>
      <c r="AR2494" s="34" t="s">
        <v>68</v>
      </c>
      <c r="AS2494" s="34"/>
      <c r="AT2494" s="34"/>
      <c r="AU2494" s="34" t="s">
        <v>1242</v>
      </c>
      <c r="AV2494" s="34" t="s">
        <v>1243</v>
      </c>
      <c r="AW2494" s="34">
        <v>159.86865</v>
      </c>
      <c r="AX2494" s="34" t="s">
        <v>1244</v>
      </c>
      <c r="AY2494" s="34" t="s">
        <v>1245</v>
      </c>
      <c r="AZ2494" s="3">
        <v>2973</v>
      </c>
      <c r="BA2494" s="34" t="s">
        <v>194</v>
      </c>
      <c r="BB2494" s="34">
        <v>2973</v>
      </c>
      <c r="BC2494" s="34" t="s">
        <v>60</v>
      </c>
      <c r="BD2494" s="34" t="s">
        <v>60</v>
      </c>
      <c r="BE2494" s="34" t="s">
        <v>270</v>
      </c>
      <c r="BF2494" s="34" t="str">
        <f>IFERROR(VLOOKUP(Data_Power_app[[#This Row],[PRO ODER]],'Result'!H:J,3,0),"")</f>
        <v>LAMINATION 3</v>
      </c>
      <c r="BG2494" s="11" t="str">
        <f>IFERROR(VLOOKUP(Data_Power_app[[#This Row],[PRO ODER]]&amp;"LAM",'Real Time'!A:E,4,0),"")</f>
        <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2694</v>
      </c>
      <c r="B2495" s="34" t="s">
        <v>21131</v>
      </c>
      <c r="C2495" s="34" t="s">
        <v>21132</v>
      </c>
      <c r="D2495" s="34" t="s">
        <v>203</v>
      </c>
      <c r="E2495" s="34" t="s">
        <v>110</v>
      </c>
      <c r="F2495" s="34" t="s">
        <v>72</v>
      </c>
      <c r="G2495" s="34">
        <v>948</v>
      </c>
      <c r="H2495" s="4">
        <v>45831</v>
      </c>
      <c r="I2495" s="4">
        <v>45831</v>
      </c>
      <c r="J2495" s="4" t="s">
        <v>60</v>
      </c>
      <c r="K2495" s="4">
        <v>45832</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45834</v>
      </c>
      <c r="AE2495" s="4">
        <v>45839</v>
      </c>
      <c r="AF2495" s="4"/>
      <c r="AG2495" s="34" t="s">
        <v>117</v>
      </c>
      <c r="AH2495" s="34" t="s">
        <v>262</v>
      </c>
      <c r="AI2495" s="34" t="s">
        <v>21133</v>
      </c>
      <c r="AJ2495" s="34" t="s">
        <v>74</v>
      </c>
      <c r="AK2495" s="34" t="s">
        <v>98</v>
      </c>
      <c r="AL2495" s="34" t="s">
        <v>263</v>
      </c>
      <c r="AM2495" s="34" t="s">
        <v>264</v>
      </c>
      <c r="AN2495" s="34">
        <v>21.88147</v>
      </c>
      <c r="AO2495" s="34" t="s">
        <v>68</v>
      </c>
      <c r="AP2495" s="34"/>
      <c r="AQ2495" s="34"/>
      <c r="AR2495" s="34" t="s">
        <v>68</v>
      </c>
      <c r="AS2495" s="34"/>
      <c r="AT2495" s="34"/>
      <c r="AU2495" s="34" t="s">
        <v>21134</v>
      </c>
      <c r="AV2495" s="34" t="s">
        <v>21135</v>
      </c>
      <c r="AW2495" s="34">
        <v>47.849899999999998</v>
      </c>
      <c r="AX2495" s="34" t="s">
        <v>21136</v>
      </c>
      <c r="AY2495" s="34" t="s">
        <v>21137</v>
      </c>
      <c r="AZ2495" s="3">
        <v>948</v>
      </c>
      <c r="BA2495" s="34" t="s">
        <v>194</v>
      </c>
      <c r="BB2495" s="34">
        <v>948</v>
      </c>
      <c r="BC2495" s="34" t="s">
        <v>60</v>
      </c>
      <c r="BD2495" s="34" t="s">
        <v>60</v>
      </c>
      <c r="BE2495" s="34" t="s">
        <v>267</v>
      </c>
      <c r="BF2495" s="34" t="str">
        <f>IFERROR(VLOOKUP(Data_Power_app[[#This Row],[PRO ODER]],'Result'!H:J,3,0),"")</f>
        <v/>
      </c>
      <c r="BG2495" s="11"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c r="BJ2495" s="34" t="str">
        <f>IFERROR(VLOOKUP(Data_Power_app[[#This Row],[PRO ODER]],'Plan Lean DC'!A:C,3,0),"")</f>
        <v/>
      </c>
      <c r="BK2495" s="34" t="str">
        <f>IFERROR(VLOOKUP(Data_Power_app[[#This Row],[PRO ODER]]&amp;"LEAN_IN",'Real Time'!A:D,4,0),"")</f>
        <v/>
      </c>
      <c r="BL2495" s="34"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2695</v>
      </c>
      <c r="B2496" s="34" t="s">
        <v>7933</v>
      </c>
      <c r="C2496" s="34" t="s">
        <v>7934</v>
      </c>
      <c r="D2496" s="34" t="s">
        <v>253</v>
      </c>
      <c r="E2496" s="34" t="s">
        <v>313</v>
      </c>
      <c r="F2496" s="34" t="s">
        <v>59</v>
      </c>
      <c r="G2496" s="34">
        <v>2942</v>
      </c>
      <c r="H2496" s="4">
        <v>45822</v>
      </c>
      <c r="I2496" s="4">
        <v>45822</v>
      </c>
      <c r="J2496" s="4">
        <v>45822</v>
      </c>
      <c r="K2496" s="4">
        <v>45826</v>
      </c>
      <c r="L2496" s="4">
        <v>45825.803587962961</v>
      </c>
      <c r="M2496" s="4">
        <v>45827</v>
      </c>
      <c r="N2496" s="4">
        <v>45826.505590277775</v>
      </c>
      <c r="O2496" s="4" t="s">
        <v>60</v>
      </c>
      <c r="P2496" s="4" t="s">
        <v>60</v>
      </c>
      <c r="Q2496" s="4" t="s">
        <v>60</v>
      </c>
      <c r="R2496" s="4" t="s">
        <v>60</v>
      </c>
      <c r="S2496" s="4" t="s">
        <v>60</v>
      </c>
      <c r="T2496" s="4">
        <v>45829</v>
      </c>
      <c r="U2496" s="4">
        <v>45826.766111111108</v>
      </c>
      <c r="V2496" s="4">
        <v>45829.406898148147</v>
      </c>
      <c r="W2496" s="4">
        <v>45831</v>
      </c>
      <c r="X2496" s="4">
        <v>45829.554849537039</v>
      </c>
      <c r="Y2496" s="4" t="s">
        <v>77</v>
      </c>
      <c r="Z2496" s="4">
        <v>45833</v>
      </c>
      <c r="AA2496" s="4">
        <v>45829.153287037036</v>
      </c>
      <c r="AB2496" s="4" t="s">
        <v>60</v>
      </c>
      <c r="AC2496" s="4">
        <v>45834</v>
      </c>
      <c r="AD2496" s="4">
        <v>45834</v>
      </c>
      <c r="AE2496" s="4">
        <v>45839</v>
      </c>
      <c r="AF2496" s="4"/>
      <c r="AG2496" s="34" t="s">
        <v>62</v>
      </c>
      <c r="AH2496" s="34" t="s">
        <v>255</v>
      </c>
      <c r="AI2496" s="34" t="s">
        <v>2191</v>
      </c>
      <c r="AJ2496" s="34" t="s">
        <v>256</v>
      </c>
      <c r="AK2496" s="34" t="s">
        <v>98</v>
      </c>
      <c r="AL2496" s="34" t="s">
        <v>319</v>
      </c>
      <c r="AM2496" s="34" t="s">
        <v>320</v>
      </c>
      <c r="AN2496" s="34">
        <v>57.419629999999998</v>
      </c>
      <c r="AO2496" s="34" t="s">
        <v>68</v>
      </c>
      <c r="AP2496" s="34"/>
      <c r="AQ2496" s="34"/>
      <c r="AR2496" s="34" t="s">
        <v>68</v>
      </c>
      <c r="AS2496" s="34"/>
      <c r="AT2496" s="34"/>
      <c r="AU2496" s="34" t="s">
        <v>321</v>
      </c>
      <c r="AV2496" s="34" t="s">
        <v>322</v>
      </c>
      <c r="AW2496" s="34">
        <v>251.14277000000001</v>
      </c>
      <c r="AX2496" s="34" t="s">
        <v>621</v>
      </c>
      <c r="AY2496" s="34" t="s">
        <v>590</v>
      </c>
      <c r="AZ2496" s="3">
        <v>2942</v>
      </c>
      <c r="BA2496" s="34" t="s">
        <v>60</v>
      </c>
      <c r="BB2496" s="34">
        <v>2942</v>
      </c>
      <c r="BC2496" s="34" t="s">
        <v>60</v>
      </c>
      <c r="BD2496" s="34" t="s">
        <v>60</v>
      </c>
      <c r="BE2496" s="34" t="s">
        <v>60</v>
      </c>
      <c r="BF2496" s="34" t="str">
        <f>IFERROR(VLOOKUP(Data_Power_app[[#This Row],[PRO ODER]],'Result'!H:J,3,0),"")</f>
        <v>LAMINATION 6</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LEANLINE1_2</v>
      </c>
      <c r="BL2496" s="34"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2696</v>
      </c>
      <c r="B2497" s="34" t="s">
        <v>20592</v>
      </c>
      <c r="C2497" s="34" t="s">
        <v>17417</v>
      </c>
      <c r="D2497" s="34" t="s">
        <v>203</v>
      </c>
      <c r="E2497" s="34" t="s">
        <v>110</v>
      </c>
      <c r="F2497" s="34" t="s">
        <v>72</v>
      </c>
      <c r="G2497" s="34">
        <v>1206</v>
      </c>
      <c r="H2497" s="4">
        <v>45829</v>
      </c>
      <c r="I2497" s="4">
        <v>45829</v>
      </c>
      <c r="J2497" s="4">
        <v>45829</v>
      </c>
      <c r="K2497" s="4">
        <v>45831</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45834</v>
      </c>
      <c r="AE2497" s="4">
        <v>45839</v>
      </c>
      <c r="AF2497" s="4"/>
      <c r="AG2497" s="34" t="s">
        <v>117</v>
      </c>
      <c r="AH2497" s="34" t="s">
        <v>262</v>
      </c>
      <c r="AI2497" s="34" t="s">
        <v>20593</v>
      </c>
      <c r="AJ2497" s="34" t="s">
        <v>74</v>
      </c>
      <c r="AK2497" s="34" t="s">
        <v>98</v>
      </c>
      <c r="AL2497" s="34" t="s">
        <v>263</v>
      </c>
      <c r="AM2497" s="34" t="s">
        <v>264</v>
      </c>
      <c r="AN2497" s="34">
        <v>26.363240000000001</v>
      </c>
      <c r="AO2497" s="34" t="s">
        <v>68</v>
      </c>
      <c r="AP2497" s="34"/>
      <c r="AQ2497" s="34"/>
      <c r="AR2497" s="34" t="s">
        <v>68</v>
      </c>
      <c r="AS2497" s="34"/>
      <c r="AT2497" s="34"/>
      <c r="AU2497" s="34" t="s">
        <v>20594</v>
      </c>
      <c r="AV2497" s="34" t="s">
        <v>20595</v>
      </c>
      <c r="AW2497" s="34">
        <v>57.651530000000001</v>
      </c>
      <c r="AX2497" s="34" t="s">
        <v>15473</v>
      </c>
      <c r="AY2497" s="34" t="s">
        <v>15474</v>
      </c>
      <c r="AZ2497" s="3">
        <v>1206</v>
      </c>
      <c r="BA2497" s="34" t="s">
        <v>194</v>
      </c>
      <c r="BB2497" s="34">
        <v>1206</v>
      </c>
      <c r="BC2497" s="34" t="s">
        <v>60</v>
      </c>
      <c r="BD2497" s="34" t="s">
        <v>60</v>
      </c>
      <c r="BE2497" s="34" t="s">
        <v>267</v>
      </c>
      <c r="BF2497" s="34" t="str">
        <f>IFERROR(VLOOKUP(Data_Power_app[[#This Row],[PRO ODER]],'Result'!H:J,3,0),"")</f>
        <v>LAMINATION 4</v>
      </c>
      <c r="BG2497" s="11"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c r="BJ2497" s="34" t="str">
        <f>IFERROR(VLOOKUP(Data_Power_app[[#This Row],[PRO ODER]],'Plan Lean DC'!A:C,3,0),"")</f>
        <v/>
      </c>
      <c r="BK2497" s="34" t="str">
        <f>IFERROR(VLOOKUP(Data_Power_app[[#This Row],[PRO ODER]]&amp;"LEAN_IN",'Real Time'!A:D,4,0),"")</f>
        <v/>
      </c>
      <c r="BL2497" s="34"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2697</v>
      </c>
      <c r="B2498" s="34" t="s">
        <v>7945</v>
      </c>
      <c r="C2498" s="34" t="s">
        <v>7946</v>
      </c>
      <c r="D2498" s="34" t="s">
        <v>84</v>
      </c>
      <c r="E2498" s="34" t="s">
        <v>150</v>
      </c>
      <c r="F2498" s="34" t="s">
        <v>59</v>
      </c>
      <c r="G2498" s="34">
        <v>5825</v>
      </c>
      <c r="H2498" s="4">
        <v>45822</v>
      </c>
      <c r="I2498" s="4">
        <v>45822</v>
      </c>
      <c r="J2498" s="4">
        <v>45822</v>
      </c>
      <c r="K2498" s="4">
        <v>45826</v>
      </c>
      <c r="L2498" s="4">
        <v>45825.981273148151</v>
      </c>
      <c r="M2498" s="4">
        <v>45827</v>
      </c>
      <c r="N2498" s="4">
        <v>45826.358912037038</v>
      </c>
      <c r="O2498" s="4" t="s">
        <v>60</v>
      </c>
      <c r="P2498" s="4" t="s">
        <v>60</v>
      </c>
      <c r="Q2498" s="4" t="s">
        <v>60</v>
      </c>
      <c r="R2498" s="4" t="s">
        <v>60</v>
      </c>
      <c r="S2498" s="4" t="s">
        <v>60</v>
      </c>
      <c r="T2498" s="4">
        <v>45829</v>
      </c>
      <c r="U2498" s="4">
        <v>45826.36310185185</v>
      </c>
      <c r="V2498" s="4">
        <v>45827.357129629629</v>
      </c>
      <c r="W2498" s="4">
        <v>45831</v>
      </c>
      <c r="X2498" s="4">
        <v>45827.635682870372</v>
      </c>
      <c r="Y2498" s="4" t="s">
        <v>77</v>
      </c>
      <c r="Z2498" s="4">
        <v>45833</v>
      </c>
      <c r="AA2498" s="4">
        <v>45827.127500000002</v>
      </c>
      <c r="AB2498" s="4" t="s">
        <v>60</v>
      </c>
      <c r="AC2498" s="4">
        <v>45834</v>
      </c>
      <c r="AD2498" s="4">
        <v>45834</v>
      </c>
      <c r="AE2498" s="4">
        <v>45839</v>
      </c>
      <c r="AF2498" s="4"/>
      <c r="AG2498" s="34" t="s">
        <v>62</v>
      </c>
      <c r="AH2498" s="34" t="s">
        <v>249</v>
      </c>
      <c r="AI2498" s="34" t="s">
        <v>7947</v>
      </c>
      <c r="AJ2498" s="34" t="s">
        <v>179</v>
      </c>
      <c r="AK2498" s="34" t="s">
        <v>65</v>
      </c>
      <c r="AL2498" s="34" t="s">
        <v>250</v>
      </c>
      <c r="AM2498" s="34" t="s">
        <v>251</v>
      </c>
      <c r="AN2498" s="34">
        <v>182.71575999999999</v>
      </c>
      <c r="AO2498" s="34" t="s">
        <v>68</v>
      </c>
      <c r="AP2498" s="34"/>
      <c r="AQ2498" s="34"/>
      <c r="AR2498" s="34" t="s">
        <v>68</v>
      </c>
      <c r="AS2498" s="34"/>
      <c r="AT2498" s="34"/>
      <c r="AU2498" s="34" t="s">
        <v>531</v>
      </c>
      <c r="AV2498" s="34" t="s">
        <v>532</v>
      </c>
      <c r="AW2498" s="34">
        <v>399.61925000000002</v>
      </c>
      <c r="AX2498" s="34" t="s">
        <v>533</v>
      </c>
      <c r="AY2498" s="34" t="s">
        <v>534</v>
      </c>
      <c r="AZ2498" s="3">
        <v>5825</v>
      </c>
      <c r="BA2498" s="34" t="s">
        <v>60</v>
      </c>
      <c r="BB2498" s="34">
        <v>5825</v>
      </c>
      <c r="BC2498" s="34" t="s">
        <v>60</v>
      </c>
      <c r="BD2498" s="34" t="s">
        <v>60</v>
      </c>
      <c r="BE2498" s="34" t="s">
        <v>60</v>
      </c>
      <c r="BF2498" s="34" t="str">
        <f>IFERROR(VLOOKUP(Data_Power_app[[#This Row],[PRO ODER]],'Result'!H:J,3,0),"")</f>
        <v>LAMINATION 6</v>
      </c>
      <c r="BG2498" s="11" t="str">
        <f>IFERROR(VLOOKUP(Data_Power_app[[#This Row],[PRO ODER]]&amp;"LAM",'Real Time'!A:E,4,0),"")</f>
        <v>ML-05</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c r="BJ2498" s="34" t="str">
        <f>IFERROR(VLOOKUP(Data_Power_app[[#This Row],[PRO ODER]],'Plan Lean DC'!A:C,3,0),"")</f>
        <v/>
      </c>
      <c r="BK2498" s="34" t="str">
        <f>IFERROR(VLOOKUP(Data_Power_app[[#This Row],[PRO ODER]]&amp;"LEAN_IN",'Real Time'!A:D,4,0),"")</f>
        <v>LEANLINE1_2</v>
      </c>
      <c r="BL2498" s="34"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2698</v>
      </c>
      <c r="B2499" s="34" t="s">
        <v>20596</v>
      </c>
      <c r="C2499" s="34" t="s">
        <v>17414</v>
      </c>
      <c r="D2499" s="34" t="s">
        <v>84</v>
      </c>
      <c r="E2499" s="34" t="s">
        <v>298</v>
      </c>
      <c r="F2499" s="34" t="s">
        <v>72</v>
      </c>
      <c r="G2499" s="34">
        <v>2422</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4" t="s">
        <v>117</v>
      </c>
      <c r="AH2499" s="34" t="s">
        <v>228</v>
      </c>
      <c r="AI2499" s="34" t="s">
        <v>20444</v>
      </c>
      <c r="AJ2499" s="34" t="s">
        <v>74</v>
      </c>
      <c r="AK2499" s="34" t="s">
        <v>98</v>
      </c>
      <c r="AL2499" s="34" t="s">
        <v>229</v>
      </c>
      <c r="AM2499" s="34" t="s">
        <v>230</v>
      </c>
      <c r="AN2499" s="34">
        <v>62.076909999999998</v>
      </c>
      <c r="AO2499" s="34" t="s">
        <v>68</v>
      </c>
      <c r="AP2499" s="34"/>
      <c r="AQ2499" s="34"/>
      <c r="AR2499" s="34" t="s">
        <v>68</v>
      </c>
      <c r="AS2499" s="34"/>
      <c r="AT2499" s="34"/>
      <c r="AU2499" s="34" t="s">
        <v>198</v>
      </c>
      <c r="AV2499" s="34" t="s">
        <v>199</v>
      </c>
      <c r="AW2499" s="34">
        <v>135.76536999999999</v>
      </c>
      <c r="AX2499" s="34" t="s">
        <v>243</v>
      </c>
      <c r="AY2499" s="34" t="s">
        <v>244</v>
      </c>
      <c r="AZ2499" s="3">
        <v>2422</v>
      </c>
      <c r="BA2499" s="34" t="s">
        <v>194</v>
      </c>
      <c r="BB2499" s="34">
        <v>2422</v>
      </c>
      <c r="BC2499" s="34" t="s">
        <v>60</v>
      </c>
      <c r="BD2499" s="34" t="s">
        <v>60</v>
      </c>
      <c r="BE2499" s="34" t="s">
        <v>222</v>
      </c>
      <c r="BF2499" s="34" t="str">
        <f>IFERROR(VLOOKUP(Data_Power_app[[#This Row],[PRO ODER]],'Result'!H:J,3,0),"")</f>
        <v>LAMINATION 3</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2699</v>
      </c>
      <c r="B2500" s="34" t="s">
        <v>20597</v>
      </c>
      <c r="C2500" s="34" t="s">
        <v>17415</v>
      </c>
      <c r="D2500" s="34" t="s">
        <v>84</v>
      </c>
      <c r="E2500" s="34" t="s">
        <v>298</v>
      </c>
      <c r="F2500" s="34" t="s">
        <v>72</v>
      </c>
      <c r="G2500" s="34">
        <v>4784</v>
      </c>
      <c r="H2500" s="4">
        <v>45829</v>
      </c>
      <c r="I2500" s="4">
        <v>45829</v>
      </c>
      <c r="J2500" s="4">
        <v>45829</v>
      </c>
      <c r="K2500" s="4">
        <v>45831</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45834</v>
      </c>
      <c r="AE2500" s="4">
        <v>45839</v>
      </c>
      <c r="AF2500" s="4"/>
      <c r="AG2500" s="34" t="s">
        <v>117</v>
      </c>
      <c r="AH2500" s="34" t="s">
        <v>228</v>
      </c>
      <c r="AI2500" s="34" t="s">
        <v>20598</v>
      </c>
      <c r="AJ2500" s="34" t="s">
        <v>74</v>
      </c>
      <c r="AK2500" s="34" t="s">
        <v>98</v>
      </c>
      <c r="AL2500" s="34" t="s">
        <v>229</v>
      </c>
      <c r="AM2500" s="34" t="s">
        <v>230</v>
      </c>
      <c r="AN2500" s="34">
        <v>119.49559000000001</v>
      </c>
      <c r="AO2500" s="34" t="s">
        <v>68</v>
      </c>
      <c r="AP2500" s="34"/>
      <c r="AQ2500" s="34"/>
      <c r="AR2500" s="34" t="s">
        <v>68</v>
      </c>
      <c r="AS2500" s="34"/>
      <c r="AT2500" s="34"/>
      <c r="AU2500" s="34" t="s">
        <v>299</v>
      </c>
      <c r="AV2500" s="34" t="s">
        <v>300</v>
      </c>
      <c r="AW2500" s="34">
        <v>261.35073</v>
      </c>
      <c r="AX2500" s="34" t="s">
        <v>20599</v>
      </c>
      <c r="AY2500" s="34" t="s">
        <v>20600</v>
      </c>
      <c r="AZ2500" s="3">
        <v>4784</v>
      </c>
      <c r="BA2500" s="34" t="s">
        <v>194</v>
      </c>
      <c r="BB2500" s="34">
        <v>4784</v>
      </c>
      <c r="BC2500" s="34" t="s">
        <v>60</v>
      </c>
      <c r="BD2500" s="34" t="s">
        <v>60</v>
      </c>
      <c r="BE2500" s="34" t="s">
        <v>222</v>
      </c>
      <c r="BF2500" s="34" t="str">
        <f>IFERROR(VLOOKUP(Data_Power_app[[#This Row],[PRO ODER]],'Result'!H:J,3,0),"")</f>
        <v>LAMINATION 3</v>
      </c>
      <c r="BG2500" s="11"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2700</v>
      </c>
      <c r="B2501" s="34" t="s">
        <v>21138</v>
      </c>
      <c r="C2501" s="34" t="s">
        <v>21139</v>
      </c>
      <c r="D2501" s="34" t="s">
        <v>84</v>
      </c>
      <c r="E2501" s="34" t="s">
        <v>155</v>
      </c>
      <c r="F2501" s="34" t="s">
        <v>72</v>
      </c>
      <c r="G2501" s="34">
        <v>4179</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4" t="s">
        <v>117</v>
      </c>
      <c r="AH2501" s="34" t="s">
        <v>268</v>
      </c>
      <c r="AI2501" s="34" t="s">
        <v>21140</v>
      </c>
      <c r="AJ2501" s="34" t="s">
        <v>74</v>
      </c>
      <c r="AK2501" s="34" t="s">
        <v>65</v>
      </c>
      <c r="AL2501" s="34" t="s">
        <v>148</v>
      </c>
      <c r="AM2501" s="34" t="s">
        <v>149</v>
      </c>
      <c r="AN2501" s="34">
        <v>97.480360000000005</v>
      </c>
      <c r="AO2501" s="34" t="s">
        <v>68</v>
      </c>
      <c r="AP2501" s="34"/>
      <c r="AQ2501" s="34"/>
      <c r="AR2501" s="34" t="s">
        <v>68</v>
      </c>
      <c r="AS2501" s="34"/>
      <c r="AT2501" s="34"/>
      <c r="AU2501" s="34" t="s">
        <v>21141</v>
      </c>
      <c r="AV2501" s="34" t="s">
        <v>21142</v>
      </c>
      <c r="AW2501" s="34">
        <v>213.17402999999999</v>
      </c>
      <c r="AX2501" s="34" t="s">
        <v>1629</v>
      </c>
      <c r="AY2501" s="34" t="s">
        <v>269</v>
      </c>
      <c r="AZ2501" s="3">
        <v>4179</v>
      </c>
      <c r="BA2501" s="34" t="s">
        <v>194</v>
      </c>
      <c r="BB2501" s="34">
        <v>4179</v>
      </c>
      <c r="BC2501" s="34" t="s">
        <v>60</v>
      </c>
      <c r="BD2501" s="34" t="s">
        <v>60</v>
      </c>
      <c r="BE2501" s="34" t="s">
        <v>270</v>
      </c>
      <c r="BF2501" s="34" t="str">
        <f>IFERROR(VLOOKUP(Data_Power_app[[#This Row],[PRO ODER]],'Result'!H:J,3,0),"")</f>
        <v/>
      </c>
      <c r="BG2501" s="11"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c r="BJ2501" s="34" t="str">
        <f>IFERROR(VLOOKUP(Data_Power_app[[#This Row],[PRO ODER]],'Plan Lean DC'!A:C,3,0),"")</f>
        <v/>
      </c>
      <c r="BK2501" s="34" t="str">
        <f>IFERROR(VLOOKUP(Data_Power_app[[#This Row],[PRO ODER]]&amp;"LEAN_IN",'Real Time'!A:D,4,0),"")</f>
        <v/>
      </c>
      <c r="BL2501" s="34"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2701</v>
      </c>
      <c r="B2502" s="34" t="s">
        <v>21143</v>
      </c>
      <c r="C2502" s="34" t="s">
        <v>21144</v>
      </c>
      <c r="D2502" s="34" t="s">
        <v>84</v>
      </c>
      <c r="E2502" s="34" t="s">
        <v>216</v>
      </c>
      <c r="F2502" s="34" t="s">
        <v>72</v>
      </c>
      <c r="G2502" s="34">
        <v>15</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4" t="s">
        <v>117</v>
      </c>
      <c r="AH2502" s="34" t="s">
        <v>217</v>
      </c>
      <c r="AI2502" s="34" t="s">
        <v>5203</v>
      </c>
      <c r="AJ2502" s="34" t="s">
        <v>74</v>
      </c>
      <c r="AK2502" s="34" t="s">
        <v>65</v>
      </c>
      <c r="AL2502" s="34" t="s">
        <v>218</v>
      </c>
      <c r="AM2502" s="34" t="s">
        <v>219</v>
      </c>
      <c r="AN2502" s="34">
        <v>0.44141000000000002</v>
      </c>
      <c r="AO2502" s="34" t="s">
        <v>68</v>
      </c>
      <c r="AP2502" s="34"/>
      <c r="AQ2502" s="34"/>
      <c r="AR2502" s="34" t="s">
        <v>68</v>
      </c>
      <c r="AS2502" s="34"/>
      <c r="AT2502" s="34"/>
      <c r="AU2502" s="34" t="s">
        <v>5204</v>
      </c>
      <c r="AV2502" s="34" t="s">
        <v>5205</v>
      </c>
      <c r="AW2502" s="34">
        <v>0.96547000000000005</v>
      </c>
      <c r="AX2502" s="34" t="s">
        <v>5206</v>
      </c>
      <c r="AY2502" s="34" t="s">
        <v>5207</v>
      </c>
      <c r="AZ2502" s="3">
        <v>15</v>
      </c>
      <c r="BA2502" s="34" t="s">
        <v>194</v>
      </c>
      <c r="BB2502" s="34">
        <v>15</v>
      </c>
      <c r="BC2502" s="34" t="s">
        <v>60</v>
      </c>
      <c r="BD2502" s="34" t="s">
        <v>60</v>
      </c>
      <c r="BE2502" s="34" t="s">
        <v>220</v>
      </c>
      <c r="BF2502" s="34" t="str">
        <f>IFERROR(VLOOKUP(Data_Power_app[[#This Row],[PRO ODER]],'Result'!H:J,3,0),"")</f>
        <v/>
      </c>
      <c r="BG2502" s="11"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c r="BJ2502" s="34" t="str">
        <f>IFERROR(VLOOKUP(Data_Power_app[[#This Row],[PRO ODER]],'Plan Lean DC'!A:C,3,0),"")</f>
        <v/>
      </c>
      <c r="BK2502" s="34" t="str">
        <f>IFERROR(VLOOKUP(Data_Power_app[[#This Row],[PRO ODER]]&amp;"LEAN_IN",'Real Time'!A:D,4,0),"")</f>
        <v/>
      </c>
      <c r="BL2502" s="34"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2702</v>
      </c>
      <c r="B2503" s="34" t="s">
        <v>21145</v>
      </c>
      <c r="C2503" s="34" t="s">
        <v>21146</v>
      </c>
      <c r="D2503" s="34" t="s">
        <v>84</v>
      </c>
      <c r="E2503" s="34" t="s">
        <v>216</v>
      </c>
      <c r="F2503" s="34" t="s">
        <v>72</v>
      </c>
      <c r="G2503" s="34">
        <v>16</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4" t="s">
        <v>117</v>
      </c>
      <c r="AH2503" s="34" t="s">
        <v>217</v>
      </c>
      <c r="AI2503" s="34" t="s">
        <v>5203</v>
      </c>
      <c r="AJ2503" s="34" t="s">
        <v>74</v>
      </c>
      <c r="AK2503" s="34" t="s">
        <v>65</v>
      </c>
      <c r="AL2503" s="34" t="s">
        <v>218</v>
      </c>
      <c r="AM2503" s="34" t="s">
        <v>219</v>
      </c>
      <c r="AN2503" s="34">
        <v>0.47083000000000003</v>
      </c>
      <c r="AO2503" s="34" t="s">
        <v>68</v>
      </c>
      <c r="AP2503" s="34"/>
      <c r="AQ2503" s="34"/>
      <c r="AR2503" s="34" t="s">
        <v>68</v>
      </c>
      <c r="AS2503" s="34"/>
      <c r="AT2503" s="34"/>
      <c r="AU2503" s="34" t="s">
        <v>5204</v>
      </c>
      <c r="AV2503" s="34" t="s">
        <v>5205</v>
      </c>
      <c r="AW2503" s="34">
        <v>1.0298400000000001</v>
      </c>
      <c r="AX2503" s="34" t="s">
        <v>5206</v>
      </c>
      <c r="AY2503" s="34" t="s">
        <v>5207</v>
      </c>
      <c r="AZ2503" s="3">
        <v>16</v>
      </c>
      <c r="BA2503" s="34" t="s">
        <v>194</v>
      </c>
      <c r="BB2503" s="34">
        <v>16</v>
      </c>
      <c r="BC2503" s="34" t="s">
        <v>60</v>
      </c>
      <c r="BD2503" s="34" t="s">
        <v>60</v>
      </c>
      <c r="BE2503" s="34" t="s">
        <v>220</v>
      </c>
      <c r="BF2503" s="34" t="str">
        <f>IFERROR(VLOOKUP(Data_Power_app[[#This Row],[PRO ODER]],'Result'!H:J,3,0),"")</f>
        <v/>
      </c>
      <c r="BG2503" s="11"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2703</v>
      </c>
      <c r="B2504" s="34" t="s">
        <v>21147</v>
      </c>
      <c r="C2504" s="34" t="s">
        <v>21148</v>
      </c>
      <c r="D2504" s="34" t="s">
        <v>84</v>
      </c>
      <c r="E2504" s="34" t="s">
        <v>216</v>
      </c>
      <c r="F2504" s="34" t="s">
        <v>72</v>
      </c>
      <c r="G2504" s="34">
        <v>19</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4" t="s">
        <v>117</v>
      </c>
      <c r="AH2504" s="34" t="s">
        <v>217</v>
      </c>
      <c r="AI2504" s="34" t="s">
        <v>5203</v>
      </c>
      <c r="AJ2504" s="34" t="s">
        <v>74</v>
      </c>
      <c r="AK2504" s="34" t="s">
        <v>65</v>
      </c>
      <c r="AL2504" s="34" t="s">
        <v>218</v>
      </c>
      <c r="AM2504" s="34" t="s">
        <v>219</v>
      </c>
      <c r="AN2504" s="34">
        <v>0.50822999999999996</v>
      </c>
      <c r="AO2504" s="34" t="s">
        <v>68</v>
      </c>
      <c r="AP2504" s="34"/>
      <c r="AQ2504" s="34"/>
      <c r="AR2504" s="34" t="s">
        <v>68</v>
      </c>
      <c r="AS2504" s="34"/>
      <c r="AT2504" s="34"/>
      <c r="AU2504" s="34" t="s">
        <v>5204</v>
      </c>
      <c r="AV2504" s="34" t="s">
        <v>5205</v>
      </c>
      <c r="AW2504" s="34">
        <v>1.1117699999999999</v>
      </c>
      <c r="AX2504" s="34" t="s">
        <v>5206</v>
      </c>
      <c r="AY2504" s="34" t="s">
        <v>5207</v>
      </c>
      <c r="AZ2504" s="3">
        <v>19</v>
      </c>
      <c r="BA2504" s="34" t="s">
        <v>194</v>
      </c>
      <c r="BB2504" s="34">
        <v>19</v>
      </c>
      <c r="BC2504" s="34" t="s">
        <v>60</v>
      </c>
      <c r="BD2504" s="34" t="s">
        <v>60</v>
      </c>
      <c r="BE2504" s="34" t="s">
        <v>220</v>
      </c>
      <c r="BF2504" s="34" t="str">
        <f>IFERROR(VLOOKUP(Data_Power_app[[#This Row],[PRO ODER]],'Result'!H:J,3,0),"")</f>
        <v/>
      </c>
      <c r="BG2504" s="11"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2704</v>
      </c>
      <c r="B2505" s="34" t="s">
        <v>21149</v>
      </c>
      <c r="C2505" s="34" t="s">
        <v>21150</v>
      </c>
      <c r="D2505" s="34" t="s">
        <v>84</v>
      </c>
      <c r="E2505" s="34" t="s">
        <v>216</v>
      </c>
      <c r="F2505" s="34" t="s">
        <v>72</v>
      </c>
      <c r="G2505" s="34">
        <v>80</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4" t="s">
        <v>117</v>
      </c>
      <c r="AH2505" s="34" t="s">
        <v>217</v>
      </c>
      <c r="AI2505" s="34" t="s">
        <v>5203</v>
      </c>
      <c r="AJ2505" s="34" t="s">
        <v>74</v>
      </c>
      <c r="AK2505" s="34" t="s">
        <v>65</v>
      </c>
      <c r="AL2505" s="34" t="s">
        <v>218</v>
      </c>
      <c r="AM2505" s="34" t="s">
        <v>219</v>
      </c>
      <c r="AN2505" s="34">
        <v>2.1399300000000001</v>
      </c>
      <c r="AO2505" s="34" t="s">
        <v>68</v>
      </c>
      <c r="AP2505" s="34"/>
      <c r="AQ2505" s="34"/>
      <c r="AR2505" s="34" t="s">
        <v>68</v>
      </c>
      <c r="AS2505" s="34"/>
      <c r="AT2505" s="34"/>
      <c r="AU2505" s="34" t="s">
        <v>5204</v>
      </c>
      <c r="AV2505" s="34" t="s">
        <v>5205</v>
      </c>
      <c r="AW2505" s="34">
        <v>4.6811400000000001</v>
      </c>
      <c r="AX2505" s="34" t="s">
        <v>5206</v>
      </c>
      <c r="AY2505" s="34" t="s">
        <v>5207</v>
      </c>
      <c r="AZ2505" s="3">
        <v>80</v>
      </c>
      <c r="BA2505" s="34" t="s">
        <v>194</v>
      </c>
      <c r="BB2505" s="34">
        <v>80</v>
      </c>
      <c r="BC2505" s="34" t="s">
        <v>60</v>
      </c>
      <c r="BD2505" s="34" t="s">
        <v>60</v>
      </c>
      <c r="BE2505" s="34" t="s">
        <v>220</v>
      </c>
      <c r="BF2505" s="34" t="str">
        <f>IFERROR(VLOOKUP(Data_Power_app[[#This Row],[PRO ODER]],'Result'!H:J,3,0),"")</f>
        <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2705</v>
      </c>
      <c r="B2506" s="34" t="s">
        <v>21151</v>
      </c>
      <c r="C2506" s="34" t="s">
        <v>21152</v>
      </c>
      <c r="D2506" s="34" t="s">
        <v>84</v>
      </c>
      <c r="E2506" s="34" t="s">
        <v>216</v>
      </c>
      <c r="F2506" s="34" t="s">
        <v>72</v>
      </c>
      <c r="G2506" s="34">
        <v>249</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4" t="s">
        <v>117</v>
      </c>
      <c r="AH2506" s="34" t="s">
        <v>217</v>
      </c>
      <c r="AI2506" s="34" t="s">
        <v>5203</v>
      </c>
      <c r="AJ2506" s="34" t="s">
        <v>74</v>
      </c>
      <c r="AK2506" s="34" t="s">
        <v>65</v>
      </c>
      <c r="AL2506" s="34" t="s">
        <v>218</v>
      </c>
      <c r="AM2506" s="34" t="s">
        <v>219</v>
      </c>
      <c r="AN2506" s="34">
        <v>6.6605299999999996</v>
      </c>
      <c r="AO2506" s="34" t="s">
        <v>68</v>
      </c>
      <c r="AP2506" s="34"/>
      <c r="AQ2506" s="34"/>
      <c r="AR2506" s="34" t="s">
        <v>68</v>
      </c>
      <c r="AS2506" s="34"/>
      <c r="AT2506" s="34"/>
      <c r="AU2506" s="34" t="s">
        <v>5204</v>
      </c>
      <c r="AV2506" s="34" t="s">
        <v>5205</v>
      </c>
      <c r="AW2506" s="34">
        <v>14.57006</v>
      </c>
      <c r="AX2506" s="34" t="s">
        <v>5206</v>
      </c>
      <c r="AY2506" s="34" t="s">
        <v>5207</v>
      </c>
      <c r="AZ2506" s="3">
        <v>249</v>
      </c>
      <c r="BA2506" s="34" t="s">
        <v>194</v>
      </c>
      <c r="BB2506" s="34">
        <v>249</v>
      </c>
      <c r="BC2506" s="34" t="s">
        <v>60</v>
      </c>
      <c r="BD2506" s="34" t="s">
        <v>60</v>
      </c>
      <c r="BE2506" s="34" t="s">
        <v>220</v>
      </c>
      <c r="BF2506" s="34" t="str">
        <f>IFERROR(VLOOKUP(Data_Power_app[[#This Row],[PRO ODER]],'Result'!H:J,3,0),"")</f>
        <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2706</v>
      </c>
      <c r="B2507" s="34" t="s">
        <v>21153</v>
      </c>
      <c r="C2507" s="34" t="s">
        <v>21154</v>
      </c>
      <c r="D2507" s="34" t="s">
        <v>84</v>
      </c>
      <c r="E2507" s="34" t="s">
        <v>216</v>
      </c>
      <c r="F2507" s="34" t="s">
        <v>72</v>
      </c>
      <c r="G2507" s="34">
        <v>280</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4" t="s">
        <v>117</v>
      </c>
      <c r="AH2507" s="34" t="s">
        <v>217</v>
      </c>
      <c r="AI2507" s="34" t="s">
        <v>5203</v>
      </c>
      <c r="AJ2507" s="34" t="s">
        <v>74</v>
      </c>
      <c r="AK2507" s="34" t="s">
        <v>65</v>
      </c>
      <c r="AL2507" s="34" t="s">
        <v>218</v>
      </c>
      <c r="AM2507" s="34" t="s">
        <v>219</v>
      </c>
      <c r="AN2507" s="34">
        <v>7.4897499999999999</v>
      </c>
      <c r="AO2507" s="34" t="s">
        <v>68</v>
      </c>
      <c r="AP2507" s="34"/>
      <c r="AQ2507" s="34"/>
      <c r="AR2507" s="34" t="s">
        <v>68</v>
      </c>
      <c r="AS2507" s="34"/>
      <c r="AT2507" s="34"/>
      <c r="AU2507" s="34" t="s">
        <v>5204</v>
      </c>
      <c r="AV2507" s="34" t="s">
        <v>5205</v>
      </c>
      <c r="AW2507" s="34">
        <v>16.384</v>
      </c>
      <c r="AX2507" s="34" t="s">
        <v>5206</v>
      </c>
      <c r="AY2507" s="34" t="s">
        <v>5207</v>
      </c>
      <c r="AZ2507" s="3">
        <v>280</v>
      </c>
      <c r="BA2507" s="34" t="s">
        <v>194</v>
      </c>
      <c r="BB2507" s="34">
        <v>280</v>
      </c>
      <c r="BC2507" s="34" t="s">
        <v>60</v>
      </c>
      <c r="BD2507" s="34" t="s">
        <v>60</v>
      </c>
      <c r="BE2507" s="34" t="s">
        <v>220</v>
      </c>
      <c r="BF2507" s="34" t="str">
        <f>IFERROR(VLOOKUP(Data_Power_app[[#This Row],[PRO ODER]],'Result'!H:J,3,0),"")</f>
        <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2707</v>
      </c>
      <c r="B2508" s="34" t="s">
        <v>21155</v>
      </c>
      <c r="C2508" s="34" t="s">
        <v>21156</v>
      </c>
      <c r="D2508" s="34" t="s">
        <v>84</v>
      </c>
      <c r="E2508" s="34" t="s">
        <v>216</v>
      </c>
      <c r="F2508" s="34" t="s">
        <v>72</v>
      </c>
      <c r="G2508" s="34">
        <v>406</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4" t="s">
        <v>117</v>
      </c>
      <c r="AH2508" s="34" t="s">
        <v>217</v>
      </c>
      <c r="AI2508" s="34" t="s">
        <v>5203</v>
      </c>
      <c r="AJ2508" s="34" t="s">
        <v>74</v>
      </c>
      <c r="AK2508" s="34" t="s">
        <v>65</v>
      </c>
      <c r="AL2508" s="34" t="s">
        <v>218</v>
      </c>
      <c r="AM2508" s="34" t="s">
        <v>219</v>
      </c>
      <c r="AN2508" s="34">
        <v>9.5052299999999992</v>
      </c>
      <c r="AO2508" s="34" t="s">
        <v>68</v>
      </c>
      <c r="AP2508" s="34"/>
      <c r="AQ2508" s="34"/>
      <c r="AR2508" s="34" t="s">
        <v>68</v>
      </c>
      <c r="AS2508" s="34"/>
      <c r="AT2508" s="34"/>
      <c r="AU2508" s="34" t="s">
        <v>5204</v>
      </c>
      <c r="AV2508" s="34" t="s">
        <v>5205</v>
      </c>
      <c r="AW2508" s="34">
        <v>20.783550000000002</v>
      </c>
      <c r="AX2508" s="34" t="s">
        <v>5206</v>
      </c>
      <c r="AY2508" s="34" t="s">
        <v>5207</v>
      </c>
      <c r="AZ2508" s="3">
        <v>406</v>
      </c>
      <c r="BA2508" s="34" t="s">
        <v>194</v>
      </c>
      <c r="BB2508" s="34">
        <v>406</v>
      </c>
      <c r="BC2508" s="34" t="s">
        <v>60</v>
      </c>
      <c r="BD2508" s="34" t="s">
        <v>60</v>
      </c>
      <c r="BE2508" s="34" t="s">
        <v>220</v>
      </c>
      <c r="BF2508" s="34" t="str">
        <f>IFERROR(VLOOKUP(Data_Power_app[[#This Row],[PRO ODER]],'Result'!H:J,3,0),"")</f>
        <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2708</v>
      </c>
      <c r="B2509" s="34" t="s">
        <v>21157</v>
      </c>
      <c r="C2509" s="34" t="s">
        <v>21158</v>
      </c>
      <c r="D2509" s="34" t="s">
        <v>84</v>
      </c>
      <c r="E2509" s="34" t="s">
        <v>216</v>
      </c>
      <c r="F2509" s="34" t="s">
        <v>72</v>
      </c>
      <c r="G2509" s="34">
        <v>487</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4" t="s">
        <v>117</v>
      </c>
      <c r="AH2509" s="34" t="s">
        <v>217</v>
      </c>
      <c r="AI2509" s="34" t="s">
        <v>5203</v>
      </c>
      <c r="AJ2509" s="34" t="s">
        <v>74</v>
      </c>
      <c r="AK2509" s="34" t="s">
        <v>65</v>
      </c>
      <c r="AL2509" s="34" t="s">
        <v>218</v>
      </c>
      <c r="AM2509" s="34" t="s">
        <v>219</v>
      </c>
      <c r="AN2509" s="34">
        <v>11.4016</v>
      </c>
      <c r="AO2509" s="34" t="s">
        <v>68</v>
      </c>
      <c r="AP2509" s="34"/>
      <c r="AQ2509" s="34"/>
      <c r="AR2509" s="34" t="s">
        <v>68</v>
      </c>
      <c r="AS2509" s="34"/>
      <c r="AT2509" s="34"/>
      <c r="AU2509" s="34" t="s">
        <v>5204</v>
      </c>
      <c r="AV2509" s="34" t="s">
        <v>5205</v>
      </c>
      <c r="AW2509" s="34">
        <v>24.930019999999999</v>
      </c>
      <c r="AX2509" s="34" t="s">
        <v>5206</v>
      </c>
      <c r="AY2509" s="34" t="s">
        <v>5207</v>
      </c>
      <c r="AZ2509" s="3">
        <v>487</v>
      </c>
      <c r="BA2509" s="34" t="s">
        <v>194</v>
      </c>
      <c r="BB2509" s="34">
        <v>487</v>
      </c>
      <c r="BC2509" s="34" t="s">
        <v>60</v>
      </c>
      <c r="BD2509" s="34" t="s">
        <v>60</v>
      </c>
      <c r="BE2509" s="34" t="s">
        <v>220</v>
      </c>
      <c r="BF2509" s="34" t="str">
        <f>IFERROR(VLOOKUP(Data_Power_app[[#This Row],[PRO ODER]],'Result'!H:J,3,0),"")</f>
        <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2709</v>
      </c>
      <c r="B2510" s="34" t="s">
        <v>21159</v>
      </c>
      <c r="C2510" s="34" t="s">
        <v>21160</v>
      </c>
      <c r="D2510" s="34" t="s">
        <v>84</v>
      </c>
      <c r="E2510" s="34" t="s">
        <v>216</v>
      </c>
      <c r="F2510" s="34" t="s">
        <v>72</v>
      </c>
      <c r="G2510" s="34">
        <v>341</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4" t="s">
        <v>117</v>
      </c>
      <c r="AH2510" s="34" t="s">
        <v>217</v>
      </c>
      <c r="AI2510" s="34" t="s">
        <v>5203</v>
      </c>
      <c r="AJ2510" s="34" t="s">
        <v>74</v>
      </c>
      <c r="AK2510" s="34" t="s">
        <v>65</v>
      </c>
      <c r="AL2510" s="34" t="s">
        <v>218</v>
      </c>
      <c r="AM2510" s="34" t="s">
        <v>219</v>
      </c>
      <c r="AN2510" s="34">
        <v>7.98346</v>
      </c>
      <c r="AO2510" s="34" t="s">
        <v>68</v>
      </c>
      <c r="AP2510" s="34"/>
      <c r="AQ2510" s="34"/>
      <c r="AR2510" s="34" t="s">
        <v>68</v>
      </c>
      <c r="AS2510" s="34"/>
      <c r="AT2510" s="34"/>
      <c r="AU2510" s="34" t="s">
        <v>5204</v>
      </c>
      <c r="AV2510" s="34" t="s">
        <v>5205</v>
      </c>
      <c r="AW2510" s="34">
        <v>17.456130000000002</v>
      </c>
      <c r="AX2510" s="34" t="s">
        <v>5206</v>
      </c>
      <c r="AY2510" s="34" t="s">
        <v>5207</v>
      </c>
      <c r="AZ2510" s="3">
        <v>341</v>
      </c>
      <c r="BA2510" s="34" t="s">
        <v>194</v>
      </c>
      <c r="BB2510" s="34">
        <v>341</v>
      </c>
      <c r="BC2510" s="34" t="s">
        <v>60</v>
      </c>
      <c r="BD2510" s="34" t="s">
        <v>60</v>
      </c>
      <c r="BE2510" s="34" t="s">
        <v>220</v>
      </c>
      <c r="BF2510" s="34" t="str">
        <f>IFERROR(VLOOKUP(Data_Power_app[[#This Row],[PRO ODER]],'Result'!H:J,3,0),"")</f>
        <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2710</v>
      </c>
      <c r="B2511" s="34" t="s">
        <v>21161</v>
      </c>
      <c r="C2511" s="34" t="s">
        <v>21162</v>
      </c>
      <c r="D2511" s="34" t="s">
        <v>84</v>
      </c>
      <c r="E2511" s="34" t="s">
        <v>216</v>
      </c>
      <c r="F2511" s="34" t="s">
        <v>72</v>
      </c>
      <c r="G2511" s="34">
        <v>240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4" t="s">
        <v>117</v>
      </c>
      <c r="AH2511" s="34" t="s">
        <v>217</v>
      </c>
      <c r="AI2511" s="34" t="s">
        <v>5203</v>
      </c>
      <c r="AJ2511" s="34" t="s">
        <v>74</v>
      </c>
      <c r="AK2511" s="34" t="s">
        <v>65</v>
      </c>
      <c r="AL2511" s="34" t="s">
        <v>218</v>
      </c>
      <c r="AM2511" s="34" t="s">
        <v>219</v>
      </c>
      <c r="AN2511" s="34">
        <v>5.1491800000000003</v>
      </c>
      <c r="AO2511" s="34" t="s">
        <v>68</v>
      </c>
      <c r="AP2511" s="34"/>
      <c r="AQ2511" s="34"/>
      <c r="AR2511" s="34" t="s">
        <v>68</v>
      </c>
      <c r="AS2511" s="34"/>
      <c r="AT2511" s="34"/>
      <c r="AU2511" s="34" t="s">
        <v>5204</v>
      </c>
      <c r="AV2511" s="34" t="s">
        <v>5205</v>
      </c>
      <c r="AW2511" s="34">
        <v>11.26243</v>
      </c>
      <c r="AX2511" s="34" t="s">
        <v>5206</v>
      </c>
      <c r="AY2511" s="34" t="s">
        <v>5207</v>
      </c>
      <c r="AZ2511" s="3">
        <v>240</v>
      </c>
      <c r="BA2511" s="34" t="s">
        <v>194</v>
      </c>
      <c r="BB2511" s="34">
        <v>240</v>
      </c>
      <c r="BC2511" s="34" t="s">
        <v>60</v>
      </c>
      <c r="BD2511" s="34" t="s">
        <v>60</v>
      </c>
      <c r="BE2511" s="34" t="s">
        <v>220</v>
      </c>
      <c r="BF2511" s="34" t="str">
        <f>IFERROR(VLOOKUP(Data_Power_app[[#This Row],[PRO ODER]],'Result'!H:J,3,0),"")</f>
        <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2711</v>
      </c>
      <c r="B2512" s="34" t="s">
        <v>21163</v>
      </c>
      <c r="C2512" s="34" t="s">
        <v>21164</v>
      </c>
      <c r="D2512" s="34" t="s">
        <v>84</v>
      </c>
      <c r="E2512" s="34" t="s">
        <v>216</v>
      </c>
      <c r="F2512" s="34" t="s">
        <v>72</v>
      </c>
      <c r="G2512" s="34">
        <v>106</v>
      </c>
      <c r="H2512" s="4">
        <v>45831</v>
      </c>
      <c r="I2512" s="4">
        <v>45831</v>
      </c>
      <c r="J2512" s="4" t="s">
        <v>60</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4" t="s">
        <v>117</v>
      </c>
      <c r="AH2512" s="34" t="s">
        <v>217</v>
      </c>
      <c r="AI2512" s="34" t="s">
        <v>5203</v>
      </c>
      <c r="AJ2512" s="34" t="s">
        <v>74</v>
      </c>
      <c r="AK2512" s="34" t="s">
        <v>65</v>
      </c>
      <c r="AL2512" s="34" t="s">
        <v>218</v>
      </c>
      <c r="AM2512" s="34" t="s">
        <v>219</v>
      </c>
      <c r="AN2512" s="34">
        <v>2.2742200000000001</v>
      </c>
      <c r="AO2512" s="34" t="s">
        <v>68</v>
      </c>
      <c r="AP2512" s="34"/>
      <c r="AQ2512" s="34"/>
      <c r="AR2512" s="34" t="s">
        <v>68</v>
      </c>
      <c r="AS2512" s="34"/>
      <c r="AT2512" s="34"/>
      <c r="AU2512" s="34" t="s">
        <v>5204</v>
      </c>
      <c r="AV2512" s="34" t="s">
        <v>5205</v>
      </c>
      <c r="AW2512" s="34">
        <v>4.97424</v>
      </c>
      <c r="AX2512" s="34" t="s">
        <v>5206</v>
      </c>
      <c r="AY2512" s="34" t="s">
        <v>5207</v>
      </c>
      <c r="AZ2512" s="3">
        <v>106</v>
      </c>
      <c r="BA2512" s="34" t="s">
        <v>194</v>
      </c>
      <c r="BB2512" s="34">
        <v>106</v>
      </c>
      <c r="BC2512" s="34" t="s">
        <v>60</v>
      </c>
      <c r="BD2512" s="34" t="s">
        <v>60</v>
      </c>
      <c r="BE2512" s="34" t="s">
        <v>220</v>
      </c>
      <c r="BF2512" s="34" t="str">
        <f>IFERROR(VLOOKUP(Data_Power_app[[#This Row],[PRO ODER]],'Result'!H:J,3,0),"")</f>
        <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31">
        <v>2712</v>
      </c>
      <c r="B2513" s="34" t="s">
        <v>20601</v>
      </c>
      <c r="C2513" s="34" t="s">
        <v>17489</v>
      </c>
      <c r="D2513" s="34" t="s">
        <v>84</v>
      </c>
      <c r="E2513" s="34" t="s">
        <v>155</v>
      </c>
      <c r="F2513" s="34" t="s">
        <v>72</v>
      </c>
      <c r="G2513" s="34">
        <v>3598</v>
      </c>
      <c r="H2513" s="4">
        <v>45829</v>
      </c>
      <c r="I2513" s="4">
        <v>45829</v>
      </c>
      <c r="J2513" s="4">
        <v>45829</v>
      </c>
      <c r="K2513" s="4">
        <v>45831</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4" t="s">
        <v>117</v>
      </c>
      <c r="AH2513" s="34" t="s">
        <v>291</v>
      </c>
      <c r="AI2513" s="34" t="s">
        <v>4023</v>
      </c>
      <c r="AJ2513" s="34" t="s">
        <v>74</v>
      </c>
      <c r="AK2513" s="34" t="s">
        <v>98</v>
      </c>
      <c r="AL2513" s="34" t="s">
        <v>292</v>
      </c>
      <c r="AM2513" s="34" t="s">
        <v>293</v>
      </c>
      <c r="AN2513" s="34">
        <v>83.608819999999994</v>
      </c>
      <c r="AO2513" s="34" t="s">
        <v>68</v>
      </c>
      <c r="AP2513" s="34"/>
      <c r="AQ2513" s="34"/>
      <c r="AR2513" s="34" t="s">
        <v>68</v>
      </c>
      <c r="AS2513" s="34"/>
      <c r="AT2513" s="34"/>
      <c r="AU2513" s="34" t="s">
        <v>4024</v>
      </c>
      <c r="AV2513" s="34" t="s">
        <v>4025</v>
      </c>
      <c r="AW2513" s="34">
        <v>182.85469000000001</v>
      </c>
      <c r="AX2513" s="34" t="s">
        <v>4026</v>
      </c>
      <c r="AY2513" s="34" t="s">
        <v>4027</v>
      </c>
      <c r="AZ2513" s="3">
        <v>3598</v>
      </c>
      <c r="BA2513" s="34" t="s">
        <v>194</v>
      </c>
      <c r="BB2513" s="34">
        <v>3598</v>
      </c>
      <c r="BC2513" s="34" t="s">
        <v>60</v>
      </c>
      <c r="BD2513" s="34" t="s">
        <v>60</v>
      </c>
      <c r="BE2513" s="34" t="s">
        <v>294</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2713</v>
      </c>
      <c r="B2514" s="34" t="s">
        <v>20602</v>
      </c>
      <c r="C2514" s="34" t="s">
        <v>17490</v>
      </c>
      <c r="D2514" s="34" t="s">
        <v>84</v>
      </c>
      <c r="E2514" s="34" t="s">
        <v>155</v>
      </c>
      <c r="F2514" s="34" t="s">
        <v>72</v>
      </c>
      <c r="G2514" s="34">
        <v>1838</v>
      </c>
      <c r="H2514" s="4">
        <v>45829</v>
      </c>
      <c r="I2514" s="4">
        <v>45829</v>
      </c>
      <c r="J2514" s="4">
        <v>45829</v>
      </c>
      <c r="K2514" s="4">
        <v>45831</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4" t="s">
        <v>117</v>
      </c>
      <c r="AH2514" s="34" t="s">
        <v>291</v>
      </c>
      <c r="AI2514" s="34" t="s">
        <v>20603</v>
      </c>
      <c r="AJ2514" s="34" t="s">
        <v>74</v>
      </c>
      <c r="AK2514" s="34" t="s">
        <v>65</v>
      </c>
      <c r="AL2514" s="34" t="s">
        <v>292</v>
      </c>
      <c r="AM2514" s="34" t="s">
        <v>293</v>
      </c>
      <c r="AN2514" s="34">
        <v>37.075020000000002</v>
      </c>
      <c r="AO2514" s="34" t="s">
        <v>68</v>
      </c>
      <c r="AP2514" s="34"/>
      <c r="AQ2514" s="34"/>
      <c r="AR2514" s="34" t="s">
        <v>68</v>
      </c>
      <c r="AS2514" s="34"/>
      <c r="AT2514" s="34"/>
      <c r="AU2514" s="34" t="s">
        <v>2132</v>
      </c>
      <c r="AV2514" s="34" t="s">
        <v>2133</v>
      </c>
      <c r="AW2514" s="34">
        <v>81.072609999999997</v>
      </c>
      <c r="AX2514" s="34" t="s">
        <v>20604</v>
      </c>
      <c r="AY2514" s="34" t="s">
        <v>20605</v>
      </c>
      <c r="AZ2514" s="3">
        <v>1838</v>
      </c>
      <c r="BA2514" s="34" t="s">
        <v>194</v>
      </c>
      <c r="BB2514" s="34">
        <v>1838</v>
      </c>
      <c r="BC2514" s="34" t="s">
        <v>60</v>
      </c>
      <c r="BD2514" s="34" t="s">
        <v>60</v>
      </c>
      <c r="BE2514" s="34" t="s">
        <v>294</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2714</v>
      </c>
      <c r="B2515" s="34" t="s">
        <v>21165</v>
      </c>
      <c r="C2515" s="34" t="s">
        <v>21166</v>
      </c>
      <c r="D2515" s="34" t="s">
        <v>84</v>
      </c>
      <c r="E2515" s="34" t="s">
        <v>216</v>
      </c>
      <c r="F2515" s="34" t="s">
        <v>72</v>
      </c>
      <c r="G2515" s="34">
        <v>384</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4" t="s">
        <v>117</v>
      </c>
      <c r="AH2515" s="34" t="s">
        <v>217</v>
      </c>
      <c r="AI2515" s="34" t="s">
        <v>2071</v>
      </c>
      <c r="AJ2515" s="34" t="s">
        <v>74</v>
      </c>
      <c r="AK2515" s="34" t="s">
        <v>98</v>
      </c>
      <c r="AL2515" s="34" t="s">
        <v>218</v>
      </c>
      <c r="AM2515" s="34" t="s">
        <v>219</v>
      </c>
      <c r="AN2515" s="34">
        <v>13.18268</v>
      </c>
      <c r="AO2515" s="34" t="s">
        <v>68</v>
      </c>
      <c r="AP2515" s="34"/>
      <c r="AQ2515" s="34"/>
      <c r="AR2515" s="34" t="s">
        <v>68</v>
      </c>
      <c r="AS2515" s="34"/>
      <c r="AT2515" s="34"/>
      <c r="AU2515" s="34" t="s">
        <v>2072</v>
      </c>
      <c r="AV2515" s="34" t="s">
        <v>2073</v>
      </c>
      <c r="AW2515" s="34">
        <v>28.833410000000001</v>
      </c>
      <c r="AX2515" s="34" t="s">
        <v>2074</v>
      </c>
      <c r="AY2515" s="34" t="s">
        <v>2075</v>
      </c>
      <c r="AZ2515" s="3">
        <v>384</v>
      </c>
      <c r="BA2515" s="34" t="s">
        <v>194</v>
      </c>
      <c r="BB2515" s="34">
        <v>384</v>
      </c>
      <c r="BC2515" s="34" t="s">
        <v>60</v>
      </c>
      <c r="BD2515" s="34" t="s">
        <v>60</v>
      </c>
      <c r="BE2515" s="34" t="s">
        <v>220</v>
      </c>
      <c r="BF2515" s="34" t="str">
        <f>IFERROR(VLOOKUP(Data_Power_app[[#This Row],[PRO ODER]],'Result'!H:J,3,0),"")</f>
        <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2715</v>
      </c>
      <c r="B2516" s="34" t="s">
        <v>21167</v>
      </c>
      <c r="C2516" s="34" t="s">
        <v>21168</v>
      </c>
      <c r="D2516" s="34" t="s">
        <v>84</v>
      </c>
      <c r="E2516" s="34" t="s">
        <v>216</v>
      </c>
      <c r="F2516" s="34" t="s">
        <v>72</v>
      </c>
      <c r="G2516" s="34">
        <v>432</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4" t="s">
        <v>117</v>
      </c>
      <c r="AH2516" s="34" t="s">
        <v>217</v>
      </c>
      <c r="AI2516" s="34" t="s">
        <v>2071</v>
      </c>
      <c r="AJ2516" s="34" t="s">
        <v>74</v>
      </c>
      <c r="AK2516" s="34" t="s">
        <v>98</v>
      </c>
      <c r="AL2516" s="34" t="s">
        <v>218</v>
      </c>
      <c r="AM2516" s="34" t="s">
        <v>219</v>
      </c>
      <c r="AN2516" s="34">
        <v>14.83052</v>
      </c>
      <c r="AO2516" s="34" t="s">
        <v>68</v>
      </c>
      <c r="AP2516" s="34"/>
      <c r="AQ2516" s="34"/>
      <c r="AR2516" s="34" t="s">
        <v>68</v>
      </c>
      <c r="AS2516" s="34"/>
      <c r="AT2516" s="34"/>
      <c r="AU2516" s="34" t="s">
        <v>2072</v>
      </c>
      <c r="AV2516" s="34" t="s">
        <v>2073</v>
      </c>
      <c r="AW2516" s="34">
        <v>32.437579999999997</v>
      </c>
      <c r="AX2516" s="34" t="s">
        <v>2074</v>
      </c>
      <c r="AY2516" s="34" t="s">
        <v>2075</v>
      </c>
      <c r="AZ2516" s="3">
        <v>432</v>
      </c>
      <c r="BA2516" s="34" t="s">
        <v>194</v>
      </c>
      <c r="BB2516" s="34">
        <v>432</v>
      </c>
      <c r="BC2516" s="34" t="s">
        <v>60</v>
      </c>
      <c r="BD2516" s="34" t="s">
        <v>60</v>
      </c>
      <c r="BE2516" s="34" t="s">
        <v>220</v>
      </c>
      <c r="BF2516" s="34" t="str">
        <f>IFERROR(VLOOKUP(Data_Power_app[[#This Row],[PRO ODER]],'Result'!H:J,3,0),"")</f>
        <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2716</v>
      </c>
      <c r="B2517" s="34" t="s">
        <v>21169</v>
      </c>
      <c r="C2517" s="34" t="s">
        <v>21170</v>
      </c>
      <c r="D2517" s="34" t="s">
        <v>84</v>
      </c>
      <c r="E2517" s="34" t="s">
        <v>216</v>
      </c>
      <c r="F2517" s="34" t="s">
        <v>72</v>
      </c>
      <c r="G2517" s="34">
        <v>240</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4" t="s">
        <v>117</v>
      </c>
      <c r="AH2517" s="34" t="s">
        <v>217</v>
      </c>
      <c r="AI2517" s="34" t="s">
        <v>2071</v>
      </c>
      <c r="AJ2517" s="34" t="s">
        <v>74</v>
      </c>
      <c r="AK2517" s="34" t="s">
        <v>98</v>
      </c>
      <c r="AL2517" s="34" t="s">
        <v>218</v>
      </c>
      <c r="AM2517" s="34" t="s">
        <v>219</v>
      </c>
      <c r="AN2517" s="34">
        <v>8.2391799999999993</v>
      </c>
      <c r="AO2517" s="34" t="s">
        <v>68</v>
      </c>
      <c r="AP2517" s="34"/>
      <c r="AQ2517" s="34"/>
      <c r="AR2517" s="34" t="s">
        <v>68</v>
      </c>
      <c r="AS2517" s="34"/>
      <c r="AT2517" s="34"/>
      <c r="AU2517" s="34" t="s">
        <v>2072</v>
      </c>
      <c r="AV2517" s="34" t="s">
        <v>2073</v>
      </c>
      <c r="AW2517" s="34">
        <v>18.020879999999998</v>
      </c>
      <c r="AX2517" s="34" t="s">
        <v>2074</v>
      </c>
      <c r="AY2517" s="34" t="s">
        <v>2075</v>
      </c>
      <c r="AZ2517" s="3">
        <v>240</v>
      </c>
      <c r="BA2517" s="34" t="s">
        <v>194</v>
      </c>
      <c r="BB2517" s="34">
        <v>240</v>
      </c>
      <c r="BC2517" s="34" t="s">
        <v>60</v>
      </c>
      <c r="BD2517" s="34" t="s">
        <v>60</v>
      </c>
      <c r="BE2517" s="34" t="s">
        <v>220</v>
      </c>
      <c r="BF2517" s="34" t="str">
        <f>IFERROR(VLOOKUP(Data_Power_app[[#This Row],[PRO ODER]],'Result'!H:J,3,0),"")</f>
        <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2717</v>
      </c>
      <c r="B2518" s="34" t="s">
        <v>21171</v>
      </c>
      <c r="C2518" s="34" t="s">
        <v>21172</v>
      </c>
      <c r="D2518" s="34" t="s">
        <v>84</v>
      </c>
      <c r="E2518" s="34" t="s">
        <v>216</v>
      </c>
      <c r="F2518" s="34" t="s">
        <v>72</v>
      </c>
      <c r="G2518" s="34">
        <v>432</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4" t="s">
        <v>117</v>
      </c>
      <c r="AH2518" s="34" t="s">
        <v>217</v>
      </c>
      <c r="AI2518" s="34" t="s">
        <v>2071</v>
      </c>
      <c r="AJ2518" s="34" t="s">
        <v>74</v>
      </c>
      <c r="AK2518" s="34" t="s">
        <v>98</v>
      </c>
      <c r="AL2518" s="34" t="s">
        <v>218</v>
      </c>
      <c r="AM2518" s="34" t="s">
        <v>219</v>
      </c>
      <c r="AN2518" s="34">
        <v>14.83052</v>
      </c>
      <c r="AO2518" s="34" t="s">
        <v>68</v>
      </c>
      <c r="AP2518" s="34"/>
      <c r="AQ2518" s="34"/>
      <c r="AR2518" s="34" t="s">
        <v>68</v>
      </c>
      <c r="AS2518" s="34"/>
      <c r="AT2518" s="34"/>
      <c r="AU2518" s="34" t="s">
        <v>2072</v>
      </c>
      <c r="AV2518" s="34" t="s">
        <v>2073</v>
      </c>
      <c r="AW2518" s="34">
        <v>32.437579999999997</v>
      </c>
      <c r="AX2518" s="34" t="s">
        <v>2074</v>
      </c>
      <c r="AY2518" s="34" t="s">
        <v>2075</v>
      </c>
      <c r="AZ2518" s="3">
        <v>432</v>
      </c>
      <c r="BA2518" s="34" t="s">
        <v>194</v>
      </c>
      <c r="BB2518" s="34">
        <v>432</v>
      </c>
      <c r="BC2518" s="34" t="s">
        <v>60</v>
      </c>
      <c r="BD2518" s="34" t="s">
        <v>60</v>
      </c>
      <c r="BE2518" s="34" t="s">
        <v>220</v>
      </c>
      <c r="BF2518" s="34" t="str">
        <f>IFERROR(VLOOKUP(Data_Power_app[[#This Row],[PRO ODER]],'Result'!H:J,3,0),"")</f>
        <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2718</v>
      </c>
      <c r="B2519" s="34" t="s">
        <v>21173</v>
      </c>
      <c r="C2519" s="34" t="s">
        <v>21174</v>
      </c>
      <c r="D2519" s="34" t="s">
        <v>84</v>
      </c>
      <c r="E2519" s="34" t="s">
        <v>216</v>
      </c>
      <c r="F2519" s="34" t="s">
        <v>72</v>
      </c>
      <c r="G2519" s="34">
        <v>744</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4" t="s">
        <v>117</v>
      </c>
      <c r="AH2519" s="34" t="s">
        <v>217</v>
      </c>
      <c r="AI2519" s="34" t="s">
        <v>2071</v>
      </c>
      <c r="AJ2519" s="34" t="s">
        <v>74</v>
      </c>
      <c r="AK2519" s="34" t="s">
        <v>98</v>
      </c>
      <c r="AL2519" s="34" t="s">
        <v>218</v>
      </c>
      <c r="AM2519" s="34" t="s">
        <v>219</v>
      </c>
      <c r="AN2519" s="34">
        <v>21.89376</v>
      </c>
      <c r="AO2519" s="34" t="s">
        <v>68</v>
      </c>
      <c r="AP2519" s="34"/>
      <c r="AQ2519" s="34"/>
      <c r="AR2519" s="34" t="s">
        <v>68</v>
      </c>
      <c r="AS2519" s="34"/>
      <c r="AT2519" s="34"/>
      <c r="AU2519" s="34" t="s">
        <v>2072</v>
      </c>
      <c r="AV2519" s="34" t="s">
        <v>2073</v>
      </c>
      <c r="AW2519" s="34">
        <v>47.887340000000002</v>
      </c>
      <c r="AX2519" s="34" t="s">
        <v>2074</v>
      </c>
      <c r="AY2519" s="34" t="s">
        <v>2075</v>
      </c>
      <c r="AZ2519" s="3">
        <v>744</v>
      </c>
      <c r="BA2519" s="34" t="s">
        <v>194</v>
      </c>
      <c r="BB2519" s="34">
        <v>744</v>
      </c>
      <c r="BC2519" s="34" t="s">
        <v>60</v>
      </c>
      <c r="BD2519" s="34" t="s">
        <v>60</v>
      </c>
      <c r="BE2519" s="34" t="s">
        <v>220</v>
      </c>
      <c r="BF2519" s="34" t="str">
        <f>IFERROR(VLOOKUP(Data_Power_app[[#This Row],[PRO ODER]],'Result'!H:J,3,0),"")</f>
        <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2719</v>
      </c>
      <c r="B2520" s="34" t="s">
        <v>21175</v>
      </c>
      <c r="C2520" s="34" t="s">
        <v>21176</v>
      </c>
      <c r="D2520" s="34" t="s">
        <v>84</v>
      </c>
      <c r="E2520" s="34" t="s">
        <v>216</v>
      </c>
      <c r="F2520" s="34" t="s">
        <v>72</v>
      </c>
      <c r="G2520" s="34">
        <v>408</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4" t="s">
        <v>117</v>
      </c>
      <c r="AH2520" s="34" t="s">
        <v>217</v>
      </c>
      <c r="AI2520" s="34" t="s">
        <v>2071</v>
      </c>
      <c r="AJ2520" s="34" t="s">
        <v>74</v>
      </c>
      <c r="AK2520" s="34" t="s">
        <v>98</v>
      </c>
      <c r="AL2520" s="34" t="s">
        <v>218</v>
      </c>
      <c r="AM2520" s="34" t="s">
        <v>219</v>
      </c>
      <c r="AN2520" s="34">
        <v>12.006259999999999</v>
      </c>
      <c r="AO2520" s="34" t="s">
        <v>68</v>
      </c>
      <c r="AP2520" s="34"/>
      <c r="AQ2520" s="34"/>
      <c r="AR2520" s="34" t="s">
        <v>68</v>
      </c>
      <c r="AS2520" s="34"/>
      <c r="AT2520" s="34"/>
      <c r="AU2520" s="34" t="s">
        <v>2072</v>
      </c>
      <c r="AV2520" s="34" t="s">
        <v>2073</v>
      </c>
      <c r="AW2520" s="34">
        <v>26.2608</v>
      </c>
      <c r="AX2520" s="34" t="s">
        <v>2074</v>
      </c>
      <c r="AY2520" s="34" t="s">
        <v>2075</v>
      </c>
      <c r="AZ2520" s="3">
        <v>408</v>
      </c>
      <c r="BA2520" s="34" t="s">
        <v>194</v>
      </c>
      <c r="BB2520" s="34">
        <v>408</v>
      </c>
      <c r="BC2520" s="34" t="s">
        <v>60</v>
      </c>
      <c r="BD2520" s="34" t="s">
        <v>60</v>
      </c>
      <c r="BE2520" s="34" t="s">
        <v>220</v>
      </c>
      <c r="BF2520" s="34" t="str">
        <f>IFERROR(VLOOKUP(Data_Power_app[[#This Row],[PRO ODER]],'Result'!H:J,3,0),"")</f>
        <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2720</v>
      </c>
      <c r="B2521" s="34" t="s">
        <v>21177</v>
      </c>
      <c r="C2521" s="34" t="s">
        <v>21178</v>
      </c>
      <c r="D2521" s="34" t="s">
        <v>84</v>
      </c>
      <c r="E2521" s="34" t="s">
        <v>216</v>
      </c>
      <c r="F2521" s="34" t="s">
        <v>72</v>
      </c>
      <c r="G2521" s="34">
        <v>552</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4" t="s">
        <v>117</v>
      </c>
      <c r="AH2521" s="34" t="s">
        <v>217</v>
      </c>
      <c r="AI2521" s="34" t="s">
        <v>2071</v>
      </c>
      <c r="AJ2521" s="34" t="s">
        <v>74</v>
      </c>
      <c r="AK2521" s="34" t="s">
        <v>98</v>
      </c>
      <c r="AL2521" s="34" t="s">
        <v>218</v>
      </c>
      <c r="AM2521" s="34" t="s">
        <v>219</v>
      </c>
      <c r="AN2521" s="34">
        <v>16.243760000000002</v>
      </c>
      <c r="AO2521" s="34" t="s">
        <v>68</v>
      </c>
      <c r="AP2521" s="34"/>
      <c r="AQ2521" s="34"/>
      <c r="AR2521" s="34" t="s">
        <v>68</v>
      </c>
      <c r="AS2521" s="34"/>
      <c r="AT2521" s="34"/>
      <c r="AU2521" s="34" t="s">
        <v>2072</v>
      </c>
      <c r="AV2521" s="34" t="s">
        <v>2073</v>
      </c>
      <c r="AW2521" s="34">
        <v>35.529310000000002</v>
      </c>
      <c r="AX2521" s="34" t="s">
        <v>2074</v>
      </c>
      <c r="AY2521" s="34" t="s">
        <v>2075</v>
      </c>
      <c r="AZ2521" s="3">
        <v>552</v>
      </c>
      <c r="BA2521" s="34" t="s">
        <v>194</v>
      </c>
      <c r="BB2521" s="34">
        <v>552</v>
      </c>
      <c r="BC2521" s="34" t="s">
        <v>60</v>
      </c>
      <c r="BD2521" s="34" t="s">
        <v>60</v>
      </c>
      <c r="BE2521" s="34" t="s">
        <v>220</v>
      </c>
      <c r="BF2521" s="34" t="str">
        <f>IFERROR(VLOOKUP(Data_Power_app[[#This Row],[PRO ODER]],'Result'!H:J,3,0),"")</f>
        <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2721</v>
      </c>
      <c r="B2522" s="34" t="s">
        <v>21179</v>
      </c>
      <c r="C2522" s="34" t="s">
        <v>21180</v>
      </c>
      <c r="D2522" s="34" t="s">
        <v>84</v>
      </c>
      <c r="E2522" s="34" t="s">
        <v>216</v>
      </c>
      <c r="F2522" s="34" t="s">
        <v>72</v>
      </c>
      <c r="G2522" s="34">
        <v>360</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4" t="s">
        <v>117</v>
      </c>
      <c r="AH2522" s="34" t="s">
        <v>217</v>
      </c>
      <c r="AI2522" s="34" t="s">
        <v>2071</v>
      </c>
      <c r="AJ2522" s="34" t="s">
        <v>74</v>
      </c>
      <c r="AK2522" s="34" t="s">
        <v>98</v>
      </c>
      <c r="AL2522" s="34" t="s">
        <v>218</v>
      </c>
      <c r="AM2522" s="34" t="s">
        <v>219</v>
      </c>
      <c r="AN2522" s="34">
        <v>10.59376</v>
      </c>
      <c r="AO2522" s="34" t="s">
        <v>68</v>
      </c>
      <c r="AP2522" s="34"/>
      <c r="AQ2522" s="34"/>
      <c r="AR2522" s="34" t="s">
        <v>68</v>
      </c>
      <c r="AS2522" s="34"/>
      <c r="AT2522" s="34"/>
      <c r="AU2522" s="34" t="s">
        <v>2072</v>
      </c>
      <c r="AV2522" s="34" t="s">
        <v>2073</v>
      </c>
      <c r="AW2522" s="34">
        <v>23.171289999999999</v>
      </c>
      <c r="AX2522" s="34" t="s">
        <v>2074</v>
      </c>
      <c r="AY2522" s="34" t="s">
        <v>2075</v>
      </c>
      <c r="AZ2522" s="3">
        <v>360</v>
      </c>
      <c r="BA2522" s="34" t="s">
        <v>194</v>
      </c>
      <c r="BB2522" s="34">
        <v>360</v>
      </c>
      <c r="BC2522" s="34" t="s">
        <v>60</v>
      </c>
      <c r="BD2522" s="34" t="s">
        <v>60</v>
      </c>
      <c r="BE2522" s="34" t="s">
        <v>220</v>
      </c>
      <c r="BF2522" s="34" t="str">
        <f>IFERROR(VLOOKUP(Data_Power_app[[#This Row],[PRO ODER]],'Result'!H:J,3,0),"")</f>
        <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2722</v>
      </c>
      <c r="B2523" s="34" t="s">
        <v>21181</v>
      </c>
      <c r="C2523" s="34" t="s">
        <v>21182</v>
      </c>
      <c r="D2523" s="34" t="s">
        <v>84</v>
      </c>
      <c r="E2523" s="34" t="s">
        <v>216</v>
      </c>
      <c r="F2523" s="34" t="s">
        <v>72</v>
      </c>
      <c r="G2523" s="34">
        <v>216</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4" t="s">
        <v>117</v>
      </c>
      <c r="AH2523" s="34" t="s">
        <v>217</v>
      </c>
      <c r="AI2523" s="34" t="s">
        <v>2071</v>
      </c>
      <c r="AJ2523" s="34" t="s">
        <v>74</v>
      </c>
      <c r="AK2523" s="34" t="s">
        <v>98</v>
      </c>
      <c r="AL2523" s="34" t="s">
        <v>218</v>
      </c>
      <c r="AM2523" s="34" t="s">
        <v>219</v>
      </c>
      <c r="AN2523" s="34">
        <v>5.7778099999999997</v>
      </c>
      <c r="AO2523" s="34" t="s">
        <v>68</v>
      </c>
      <c r="AP2523" s="34"/>
      <c r="AQ2523" s="34"/>
      <c r="AR2523" s="34" t="s">
        <v>68</v>
      </c>
      <c r="AS2523" s="34"/>
      <c r="AT2523" s="34"/>
      <c r="AU2523" s="34" t="s">
        <v>2072</v>
      </c>
      <c r="AV2523" s="34" t="s">
        <v>2073</v>
      </c>
      <c r="AW2523" s="34">
        <v>12.639089999999999</v>
      </c>
      <c r="AX2523" s="34" t="s">
        <v>2074</v>
      </c>
      <c r="AY2523" s="34" t="s">
        <v>2075</v>
      </c>
      <c r="AZ2523" s="3">
        <v>216</v>
      </c>
      <c r="BA2523" s="34" t="s">
        <v>194</v>
      </c>
      <c r="BB2523" s="34">
        <v>216</v>
      </c>
      <c r="BC2523" s="34" t="s">
        <v>60</v>
      </c>
      <c r="BD2523" s="34" t="s">
        <v>60</v>
      </c>
      <c r="BE2523" s="34" t="s">
        <v>220</v>
      </c>
      <c r="BF2523" s="34" t="str">
        <f>IFERROR(VLOOKUP(Data_Power_app[[#This Row],[PRO ODER]],'Result'!H:J,3,0),"")</f>
        <v/>
      </c>
      <c r="BG2523" s="11" t="str">
        <f>IFERROR(VLOOKUP(Data_Power_app[[#This Row],[PRO ODER]]&amp;"LAM",'Real Time'!A:E,4,0),"")</f>
        <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
      </c>
      <c r="BL2523" s="34"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2723</v>
      </c>
      <c r="B2524" s="34" t="s">
        <v>21183</v>
      </c>
      <c r="C2524" s="34" t="s">
        <v>21184</v>
      </c>
      <c r="D2524" s="34" t="s">
        <v>84</v>
      </c>
      <c r="E2524" s="34" t="s">
        <v>216</v>
      </c>
      <c r="F2524" s="34" t="s">
        <v>72</v>
      </c>
      <c r="G2524" s="34">
        <v>264</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4" t="s">
        <v>117</v>
      </c>
      <c r="AH2524" s="34" t="s">
        <v>217</v>
      </c>
      <c r="AI2524" s="34" t="s">
        <v>2071</v>
      </c>
      <c r="AJ2524" s="34" t="s">
        <v>74</v>
      </c>
      <c r="AK2524" s="34" t="s">
        <v>98</v>
      </c>
      <c r="AL2524" s="34" t="s">
        <v>218</v>
      </c>
      <c r="AM2524" s="34" t="s">
        <v>219</v>
      </c>
      <c r="AN2524" s="34">
        <v>7.0617599999999996</v>
      </c>
      <c r="AO2524" s="34" t="s">
        <v>68</v>
      </c>
      <c r="AP2524" s="34"/>
      <c r="AQ2524" s="34"/>
      <c r="AR2524" s="34" t="s">
        <v>68</v>
      </c>
      <c r="AS2524" s="34"/>
      <c r="AT2524" s="34"/>
      <c r="AU2524" s="34" t="s">
        <v>2072</v>
      </c>
      <c r="AV2524" s="34" t="s">
        <v>2073</v>
      </c>
      <c r="AW2524" s="34">
        <v>15.44778</v>
      </c>
      <c r="AX2524" s="34" t="s">
        <v>2074</v>
      </c>
      <c r="AY2524" s="34" t="s">
        <v>2075</v>
      </c>
      <c r="AZ2524" s="3">
        <v>264</v>
      </c>
      <c r="BA2524" s="34" t="s">
        <v>194</v>
      </c>
      <c r="BB2524" s="34">
        <v>264</v>
      </c>
      <c r="BC2524" s="34" t="s">
        <v>60</v>
      </c>
      <c r="BD2524" s="34" t="s">
        <v>60</v>
      </c>
      <c r="BE2524" s="34" t="s">
        <v>220</v>
      </c>
      <c r="BF2524" s="34" t="str">
        <f>IFERROR(VLOOKUP(Data_Power_app[[#This Row],[PRO ODER]],'Result'!H:J,3,0),"")</f>
        <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2724</v>
      </c>
      <c r="B2525" s="34" t="s">
        <v>21185</v>
      </c>
      <c r="C2525" s="34" t="s">
        <v>21186</v>
      </c>
      <c r="D2525" s="34" t="s">
        <v>84</v>
      </c>
      <c r="E2525" s="34" t="s">
        <v>216</v>
      </c>
      <c r="F2525" s="34" t="s">
        <v>72</v>
      </c>
      <c r="G2525" s="34">
        <v>78</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4" t="s">
        <v>117</v>
      </c>
      <c r="AH2525" s="34" t="s">
        <v>367</v>
      </c>
      <c r="AI2525" s="34" t="s">
        <v>5339</v>
      </c>
      <c r="AJ2525" s="34" t="s">
        <v>74</v>
      </c>
      <c r="AK2525" s="34" t="s">
        <v>65</v>
      </c>
      <c r="AL2525" s="34" t="s">
        <v>5340</v>
      </c>
      <c r="AM2525" s="34" t="s">
        <v>5341</v>
      </c>
      <c r="AN2525" s="34">
        <v>2.4342999999999999</v>
      </c>
      <c r="AO2525" s="34" t="s">
        <v>91</v>
      </c>
      <c r="AP2525" s="34" t="s">
        <v>92</v>
      </c>
      <c r="AQ2525" s="34">
        <v>2.4342999999999999</v>
      </c>
      <c r="AR2525" s="34" t="s">
        <v>68</v>
      </c>
      <c r="AS2525" s="34"/>
      <c r="AT2525" s="34"/>
      <c r="AU2525" s="34" t="s">
        <v>1266</v>
      </c>
      <c r="AV2525" s="34" t="s">
        <v>1267</v>
      </c>
      <c r="AW2525" s="34">
        <v>4.52555</v>
      </c>
      <c r="AX2525" s="34" t="s">
        <v>5342</v>
      </c>
      <c r="AY2525" s="34" t="s">
        <v>5343</v>
      </c>
      <c r="AZ2525" s="3">
        <v>78</v>
      </c>
      <c r="BA2525" s="34" t="s">
        <v>194</v>
      </c>
      <c r="BB2525" s="34">
        <v>78</v>
      </c>
      <c r="BC2525" s="34" t="s">
        <v>60</v>
      </c>
      <c r="BD2525" s="34" t="s">
        <v>60</v>
      </c>
      <c r="BE2525" s="34" t="s">
        <v>5344</v>
      </c>
      <c r="BF2525" s="34" t="str">
        <f>IFERROR(VLOOKUP(Data_Power_app[[#This Row],[PRO ODER]],'Result'!H:J,3,0),"")</f>
        <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2725</v>
      </c>
      <c r="B2526" s="34" t="s">
        <v>21187</v>
      </c>
      <c r="C2526" s="34" t="s">
        <v>21188</v>
      </c>
      <c r="D2526" s="34" t="s">
        <v>84</v>
      </c>
      <c r="E2526" s="34" t="s">
        <v>216</v>
      </c>
      <c r="F2526" s="34" t="s">
        <v>72</v>
      </c>
      <c r="G2526" s="34">
        <v>23</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4" t="s">
        <v>117</v>
      </c>
      <c r="AH2526" s="34" t="s">
        <v>830</v>
      </c>
      <c r="AI2526" s="34" t="s">
        <v>20527</v>
      </c>
      <c r="AJ2526" s="34" t="s">
        <v>74</v>
      </c>
      <c r="AK2526" s="34" t="s">
        <v>245</v>
      </c>
      <c r="AL2526" s="34" t="s">
        <v>218</v>
      </c>
      <c r="AM2526" s="34" t="s">
        <v>219</v>
      </c>
      <c r="AN2526" s="34">
        <v>0.45556000000000002</v>
      </c>
      <c r="AO2526" s="34" t="s">
        <v>68</v>
      </c>
      <c r="AP2526" s="34"/>
      <c r="AQ2526" s="34"/>
      <c r="AR2526" s="34" t="s">
        <v>68</v>
      </c>
      <c r="AS2526" s="34"/>
      <c r="AT2526" s="34"/>
      <c r="AU2526" s="34" t="s">
        <v>737</v>
      </c>
      <c r="AV2526" s="34" t="s">
        <v>738</v>
      </c>
      <c r="AW2526" s="34">
        <v>0.99639999999999995</v>
      </c>
      <c r="AX2526" s="34" t="s">
        <v>739</v>
      </c>
      <c r="AY2526" s="34" t="s">
        <v>740</v>
      </c>
      <c r="AZ2526" s="3">
        <v>23</v>
      </c>
      <c r="BA2526" s="34" t="s">
        <v>194</v>
      </c>
      <c r="BB2526" s="34">
        <v>0</v>
      </c>
      <c r="BC2526" s="34" t="s">
        <v>60</v>
      </c>
      <c r="BD2526" s="34" t="s">
        <v>60</v>
      </c>
      <c r="BE2526" s="34" t="s">
        <v>220</v>
      </c>
      <c r="BF2526" s="34" t="str">
        <f>IFERROR(VLOOKUP(Data_Power_app[[#This Row],[PRO ODER]],'Result'!H:J,3,0),"")</f>
        <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2726</v>
      </c>
      <c r="B2527" s="34" t="s">
        <v>21189</v>
      </c>
      <c r="C2527" s="34" t="s">
        <v>21190</v>
      </c>
      <c r="D2527" s="34" t="s">
        <v>84</v>
      </c>
      <c r="E2527" s="34" t="s">
        <v>216</v>
      </c>
      <c r="F2527" s="34" t="s">
        <v>72</v>
      </c>
      <c r="G2527" s="34">
        <v>37</v>
      </c>
      <c r="H2527" s="4">
        <v>45831</v>
      </c>
      <c r="I2527" s="4">
        <v>45831</v>
      </c>
      <c r="J2527" s="4" t="s">
        <v>60</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4" t="s">
        <v>117</v>
      </c>
      <c r="AH2527" s="34" t="s">
        <v>830</v>
      </c>
      <c r="AI2527" s="34" t="s">
        <v>20527</v>
      </c>
      <c r="AJ2527" s="34" t="s">
        <v>74</v>
      </c>
      <c r="AK2527" s="34" t="s">
        <v>245</v>
      </c>
      <c r="AL2527" s="34" t="s">
        <v>218</v>
      </c>
      <c r="AM2527" s="34" t="s">
        <v>219</v>
      </c>
      <c r="AN2527" s="34">
        <v>0.90739999999999998</v>
      </c>
      <c r="AO2527" s="34" t="s">
        <v>68</v>
      </c>
      <c r="AP2527" s="34"/>
      <c r="AQ2527" s="34"/>
      <c r="AR2527" s="34" t="s">
        <v>68</v>
      </c>
      <c r="AS2527" s="34"/>
      <c r="AT2527" s="34"/>
      <c r="AU2527" s="34" t="s">
        <v>737</v>
      </c>
      <c r="AV2527" s="34" t="s">
        <v>738</v>
      </c>
      <c r="AW2527" s="34">
        <v>1.9843900000000001</v>
      </c>
      <c r="AX2527" s="34" t="s">
        <v>739</v>
      </c>
      <c r="AY2527" s="34" t="s">
        <v>740</v>
      </c>
      <c r="AZ2527" s="3">
        <v>37</v>
      </c>
      <c r="BA2527" s="34" t="s">
        <v>194</v>
      </c>
      <c r="BB2527" s="34">
        <v>0</v>
      </c>
      <c r="BC2527" s="34" t="s">
        <v>60</v>
      </c>
      <c r="BD2527" s="34" t="s">
        <v>60</v>
      </c>
      <c r="BE2527" s="34" t="s">
        <v>220</v>
      </c>
      <c r="BF2527" s="34" t="str">
        <f>IFERROR(VLOOKUP(Data_Power_app[[#This Row],[PRO ODER]],'Result'!H:J,3,0),"")</f>
        <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2732</v>
      </c>
      <c r="B2528" s="34" t="s">
        <v>20606</v>
      </c>
      <c r="C2528" s="34" t="s">
        <v>17488</v>
      </c>
      <c r="D2528" s="34" t="s">
        <v>84</v>
      </c>
      <c r="E2528" s="34" t="s">
        <v>216</v>
      </c>
      <c r="F2528" s="34" t="s">
        <v>72</v>
      </c>
      <c r="G2528" s="34">
        <v>26</v>
      </c>
      <c r="H2528" s="4">
        <v>45829</v>
      </c>
      <c r="I2528" s="4">
        <v>45829</v>
      </c>
      <c r="J2528" s="4">
        <v>45829</v>
      </c>
      <c r="K2528" s="4">
        <v>45831</v>
      </c>
      <c r="L2528" s="4">
        <v>45829.075868055559</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4" t="s">
        <v>138</v>
      </c>
      <c r="AH2528" s="34" t="s">
        <v>830</v>
      </c>
      <c r="AI2528" s="34" t="s">
        <v>20527</v>
      </c>
      <c r="AJ2528" s="34" t="s">
        <v>74</v>
      </c>
      <c r="AK2528" s="34" t="s">
        <v>245</v>
      </c>
      <c r="AL2528" s="34" t="s">
        <v>218</v>
      </c>
      <c r="AM2528" s="34" t="s">
        <v>219</v>
      </c>
      <c r="AN2528" s="34">
        <v>0.55783000000000005</v>
      </c>
      <c r="AO2528" s="34" t="s">
        <v>68</v>
      </c>
      <c r="AP2528" s="34"/>
      <c r="AQ2528" s="34"/>
      <c r="AR2528" s="34" t="s">
        <v>68</v>
      </c>
      <c r="AS2528" s="34"/>
      <c r="AT2528" s="34"/>
      <c r="AU2528" s="34" t="s">
        <v>737</v>
      </c>
      <c r="AV2528" s="34" t="s">
        <v>738</v>
      </c>
      <c r="AW2528" s="34">
        <v>1.2201</v>
      </c>
      <c r="AX2528" s="34" t="s">
        <v>739</v>
      </c>
      <c r="AY2528" s="34" t="s">
        <v>740</v>
      </c>
      <c r="AZ2528" s="3">
        <v>26</v>
      </c>
      <c r="BA2528" s="34" t="s">
        <v>194</v>
      </c>
      <c r="BB2528" s="34">
        <v>0</v>
      </c>
      <c r="BC2528" s="34" t="s">
        <v>60</v>
      </c>
      <c r="BD2528" s="34" t="s">
        <v>60</v>
      </c>
      <c r="BE2528" s="34" t="s">
        <v>220</v>
      </c>
      <c r="BF2528" s="34" t="str">
        <f>IFERROR(VLOOKUP(Data_Power_app[[#This Row],[PRO ODER]],'Result'!H:J,3,0),"")</f>
        <v>LAMINATION 1</v>
      </c>
      <c r="BG2528" s="11" t="str">
        <f>IFERROR(VLOOKUP(Data_Power_app[[#This Row],[PRO ODER]]&amp;"LAM",'Real Time'!A:E,4,0),"")</f>
        <v>ML-02</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2733</v>
      </c>
      <c r="B2529" s="34" t="s">
        <v>21191</v>
      </c>
      <c r="C2529" s="34" t="s">
        <v>21192</v>
      </c>
      <c r="D2529" s="34" t="s">
        <v>84</v>
      </c>
      <c r="E2529" s="34" t="s">
        <v>216</v>
      </c>
      <c r="F2529" s="34" t="s">
        <v>72</v>
      </c>
      <c r="G2529" s="34">
        <v>542</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4" t="s">
        <v>117</v>
      </c>
      <c r="AH2529" s="34" t="s">
        <v>217</v>
      </c>
      <c r="AI2529" s="34" t="s">
        <v>7310</v>
      </c>
      <c r="AJ2529" s="34" t="s">
        <v>74</v>
      </c>
      <c r="AK2529" s="34" t="s">
        <v>65</v>
      </c>
      <c r="AL2529" s="34" t="s">
        <v>218</v>
      </c>
      <c r="AM2529" s="34" t="s">
        <v>219</v>
      </c>
      <c r="AN2529" s="34">
        <v>12.689249999999999</v>
      </c>
      <c r="AO2529" s="34" t="s">
        <v>68</v>
      </c>
      <c r="AP2529" s="34"/>
      <c r="AQ2529" s="34"/>
      <c r="AR2529" s="34" t="s">
        <v>68</v>
      </c>
      <c r="AS2529" s="34"/>
      <c r="AT2529" s="34"/>
      <c r="AU2529" s="34" t="s">
        <v>7311</v>
      </c>
      <c r="AV2529" s="34" t="s">
        <v>7312</v>
      </c>
      <c r="AW2529" s="34">
        <v>27.745519999999999</v>
      </c>
      <c r="AX2529" s="34" t="s">
        <v>7313</v>
      </c>
      <c r="AY2529" s="34" t="s">
        <v>7314</v>
      </c>
      <c r="AZ2529" s="3">
        <v>542</v>
      </c>
      <c r="BA2529" s="34" t="s">
        <v>194</v>
      </c>
      <c r="BB2529" s="34">
        <v>542</v>
      </c>
      <c r="BC2529" s="34" t="s">
        <v>60</v>
      </c>
      <c r="BD2529" s="34" t="s">
        <v>60</v>
      </c>
      <c r="BE2529" s="34" t="s">
        <v>220</v>
      </c>
      <c r="BF2529" s="34" t="str">
        <f>IFERROR(VLOOKUP(Data_Power_app[[#This Row],[PRO ODER]],'Result'!H:J,3,0),"")</f>
        <v/>
      </c>
      <c r="BG2529" s="11"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2734</v>
      </c>
      <c r="B2530" s="34" t="s">
        <v>21193</v>
      </c>
      <c r="C2530" s="34" t="s">
        <v>21194</v>
      </c>
      <c r="D2530" s="34" t="s">
        <v>84</v>
      </c>
      <c r="E2530" s="34" t="s">
        <v>216</v>
      </c>
      <c r="F2530" s="34" t="s">
        <v>72</v>
      </c>
      <c r="G2530" s="34">
        <v>1084</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4" t="s">
        <v>117</v>
      </c>
      <c r="AH2530" s="34" t="s">
        <v>217</v>
      </c>
      <c r="AI2530" s="34" t="s">
        <v>7310</v>
      </c>
      <c r="AJ2530" s="34" t="s">
        <v>74</v>
      </c>
      <c r="AK2530" s="34" t="s">
        <v>65</v>
      </c>
      <c r="AL2530" s="34" t="s">
        <v>218</v>
      </c>
      <c r="AM2530" s="34" t="s">
        <v>219</v>
      </c>
      <c r="AN2530" s="34">
        <v>25.378499999999999</v>
      </c>
      <c r="AO2530" s="34" t="s">
        <v>68</v>
      </c>
      <c r="AP2530" s="34"/>
      <c r="AQ2530" s="34"/>
      <c r="AR2530" s="34" t="s">
        <v>68</v>
      </c>
      <c r="AS2530" s="34"/>
      <c r="AT2530" s="34"/>
      <c r="AU2530" s="34" t="s">
        <v>7311</v>
      </c>
      <c r="AV2530" s="34" t="s">
        <v>7312</v>
      </c>
      <c r="AW2530" s="34">
        <v>55.491039999999998</v>
      </c>
      <c r="AX2530" s="34" t="s">
        <v>7313</v>
      </c>
      <c r="AY2530" s="34" t="s">
        <v>7314</v>
      </c>
      <c r="AZ2530" s="3">
        <v>1084</v>
      </c>
      <c r="BA2530" s="34" t="s">
        <v>194</v>
      </c>
      <c r="BB2530" s="34">
        <v>1084</v>
      </c>
      <c r="BC2530" s="34" t="s">
        <v>60</v>
      </c>
      <c r="BD2530" s="34" t="s">
        <v>60</v>
      </c>
      <c r="BE2530" s="34" t="s">
        <v>220</v>
      </c>
      <c r="BF2530" s="34" t="str">
        <f>IFERROR(VLOOKUP(Data_Power_app[[#This Row],[PRO ODER]],'Result'!H:J,3,0),"")</f>
        <v/>
      </c>
      <c r="BG2530" s="11"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2735</v>
      </c>
      <c r="B2531" s="34" t="s">
        <v>21195</v>
      </c>
      <c r="C2531" s="34" t="s">
        <v>21196</v>
      </c>
      <c r="D2531" s="34" t="s">
        <v>84</v>
      </c>
      <c r="E2531" s="34" t="s">
        <v>216</v>
      </c>
      <c r="F2531" s="34" t="s">
        <v>72</v>
      </c>
      <c r="G2531" s="34">
        <v>542</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4" t="s">
        <v>117</v>
      </c>
      <c r="AH2531" s="34" t="s">
        <v>217</v>
      </c>
      <c r="AI2531" s="34" t="s">
        <v>7310</v>
      </c>
      <c r="AJ2531" s="34" t="s">
        <v>74</v>
      </c>
      <c r="AK2531" s="34" t="s">
        <v>65</v>
      </c>
      <c r="AL2531" s="34" t="s">
        <v>218</v>
      </c>
      <c r="AM2531" s="34" t="s">
        <v>219</v>
      </c>
      <c r="AN2531" s="34">
        <v>14.498010000000001</v>
      </c>
      <c r="AO2531" s="34" t="s">
        <v>68</v>
      </c>
      <c r="AP2531" s="34"/>
      <c r="AQ2531" s="34"/>
      <c r="AR2531" s="34" t="s">
        <v>68</v>
      </c>
      <c r="AS2531" s="34"/>
      <c r="AT2531" s="34"/>
      <c r="AU2531" s="34" t="s">
        <v>7311</v>
      </c>
      <c r="AV2531" s="34" t="s">
        <v>7312</v>
      </c>
      <c r="AW2531" s="34">
        <v>31.714749999999999</v>
      </c>
      <c r="AX2531" s="34" t="s">
        <v>7313</v>
      </c>
      <c r="AY2531" s="34" t="s">
        <v>7314</v>
      </c>
      <c r="AZ2531" s="3">
        <v>542</v>
      </c>
      <c r="BA2531" s="34" t="s">
        <v>194</v>
      </c>
      <c r="BB2531" s="34">
        <v>542</v>
      </c>
      <c r="BC2531" s="34" t="s">
        <v>60</v>
      </c>
      <c r="BD2531" s="34" t="s">
        <v>60</v>
      </c>
      <c r="BE2531" s="34" t="s">
        <v>220</v>
      </c>
      <c r="BF2531" s="34" t="str">
        <f>IFERROR(VLOOKUP(Data_Power_app[[#This Row],[PRO ODER]],'Result'!H:J,3,0),"")</f>
        <v/>
      </c>
      <c r="BG2531" s="11" t="str">
        <f>IFERROR(VLOOKUP(Data_Power_app[[#This Row],[PRO ODER]]&amp;"LAM",'Real Time'!A:E,4,0),"")</f>
        <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2736</v>
      </c>
      <c r="B2532" s="34" t="s">
        <v>21197</v>
      </c>
      <c r="C2532" s="34" t="s">
        <v>21198</v>
      </c>
      <c r="D2532" s="34" t="s">
        <v>84</v>
      </c>
      <c r="E2532" s="34" t="s">
        <v>216</v>
      </c>
      <c r="F2532" s="34" t="s">
        <v>72</v>
      </c>
      <c r="G2532" s="34">
        <v>1626</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4" t="s">
        <v>117</v>
      </c>
      <c r="AH2532" s="34" t="s">
        <v>217</v>
      </c>
      <c r="AI2532" s="34" t="s">
        <v>7310</v>
      </c>
      <c r="AJ2532" s="34" t="s">
        <v>74</v>
      </c>
      <c r="AK2532" s="34" t="s">
        <v>65</v>
      </c>
      <c r="AL2532" s="34" t="s">
        <v>218</v>
      </c>
      <c r="AM2532" s="34" t="s">
        <v>219</v>
      </c>
      <c r="AN2532" s="34">
        <v>43.494039999999998</v>
      </c>
      <c r="AO2532" s="34" t="s">
        <v>68</v>
      </c>
      <c r="AP2532" s="34"/>
      <c r="AQ2532" s="34"/>
      <c r="AR2532" s="34" t="s">
        <v>68</v>
      </c>
      <c r="AS2532" s="34"/>
      <c r="AT2532" s="34"/>
      <c r="AU2532" s="34" t="s">
        <v>7311</v>
      </c>
      <c r="AV2532" s="34" t="s">
        <v>7312</v>
      </c>
      <c r="AW2532" s="34">
        <v>95.14425</v>
      </c>
      <c r="AX2532" s="34" t="s">
        <v>7313</v>
      </c>
      <c r="AY2532" s="34" t="s">
        <v>7314</v>
      </c>
      <c r="AZ2532" s="3">
        <v>1626</v>
      </c>
      <c r="BA2532" s="34" t="s">
        <v>194</v>
      </c>
      <c r="BB2532" s="34">
        <v>1626</v>
      </c>
      <c r="BC2532" s="34" t="s">
        <v>60</v>
      </c>
      <c r="BD2532" s="34" t="s">
        <v>60</v>
      </c>
      <c r="BE2532" s="34" t="s">
        <v>220</v>
      </c>
      <c r="BF2532" s="34" t="str">
        <f>IFERROR(VLOOKUP(Data_Power_app[[#This Row],[PRO ODER]],'Result'!H:J,3,0),"")</f>
        <v/>
      </c>
      <c r="BG2532" s="11"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2737</v>
      </c>
      <c r="B2533" s="34" t="s">
        <v>21199</v>
      </c>
      <c r="C2533" s="34" t="s">
        <v>21200</v>
      </c>
      <c r="D2533" s="34" t="s">
        <v>84</v>
      </c>
      <c r="E2533" s="34" t="s">
        <v>216</v>
      </c>
      <c r="F2533" s="34" t="s">
        <v>72</v>
      </c>
      <c r="G2533" s="34">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4" t="s">
        <v>117</v>
      </c>
      <c r="AH2533" s="34" t="s">
        <v>217</v>
      </c>
      <c r="AI2533" s="34" t="s">
        <v>7310</v>
      </c>
      <c r="AJ2533" s="34" t="s">
        <v>74</v>
      </c>
      <c r="AK2533" s="34" t="s">
        <v>65</v>
      </c>
      <c r="AL2533" s="34" t="s">
        <v>218</v>
      </c>
      <c r="AM2533" s="34" t="s">
        <v>219</v>
      </c>
      <c r="AN2533" s="34">
        <v>14.498010000000001</v>
      </c>
      <c r="AO2533" s="34" t="s">
        <v>68</v>
      </c>
      <c r="AP2533" s="34"/>
      <c r="AQ2533" s="34"/>
      <c r="AR2533" s="34" t="s">
        <v>68</v>
      </c>
      <c r="AS2533" s="34"/>
      <c r="AT2533" s="34"/>
      <c r="AU2533" s="34" t="s">
        <v>7311</v>
      </c>
      <c r="AV2533" s="34" t="s">
        <v>7312</v>
      </c>
      <c r="AW2533" s="34">
        <v>31.714749999999999</v>
      </c>
      <c r="AX2533" s="34" t="s">
        <v>7313</v>
      </c>
      <c r="AY2533" s="34" t="s">
        <v>7314</v>
      </c>
      <c r="AZ2533" s="3">
        <v>542</v>
      </c>
      <c r="BA2533" s="34" t="s">
        <v>194</v>
      </c>
      <c r="BB2533" s="34">
        <v>542</v>
      </c>
      <c r="BC2533" s="34" t="s">
        <v>60</v>
      </c>
      <c r="BD2533" s="34" t="s">
        <v>60</v>
      </c>
      <c r="BE2533" s="34" t="s">
        <v>220</v>
      </c>
      <c r="BF2533" s="34" t="str">
        <f>IFERROR(VLOOKUP(Data_Power_app[[#This Row],[PRO ODER]],'Result'!H:J,3,0),"")</f>
        <v/>
      </c>
      <c r="BG2533" s="11"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2738</v>
      </c>
      <c r="B2534" s="34" t="s">
        <v>21201</v>
      </c>
      <c r="C2534" s="34" t="s">
        <v>21202</v>
      </c>
      <c r="D2534" s="34" t="s">
        <v>84</v>
      </c>
      <c r="E2534" s="34" t="s">
        <v>216</v>
      </c>
      <c r="F2534" s="34" t="s">
        <v>72</v>
      </c>
      <c r="G2534" s="34">
        <v>542</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4" t="s">
        <v>117</v>
      </c>
      <c r="AH2534" s="34" t="s">
        <v>217</v>
      </c>
      <c r="AI2534" s="34" t="s">
        <v>7310</v>
      </c>
      <c r="AJ2534" s="34" t="s">
        <v>74</v>
      </c>
      <c r="AK2534" s="34" t="s">
        <v>65</v>
      </c>
      <c r="AL2534" s="34" t="s">
        <v>218</v>
      </c>
      <c r="AM2534" s="34" t="s">
        <v>219</v>
      </c>
      <c r="AN2534" s="34">
        <v>15.949490000000001</v>
      </c>
      <c r="AO2534" s="34" t="s">
        <v>68</v>
      </c>
      <c r="AP2534" s="34"/>
      <c r="AQ2534" s="34"/>
      <c r="AR2534" s="34" t="s">
        <v>68</v>
      </c>
      <c r="AS2534" s="34"/>
      <c r="AT2534" s="34"/>
      <c r="AU2534" s="34" t="s">
        <v>7311</v>
      </c>
      <c r="AV2534" s="34" t="s">
        <v>7312</v>
      </c>
      <c r="AW2534" s="34">
        <v>34.885669999999998</v>
      </c>
      <c r="AX2534" s="34" t="s">
        <v>7313</v>
      </c>
      <c r="AY2534" s="34" t="s">
        <v>7314</v>
      </c>
      <c r="AZ2534" s="3">
        <v>542</v>
      </c>
      <c r="BA2534" s="34" t="s">
        <v>194</v>
      </c>
      <c r="BB2534" s="34">
        <v>542</v>
      </c>
      <c r="BC2534" s="34" t="s">
        <v>60</v>
      </c>
      <c r="BD2534" s="34" t="s">
        <v>60</v>
      </c>
      <c r="BE2534" s="34" t="s">
        <v>220</v>
      </c>
      <c r="BF2534" s="34" t="str">
        <f>IFERROR(VLOOKUP(Data_Power_app[[#This Row],[PRO ODER]],'Result'!H:J,3,0),"")</f>
        <v/>
      </c>
      <c r="BG2534" s="11"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2739</v>
      </c>
      <c r="B2535" s="34" t="s">
        <v>21203</v>
      </c>
      <c r="C2535" s="34" t="s">
        <v>21204</v>
      </c>
      <c r="D2535" s="34" t="s">
        <v>84</v>
      </c>
      <c r="E2535" s="34" t="s">
        <v>216</v>
      </c>
      <c r="F2535" s="34" t="s">
        <v>72</v>
      </c>
      <c r="G2535" s="34">
        <v>1084</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4" t="s">
        <v>117</v>
      </c>
      <c r="AH2535" s="34" t="s">
        <v>217</v>
      </c>
      <c r="AI2535" s="34" t="s">
        <v>7310</v>
      </c>
      <c r="AJ2535" s="34" t="s">
        <v>74</v>
      </c>
      <c r="AK2535" s="34" t="s">
        <v>65</v>
      </c>
      <c r="AL2535" s="34" t="s">
        <v>218</v>
      </c>
      <c r="AM2535" s="34" t="s">
        <v>219</v>
      </c>
      <c r="AN2535" s="34">
        <v>25.378499999999999</v>
      </c>
      <c r="AO2535" s="34" t="s">
        <v>68</v>
      </c>
      <c r="AP2535" s="34"/>
      <c r="AQ2535" s="34"/>
      <c r="AR2535" s="34" t="s">
        <v>68</v>
      </c>
      <c r="AS2535" s="34"/>
      <c r="AT2535" s="34"/>
      <c r="AU2535" s="34" t="s">
        <v>7311</v>
      </c>
      <c r="AV2535" s="34" t="s">
        <v>7312</v>
      </c>
      <c r="AW2535" s="34">
        <v>55.491039999999998</v>
      </c>
      <c r="AX2535" s="34" t="s">
        <v>7313</v>
      </c>
      <c r="AY2535" s="34" t="s">
        <v>7314</v>
      </c>
      <c r="AZ2535" s="3">
        <v>1084</v>
      </c>
      <c r="BA2535" s="34" t="s">
        <v>194</v>
      </c>
      <c r="BB2535" s="34">
        <v>1084</v>
      </c>
      <c r="BC2535" s="34" t="s">
        <v>60</v>
      </c>
      <c r="BD2535" s="34" t="s">
        <v>60</v>
      </c>
      <c r="BE2535" s="34" t="s">
        <v>220</v>
      </c>
      <c r="BF2535" s="34" t="str">
        <f>IFERROR(VLOOKUP(Data_Power_app[[#This Row],[PRO ODER]],'Result'!H:J,3,0),"")</f>
        <v/>
      </c>
      <c r="BG2535" s="11"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2740</v>
      </c>
      <c r="B2536" s="34" t="s">
        <v>21205</v>
      </c>
      <c r="C2536" s="34" t="s">
        <v>21206</v>
      </c>
      <c r="D2536" s="34" t="s">
        <v>84</v>
      </c>
      <c r="E2536" s="34" t="s">
        <v>216</v>
      </c>
      <c r="F2536" s="34" t="s">
        <v>72</v>
      </c>
      <c r="G2536" s="34">
        <v>542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4" t="s">
        <v>117</v>
      </c>
      <c r="AH2536" s="34" t="s">
        <v>217</v>
      </c>
      <c r="AI2536" s="34" t="s">
        <v>7310</v>
      </c>
      <c r="AJ2536" s="34" t="s">
        <v>74</v>
      </c>
      <c r="AK2536" s="34" t="s">
        <v>65</v>
      </c>
      <c r="AL2536" s="34" t="s">
        <v>218</v>
      </c>
      <c r="AM2536" s="34" t="s">
        <v>219</v>
      </c>
      <c r="AN2536" s="34">
        <v>14.498010000000001</v>
      </c>
      <c r="AO2536" s="34" t="s">
        <v>68</v>
      </c>
      <c r="AP2536" s="34"/>
      <c r="AQ2536" s="34"/>
      <c r="AR2536" s="34" t="s">
        <v>68</v>
      </c>
      <c r="AS2536" s="34"/>
      <c r="AT2536" s="34"/>
      <c r="AU2536" s="34" t="s">
        <v>7311</v>
      </c>
      <c r="AV2536" s="34" t="s">
        <v>7312</v>
      </c>
      <c r="AW2536" s="34">
        <v>31.714749999999999</v>
      </c>
      <c r="AX2536" s="34" t="s">
        <v>7313</v>
      </c>
      <c r="AY2536" s="34" t="s">
        <v>7314</v>
      </c>
      <c r="AZ2536" s="3">
        <v>542</v>
      </c>
      <c r="BA2536" s="34" t="s">
        <v>194</v>
      </c>
      <c r="BB2536" s="34">
        <v>542</v>
      </c>
      <c r="BC2536" s="34" t="s">
        <v>60</v>
      </c>
      <c r="BD2536" s="34" t="s">
        <v>60</v>
      </c>
      <c r="BE2536" s="34" t="s">
        <v>220</v>
      </c>
      <c r="BF2536" s="34" t="str">
        <f>IFERROR(VLOOKUP(Data_Power_app[[#This Row],[PRO ODER]],'Result'!H:J,3,0),"")</f>
        <v/>
      </c>
      <c r="BG2536" s="11"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2741</v>
      </c>
      <c r="B2537" s="34" t="s">
        <v>21207</v>
      </c>
      <c r="C2537" s="34" t="s">
        <v>21208</v>
      </c>
      <c r="D2537" s="34" t="s">
        <v>84</v>
      </c>
      <c r="E2537" s="34" t="s">
        <v>216</v>
      </c>
      <c r="F2537" s="34" t="s">
        <v>72</v>
      </c>
      <c r="G2537" s="34">
        <v>12</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4" t="s">
        <v>117</v>
      </c>
      <c r="AH2537" s="34" t="s">
        <v>217</v>
      </c>
      <c r="AI2537" s="34" t="s">
        <v>21209</v>
      </c>
      <c r="AJ2537" s="34" t="s">
        <v>74</v>
      </c>
      <c r="AK2537" s="34" t="s">
        <v>65</v>
      </c>
      <c r="AL2537" s="34" t="s">
        <v>218</v>
      </c>
      <c r="AM2537" s="34" t="s">
        <v>219</v>
      </c>
      <c r="AN2537" s="34">
        <v>0.32099</v>
      </c>
      <c r="AO2537" s="34" t="s">
        <v>68</v>
      </c>
      <c r="AP2537" s="34"/>
      <c r="AQ2537" s="34"/>
      <c r="AR2537" s="34" t="s">
        <v>68</v>
      </c>
      <c r="AS2537" s="34"/>
      <c r="AT2537" s="34"/>
      <c r="AU2537" s="34" t="s">
        <v>21210</v>
      </c>
      <c r="AV2537" s="34" t="s">
        <v>21211</v>
      </c>
      <c r="AW2537" s="34">
        <v>0.70216999999999996</v>
      </c>
      <c r="AX2537" s="34" t="s">
        <v>21212</v>
      </c>
      <c r="AY2537" s="34" t="s">
        <v>21213</v>
      </c>
      <c r="AZ2537" s="3">
        <v>12</v>
      </c>
      <c r="BA2537" s="34" t="s">
        <v>194</v>
      </c>
      <c r="BB2537" s="34">
        <v>12</v>
      </c>
      <c r="BC2537" s="34" t="s">
        <v>60</v>
      </c>
      <c r="BD2537" s="34" t="s">
        <v>60</v>
      </c>
      <c r="BE2537" s="34" t="s">
        <v>220</v>
      </c>
      <c r="BF2537" s="34" t="str">
        <f>IFERROR(VLOOKUP(Data_Power_app[[#This Row],[PRO ODER]],'Result'!H:J,3,0),"")</f>
        <v/>
      </c>
      <c r="BG2537" s="11"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2742</v>
      </c>
      <c r="B2538" s="34" t="s">
        <v>21214</v>
      </c>
      <c r="C2538" s="34" t="s">
        <v>21215</v>
      </c>
      <c r="D2538" s="34" t="s">
        <v>84</v>
      </c>
      <c r="E2538" s="34" t="s">
        <v>216</v>
      </c>
      <c r="F2538" s="34" t="s">
        <v>72</v>
      </c>
      <c r="G2538" s="34">
        <v>24</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4" t="s">
        <v>117</v>
      </c>
      <c r="AH2538" s="34" t="s">
        <v>217</v>
      </c>
      <c r="AI2538" s="34" t="s">
        <v>21209</v>
      </c>
      <c r="AJ2538" s="34" t="s">
        <v>74</v>
      </c>
      <c r="AK2538" s="34" t="s">
        <v>65</v>
      </c>
      <c r="AL2538" s="34" t="s">
        <v>218</v>
      </c>
      <c r="AM2538" s="34" t="s">
        <v>219</v>
      </c>
      <c r="AN2538" s="34">
        <v>0.64198</v>
      </c>
      <c r="AO2538" s="34" t="s">
        <v>68</v>
      </c>
      <c r="AP2538" s="34"/>
      <c r="AQ2538" s="34"/>
      <c r="AR2538" s="34" t="s">
        <v>68</v>
      </c>
      <c r="AS2538" s="34"/>
      <c r="AT2538" s="34"/>
      <c r="AU2538" s="34" t="s">
        <v>21210</v>
      </c>
      <c r="AV2538" s="34" t="s">
        <v>21211</v>
      </c>
      <c r="AW2538" s="34">
        <v>1.4043399999999999</v>
      </c>
      <c r="AX2538" s="34" t="s">
        <v>21212</v>
      </c>
      <c r="AY2538" s="34" t="s">
        <v>21213</v>
      </c>
      <c r="AZ2538" s="3">
        <v>24</v>
      </c>
      <c r="BA2538" s="34" t="s">
        <v>194</v>
      </c>
      <c r="BB2538" s="34">
        <v>24</v>
      </c>
      <c r="BC2538" s="34" t="s">
        <v>60</v>
      </c>
      <c r="BD2538" s="34" t="s">
        <v>60</v>
      </c>
      <c r="BE2538" s="34" t="s">
        <v>220</v>
      </c>
      <c r="BF2538" s="34" t="str">
        <f>IFERROR(VLOOKUP(Data_Power_app[[#This Row],[PRO ODER]],'Result'!H:J,3,0),"")</f>
        <v/>
      </c>
      <c r="BG2538" s="11"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
      </c>
      <c r="BK2538" s="34" t="str">
        <f>IFERROR(VLOOKUP(Data_Power_app[[#This Row],[PRO ODER]]&amp;"LEAN_IN",'Real Time'!A:D,4,0),"")</f>
        <v/>
      </c>
      <c r="BL2538" s="34"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31">
        <v>2743</v>
      </c>
      <c r="B2539" s="34" t="s">
        <v>21216</v>
      </c>
      <c r="C2539" s="34" t="s">
        <v>21217</v>
      </c>
      <c r="D2539" s="34" t="s">
        <v>84</v>
      </c>
      <c r="E2539" s="34" t="s">
        <v>216</v>
      </c>
      <c r="F2539" s="34" t="s">
        <v>72</v>
      </c>
      <c r="G2539" s="34">
        <v>38</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4" t="s">
        <v>117</v>
      </c>
      <c r="AH2539" s="34" t="s">
        <v>217</v>
      </c>
      <c r="AI2539" s="34" t="s">
        <v>21209</v>
      </c>
      <c r="AJ2539" s="34" t="s">
        <v>74</v>
      </c>
      <c r="AK2539" s="34" t="s">
        <v>65</v>
      </c>
      <c r="AL2539" s="34" t="s">
        <v>218</v>
      </c>
      <c r="AM2539" s="34" t="s">
        <v>219</v>
      </c>
      <c r="AN2539" s="34">
        <v>1.01647</v>
      </c>
      <c r="AO2539" s="34" t="s">
        <v>68</v>
      </c>
      <c r="AP2539" s="34"/>
      <c r="AQ2539" s="34"/>
      <c r="AR2539" s="34" t="s">
        <v>68</v>
      </c>
      <c r="AS2539" s="34"/>
      <c r="AT2539" s="34"/>
      <c r="AU2539" s="34" t="s">
        <v>21210</v>
      </c>
      <c r="AV2539" s="34" t="s">
        <v>21211</v>
      </c>
      <c r="AW2539" s="34">
        <v>2.2235399999999998</v>
      </c>
      <c r="AX2539" s="34" t="s">
        <v>21212</v>
      </c>
      <c r="AY2539" s="34" t="s">
        <v>21213</v>
      </c>
      <c r="AZ2539" s="3">
        <v>38</v>
      </c>
      <c r="BA2539" s="34" t="s">
        <v>194</v>
      </c>
      <c r="BB2539" s="34">
        <v>38</v>
      </c>
      <c r="BC2539" s="34" t="s">
        <v>60</v>
      </c>
      <c r="BD2539" s="34" t="s">
        <v>60</v>
      </c>
      <c r="BE2539" s="34" t="s">
        <v>220</v>
      </c>
      <c r="BF2539" s="34" t="str">
        <f>IFERROR(VLOOKUP(Data_Power_app[[#This Row],[PRO ODER]],'Result'!H:J,3,0),"")</f>
        <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31">
        <v>2744</v>
      </c>
      <c r="B2540" s="34" t="s">
        <v>21218</v>
      </c>
      <c r="C2540" s="34" t="s">
        <v>21219</v>
      </c>
      <c r="D2540" s="34" t="s">
        <v>84</v>
      </c>
      <c r="E2540" s="34" t="s">
        <v>216</v>
      </c>
      <c r="F2540" s="34" t="s">
        <v>72</v>
      </c>
      <c r="G2540" s="34">
        <v>32</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4" t="s">
        <v>117</v>
      </c>
      <c r="AH2540" s="34" t="s">
        <v>217</v>
      </c>
      <c r="AI2540" s="34" t="s">
        <v>21209</v>
      </c>
      <c r="AJ2540" s="34" t="s">
        <v>74</v>
      </c>
      <c r="AK2540" s="34" t="s">
        <v>65</v>
      </c>
      <c r="AL2540" s="34" t="s">
        <v>218</v>
      </c>
      <c r="AM2540" s="34" t="s">
        <v>219</v>
      </c>
      <c r="AN2540" s="34">
        <v>0.85597000000000001</v>
      </c>
      <c r="AO2540" s="34" t="s">
        <v>68</v>
      </c>
      <c r="AP2540" s="34"/>
      <c r="AQ2540" s="34"/>
      <c r="AR2540" s="34" t="s">
        <v>68</v>
      </c>
      <c r="AS2540" s="34"/>
      <c r="AT2540" s="34"/>
      <c r="AU2540" s="34" t="s">
        <v>21210</v>
      </c>
      <c r="AV2540" s="34" t="s">
        <v>21211</v>
      </c>
      <c r="AW2540" s="34">
        <v>1.87246</v>
      </c>
      <c r="AX2540" s="34" t="s">
        <v>21212</v>
      </c>
      <c r="AY2540" s="34" t="s">
        <v>21213</v>
      </c>
      <c r="AZ2540" s="3">
        <v>32</v>
      </c>
      <c r="BA2540" s="34" t="s">
        <v>194</v>
      </c>
      <c r="BB2540" s="34">
        <v>32</v>
      </c>
      <c r="BC2540" s="34" t="s">
        <v>60</v>
      </c>
      <c r="BD2540" s="34" t="s">
        <v>60</v>
      </c>
      <c r="BE2540" s="34" t="s">
        <v>220</v>
      </c>
      <c r="BF2540" s="34" t="str">
        <f>IFERROR(VLOOKUP(Data_Power_app[[#This Row],[PRO ODER]],'Result'!H:J,3,0),"")</f>
        <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31">
        <v>2745</v>
      </c>
      <c r="B2541" s="34" t="s">
        <v>21220</v>
      </c>
      <c r="C2541" s="34" t="s">
        <v>21221</v>
      </c>
      <c r="D2541" s="34" t="s">
        <v>84</v>
      </c>
      <c r="E2541" s="34" t="s">
        <v>216</v>
      </c>
      <c r="F2541" s="34" t="s">
        <v>72</v>
      </c>
      <c r="G2541" s="34">
        <v>74</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4" t="s">
        <v>117</v>
      </c>
      <c r="AH2541" s="34" t="s">
        <v>217</v>
      </c>
      <c r="AI2541" s="34" t="s">
        <v>21209</v>
      </c>
      <c r="AJ2541" s="34" t="s">
        <v>74</v>
      </c>
      <c r="AK2541" s="34" t="s">
        <v>65</v>
      </c>
      <c r="AL2541" s="34" t="s">
        <v>218</v>
      </c>
      <c r="AM2541" s="34" t="s">
        <v>219</v>
      </c>
      <c r="AN2541" s="34">
        <v>1.73248</v>
      </c>
      <c r="AO2541" s="34" t="s">
        <v>68</v>
      </c>
      <c r="AP2541" s="34"/>
      <c r="AQ2541" s="34"/>
      <c r="AR2541" s="34" t="s">
        <v>68</v>
      </c>
      <c r="AS2541" s="34"/>
      <c r="AT2541" s="34"/>
      <c r="AU2541" s="34" t="s">
        <v>21210</v>
      </c>
      <c r="AV2541" s="34" t="s">
        <v>21211</v>
      </c>
      <c r="AW2541" s="34">
        <v>3.7881300000000002</v>
      </c>
      <c r="AX2541" s="34" t="s">
        <v>21212</v>
      </c>
      <c r="AY2541" s="34" t="s">
        <v>21213</v>
      </c>
      <c r="AZ2541" s="3">
        <v>74</v>
      </c>
      <c r="BA2541" s="34" t="s">
        <v>194</v>
      </c>
      <c r="BB2541" s="34">
        <v>74</v>
      </c>
      <c r="BC2541" s="34" t="s">
        <v>60</v>
      </c>
      <c r="BD2541" s="34" t="s">
        <v>60</v>
      </c>
      <c r="BE2541" s="34" t="s">
        <v>220</v>
      </c>
      <c r="BF2541" s="34" t="str">
        <f>IFERROR(VLOOKUP(Data_Power_app[[#This Row],[PRO ODER]],'Result'!H:J,3,0),"")</f>
        <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31">
        <v>2746</v>
      </c>
      <c r="B2542" s="34" t="s">
        <v>21222</v>
      </c>
      <c r="C2542" s="34" t="s">
        <v>21223</v>
      </c>
      <c r="D2542" s="34" t="s">
        <v>84</v>
      </c>
      <c r="E2542" s="34" t="s">
        <v>216</v>
      </c>
      <c r="F2542" s="34" t="s">
        <v>72</v>
      </c>
      <c r="G2542" s="34">
        <v>50</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4" t="s">
        <v>117</v>
      </c>
      <c r="AH2542" s="34" t="s">
        <v>217</v>
      </c>
      <c r="AI2542" s="34" t="s">
        <v>21209</v>
      </c>
      <c r="AJ2542" s="34" t="s">
        <v>74</v>
      </c>
      <c r="AK2542" s="34" t="s">
        <v>65</v>
      </c>
      <c r="AL2542" s="34" t="s">
        <v>218</v>
      </c>
      <c r="AM2542" s="34" t="s">
        <v>219</v>
      </c>
      <c r="AN2542" s="34">
        <v>1.1706000000000001</v>
      </c>
      <c r="AO2542" s="34" t="s">
        <v>68</v>
      </c>
      <c r="AP2542" s="34"/>
      <c r="AQ2542" s="34"/>
      <c r="AR2542" s="34" t="s">
        <v>68</v>
      </c>
      <c r="AS2542" s="34"/>
      <c r="AT2542" s="34"/>
      <c r="AU2542" s="34" t="s">
        <v>21210</v>
      </c>
      <c r="AV2542" s="34" t="s">
        <v>21211</v>
      </c>
      <c r="AW2542" s="34">
        <v>2.5595500000000002</v>
      </c>
      <c r="AX2542" s="34" t="s">
        <v>21212</v>
      </c>
      <c r="AY2542" s="34" t="s">
        <v>21213</v>
      </c>
      <c r="AZ2542" s="3">
        <v>50</v>
      </c>
      <c r="BA2542" s="34" t="s">
        <v>194</v>
      </c>
      <c r="BB2542" s="34">
        <v>50</v>
      </c>
      <c r="BC2542" s="34" t="s">
        <v>60</v>
      </c>
      <c r="BD2542" s="34" t="s">
        <v>60</v>
      </c>
      <c r="BE2542" s="34" t="s">
        <v>220</v>
      </c>
      <c r="BF2542" s="34" t="str">
        <f>IFERROR(VLOOKUP(Data_Power_app[[#This Row],[PRO ODER]],'Result'!H:J,3,0),"")</f>
        <v/>
      </c>
      <c r="BG2542" s="11"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31">
        <v>2747</v>
      </c>
      <c r="B2543" s="34" t="s">
        <v>21224</v>
      </c>
      <c r="C2543" s="34" t="s">
        <v>21225</v>
      </c>
      <c r="D2543" s="34" t="s">
        <v>84</v>
      </c>
      <c r="E2543" s="34" t="s">
        <v>216</v>
      </c>
      <c r="F2543" s="34" t="s">
        <v>72</v>
      </c>
      <c r="G2543" s="34">
        <v>38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4" t="s">
        <v>117</v>
      </c>
      <c r="AH2543" s="34" t="s">
        <v>217</v>
      </c>
      <c r="AI2543" s="34" t="s">
        <v>21209</v>
      </c>
      <c r="AJ2543" s="34" t="s">
        <v>74</v>
      </c>
      <c r="AK2543" s="34" t="s">
        <v>65</v>
      </c>
      <c r="AL2543" s="34" t="s">
        <v>218</v>
      </c>
      <c r="AM2543" s="34" t="s">
        <v>219</v>
      </c>
      <c r="AN2543" s="34">
        <v>0.88965000000000005</v>
      </c>
      <c r="AO2543" s="34" t="s">
        <v>68</v>
      </c>
      <c r="AP2543" s="34"/>
      <c r="AQ2543" s="34"/>
      <c r="AR2543" s="34" t="s">
        <v>68</v>
      </c>
      <c r="AS2543" s="34"/>
      <c r="AT2543" s="34"/>
      <c r="AU2543" s="34" t="s">
        <v>21210</v>
      </c>
      <c r="AV2543" s="34" t="s">
        <v>21211</v>
      </c>
      <c r="AW2543" s="34">
        <v>1.94526</v>
      </c>
      <c r="AX2543" s="34" t="s">
        <v>21212</v>
      </c>
      <c r="AY2543" s="34" t="s">
        <v>21213</v>
      </c>
      <c r="AZ2543" s="3">
        <v>38</v>
      </c>
      <c r="BA2543" s="34" t="s">
        <v>194</v>
      </c>
      <c r="BB2543" s="34">
        <v>38</v>
      </c>
      <c r="BC2543" s="34" t="s">
        <v>60</v>
      </c>
      <c r="BD2543" s="34" t="s">
        <v>60</v>
      </c>
      <c r="BE2543" s="34" t="s">
        <v>220</v>
      </c>
      <c r="BF2543" s="34" t="str">
        <f>IFERROR(VLOOKUP(Data_Power_app[[#This Row],[PRO ODER]],'Result'!H:J,3,0),"")</f>
        <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31">
        <v>2748</v>
      </c>
      <c r="B2544" s="34" t="s">
        <v>21226</v>
      </c>
      <c r="C2544" s="34" t="s">
        <v>21227</v>
      </c>
      <c r="D2544" s="34" t="s">
        <v>84</v>
      </c>
      <c r="E2544" s="34" t="s">
        <v>216</v>
      </c>
      <c r="F2544" s="34" t="s">
        <v>72</v>
      </c>
      <c r="G2544" s="34">
        <v>18</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4" t="s">
        <v>117</v>
      </c>
      <c r="AH2544" s="34" t="s">
        <v>217</v>
      </c>
      <c r="AI2544" s="34" t="s">
        <v>21209</v>
      </c>
      <c r="AJ2544" s="34" t="s">
        <v>74</v>
      </c>
      <c r="AK2544" s="34" t="s">
        <v>65</v>
      </c>
      <c r="AL2544" s="34" t="s">
        <v>218</v>
      </c>
      <c r="AM2544" s="34" t="s">
        <v>219</v>
      </c>
      <c r="AN2544" s="34">
        <v>0.38618999999999998</v>
      </c>
      <c r="AO2544" s="34" t="s">
        <v>68</v>
      </c>
      <c r="AP2544" s="34"/>
      <c r="AQ2544" s="34"/>
      <c r="AR2544" s="34" t="s">
        <v>68</v>
      </c>
      <c r="AS2544" s="34"/>
      <c r="AT2544" s="34"/>
      <c r="AU2544" s="34" t="s">
        <v>21210</v>
      </c>
      <c r="AV2544" s="34" t="s">
        <v>21211</v>
      </c>
      <c r="AW2544" s="34">
        <v>0.84467999999999999</v>
      </c>
      <c r="AX2544" s="34" t="s">
        <v>21212</v>
      </c>
      <c r="AY2544" s="34" t="s">
        <v>21213</v>
      </c>
      <c r="AZ2544" s="3">
        <v>18</v>
      </c>
      <c r="BA2544" s="34" t="s">
        <v>194</v>
      </c>
      <c r="BB2544" s="34">
        <v>18</v>
      </c>
      <c r="BC2544" s="34" t="s">
        <v>60</v>
      </c>
      <c r="BD2544" s="34" t="s">
        <v>60</v>
      </c>
      <c r="BE2544" s="34" t="s">
        <v>220</v>
      </c>
      <c r="BF2544" s="34" t="str">
        <f>IFERROR(VLOOKUP(Data_Power_app[[#This Row],[PRO ODER]],'Result'!H:J,3,0),"")</f>
        <v/>
      </c>
      <c r="BG2544" s="11" t="str">
        <f>IFERROR(VLOOKUP(Data_Power_app[[#This Row],[PRO ODER]]&amp;"LAM",'Real Time'!A:E,4,0),"")</f>
        <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
      </c>
      <c r="BL2544" s="34"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2749</v>
      </c>
      <c r="B2545" s="34" t="s">
        <v>21228</v>
      </c>
      <c r="C2545" s="34" t="s">
        <v>21229</v>
      </c>
      <c r="D2545" s="34" t="s">
        <v>84</v>
      </c>
      <c r="E2545" s="34" t="s">
        <v>216</v>
      </c>
      <c r="F2545" s="34" t="s">
        <v>72</v>
      </c>
      <c r="G2545" s="34">
        <v>6</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4" t="s">
        <v>117</v>
      </c>
      <c r="AH2545" s="34" t="s">
        <v>217</v>
      </c>
      <c r="AI2545" s="34" t="s">
        <v>21209</v>
      </c>
      <c r="AJ2545" s="34" t="s">
        <v>74</v>
      </c>
      <c r="AK2545" s="34" t="s">
        <v>65</v>
      </c>
      <c r="AL2545" s="34" t="s">
        <v>218</v>
      </c>
      <c r="AM2545" s="34" t="s">
        <v>219</v>
      </c>
      <c r="AN2545" s="34">
        <v>0.12873000000000001</v>
      </c>
      <c r="AO2545" s="34" t="s">
        <v>68</v>
      </c>
      <c r="AP2545" s="34"/>
      <c r="AQ2545" s="34"/>
      <c r="AR2545" s="34" t="s">
        <v>68</v>
      </c>
      <c r="AS2545" s="34"/>
      <c r="AT2545" s="34"/>
      <c r="AU2545" s="34" t="s">
        <v>21210</v>
      </c>
      <c r="AV2545" s="34" t="s">
        <v>21211</v>
      </c>
      <c r="AW2545" s="34">
        <v>0.28155999999999998</v>
      </c>
      <c r="AX2545" s="34" t="s">
        <v>21212</v>
      </c>
      <c r="AY2545" s="34" t="s">
        <v>21213</v>
      </c>
      <c r="AZ2545" s="3">
        <v>6</v>
      </c>
      <c r="BA2545" s="34" t="s">
        <v>194</v>
      </c>
      <c r="BB2545" s="34">
        <v>6</v>
      </c>
      <c r="BC2545" s="34" t="s">
        <v>60</v>
      </c>
      <c r="BD2545" s="34" t="s">
        <v>60</v>
      </c>
      <c r="BE2545" s="34" t="s">
        <v>220</v>
      </c>
      <c r="BF2545" s="34" t="str">
        <f>IFERROR(VLOOKUP(Data_Power_app[[#This Row],[PRO ODER]],'Result'!H:J,3,0),"")</f>
        <v/>
      </c>
      <c r="BG2545" s="11" t="str">
        <f>IFERROR(VLOOKUP(Data_Power_app[[#This Row],[PRO ODER]]&amp;"LAM",'Real Time'!A:E,4,0),"")</f>
        <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2752</v>
      </c>
      <c r="B2546" s="34" t="s">
        <v>21230</v>
      </c>
      <c r="C2546" s="34" t="s">
        <v>21231</v>
      </c>
      <c r="D2546" s="34" t="s">
        <v>84</v>
      </c>
      <c r="E2546" s="34" t="s">
        <v>216</v>
      </c>
      <c r="F2546" s="34" t="s">
        <v>72</v>
      </c>
      <c r="G2546" s="34">
        <v>12</v>
      </c>
      <c r="H2546" s="4">
        <v>45831</v>
      </c>
      <c r="I2546" s="4">
        <v>45831</v>
      </c>
      <c r="J2546" s="4" t="s">
        <v>60</v>
      </c>
      <c r="K2546" s="4">
        <v>45832</v>
      </c>
      <c r="L2546" s="4"/>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4" t="s">
        <v>117</v>
      </c>
      <c r="AH2546" s="34" t="s">
        <v>217</v>
      </c>
      <c r="AI2546" s="34" t="s">
        <v>21232</v>
      </c>
      <c r="AJ2546" s="34" t="s">
        <v>74</v>
      </c>
      <c r="AK2546" s="34" t="s">
        <v>65</v>
      </c>
      <c r="AL2546" s="34" t="s">
        <v>218</v>
      </c>
      <c r="AM2546" s="34" t="s">
        <v>219</v>
      </c>
      <c r="AN2546" s="34">
        <v>0.35313</v>
      </c>
      <c r="AO2546" s="34" t="s">
        <v>68</v>
      </c>
      <c r="AP2546" s="34"/>
      <c r="AQ2546" s="34"/>
      <c r="AR2546" s="34" t="s">
        <v>68</v>
      </c>
      <c r="AS2546" s="34"/>
      <c r="AT2546" s="34"/>
      <c r="AU2546" s="34" t="s">
        <v>21233</v>
      </c>
      <c r="AV2546" s="34" t="s">
        <v>21234</v>
      </c>
      <c r="AW2546" s="34">
        <v>0.77237999999999996</v>
      </c>
      <c r="AX2546" s="34" t="s">
        <v>21235</v>
      </c>
      <c r="AY2546" s="34" t="s">
        <v>21236</v>
      </c>
      <c r="AZ2546" s="3">
        <v>12</v>
      </c>
      <c r="BA2546" s="34" t="s">
        <v>194</v>
      </c>
      <c r="BB2546" s="34">
        <v>12</v>
      </c>
      <c r="BC2546" s="34" t="s">
        <v>60</v>
      </c>
      <c r="BD2546" s="34" t="s">
        <v>60</v>
      </c>
      <c r="BE2546" s="34" t="s">
        <v>220</v>
      </c>
      <c r="BF2546" s="34" t="str">
        <f>IFERROR(VLOOKUP(Data_Power_app[[#This Row],[PRO ODER]],'Result'!H:J,3,0),"")</f>
        <v/>
      </c>
      <c r="BG2546" s="11" t="str">
        <f>IFERROR(VLOOKUP(Data_Power_app[[#This Row],[PRO ODER]]&amp;"LAM",'Real Time'!A:E,4,0),"")</f>
        <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
      </c>
      <c r="BL2546" s="34"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31">
        <v>2763</v>
      </c>
      <c r="B2547" s="34" t="s">
        <v>20607</v>
      </c>
      <c r="C2547" s="34" t="s">
        <v>17491</v>
      </c>
      <c r="D2547" s="34" t="s">
        <v>84</v>
      </c>
      <c r="E2547" s="34" t="s">
        <v>155</v>
      </c>
      <c r="F2547" s="34" t="s">
        <v>72</v>
      </c>
      <c r="G2547" s="34">
        <v>420</v>
      </c>
      <c r="H2547" s="4">
        <v>45829</v>
      </c>
      <c r="I2547" s="4">
        <v>45829</v>
      </c>
      <c r="J2547" s="4">
        <v>45829</v>
      </c>
      <c r="K2547" s="4">
        <v>45831</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4" t="s">
        <v>117</v>
      </c>
      <c r="AH2547" s="34" t="s">
        <v>291</v>
      </c>
      <c r="AI2547" s="34" t="s">
        <v>20603</v>
      </c>
      <c r="AJ2547" s="34" t="s">
        <v>74</v>
      </c>
      <c r="AK2547" s="34" t="s">
        <v>65</v>
      </c>
      <c r="AL2547" s="34" t="s">
        <v>292</v>
      </c>
      <c r="AM2547" s="34" t="s">
        <v>293</v>
      </c>
      <c r="AN2547" s="34">
        <v>8.1014900000000001</v>
      </c>
      <c r="AO2547" s="34" t="s">
        <v>68</v>
      </c>
      <c r="AP2547" s="34"/>
      <c r="AQ2547" s="34"/>
      <c r="AR2547" s="34" t="s">
        <v>68</v>
      </c>
      <c r="AS2547" s="34"/>
      <c r="AT2547" s="34"/>
      <c r="AU2547" s="34" t="s">
        <v>2132</v>
      </c>
      <c r="AV2547" s="34" t="s">
        <v>2133</v>
      </c>
      <c r="AW2547" s="34">
        <v>17.714590000000001</v>
      </c>
      <c r="AX2547" s="34" t="s">
        <v>20604</v>
      </c>
      <c r="AY2547" s="34" t="s">
        <v>20605</v>
      </c>
      <c r="AZ2547" s="3">
        <v>420</v>
      </c>
      <c r="BA2547" s="34" t="s">
        <v>194</v>
      </c>
      <c r="BB2547" s="34">
        <v>420</v>
      </c>
      <c r="BC2547" s="34" t="s">
        <v>60</v>
      </c>
      <c r="BD2547" s="34" t="s">
        <v>60</v>
      </c>
      <c r="BE2547" s="34" t="s">
        <v>294</v>
      </c>
      <c r="BF2547" s="34" t="str">
        <f>IFERROR(VLOOKUP(Data_Power_app[[#This Row],[PRO ODER]],'Result'!H:J,3,0),"")</f>
        <v>LAMINATION 2</v>
      </c>
      <c r="BG2547" s="11" t="str">
        <f>IFERROR(VLOOKUP(Data_Power_app[[#This Row],[PRO ODER]]&amp;"LAM",'Real Time'!A:E,4,0),"")</f>
        <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
      </c>
      <c r="BL2547" s="34"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2764</v>
      </c>
      <c r="B2548" s="34" t="s">
        <v>20608</v>
      </c>
      <c r="C2548" s="34" t="s">
        <v>17492</v>
      </c>
      <c r="D2548" s="34" t="s">
        <v>84</v>
      </c>
      <c r="E2548" s="34" t="s">
        <v>155</v>
      </c>
      <c r="F2548" s="34" t="s">
        <v>72</v>
      </c>
      <c r="G2548" s="34">
        <v>2196</v>
      </c>
      <c r="H2548" s="4">
        <v>45829</v>
      </c>
      <c r="I2548" s="4">
        <v>45829</v>
      </c>
      <c r="J2548" s="4">
        <v>45829</v>
      </c>
      <c r="K2548" s="4">
        <v>45831</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4" t="s">
        <v>117</v>
      </c>
      <c r="AH2548" s="34" t="s">
        <v>291</v>
      </c>
      <c r="AI2548" s="34" t="s">
        <v>4023</v>
      </c>
      <c r="AJ2548" s="34" t="s">
        <v>74</v>
      </c>
      <c r="AK2548" s="34" t="s">
        <v>98</v>
      </c>
      <c r="AL2548" s="34" t="s">
        <v>292</v>
      </c>
      <c r="AM2548" s="34" t="s">
        <v>293</v>
      </c>
      <c r="AN2548" s="34">
        <v>51.331769999999999</v>
      </c>
      <c r="AO2548" s="34" t="s">
        <v>68</v>
      </c>
      <c r="AP2548" s="34"/>
      <c r="AQ2548" s="34"/>
      <c r="AR2548" s="34" t="s">
        <v>68</v>
      </c>
      <c r="AS2548" s="34"/>
      <c r="AT2548" s="34"/>
      <c r="AU2548" s="34" t="s">
        <v>4024</v>
      </c>
      <c r="AV2548" s="34" t="s">
        <v>4025</v>
      </c>
      <c r="AW2548" s="34">
        <v>112.26495</v>
      </c>
      <c r="AX2548" s="34" t="s">
        <v>4026</v>
      </c>
      <c r="AY2548" s="34" t="s">
        <v>4027</v>
      </c>
      <c r="AZ2548" s="3">
        <v>2196</v>
      </c>
      <c r="BA2548" s="34" t="s">
        <v>194</v>
      </c>
      <c r="BB2548" s="34">
        <v>2196</v>
      </c>
      <c r="BC2548" s="34" t="s">
        <v>60</v>
      </c>
      <c r="BD2548" s="34" t="s">
        <v>60</v>
      </c>
      <c r="BE2548" s="34" t="s">
        <v>294</v>
      </c>
      <c r="BF2548" s="34" t="str">
        <f>IFERROR(VLOOKUP(Data_Power_app[[#This Row],[PRO ODER]],'Result'!H:J,3,0),"")</f>
        <v>LAMINATION 2</v>
      </c>
      <c r="BG2548" s="11"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c r="BJ2548" s="34" t="str">
        <f>IFERROR(VLOOKUP(Data_Power_app[[#This Row],[PRO ODER]],'Plan Lean DC'!A:C,3,0),"")</f>
        <v/>
      </c>
      <c r="BK2548" s="34" t="str">
        <f>IFERROR(VLOOKUP(Data_Power_app[[#This Row],[PRO ODER]]&amp;"LEAN_IN",'Real Time'!A:D,4,0),"")</f>
        <v/>
      </c>
      <c r="BL2548" s="34"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31">
        <v>2767</v>
      </c>
      <c r="B2549" s="34" t="s">
        <v>21237</v>
      </c>
      <c r="C2549" s="34" t="s">
        <v>21238</v>
      </c>
      <c r="D2549" s="34" t="s">
        <v>115</v>
      </c>
      <c r="E2549" s="34" t="s">
        <v>116</v>
      </c>
      <c r="F2549" s="34" t="s">
        <v>72</v>
      </c>
      <c r="G2549" s="34">
        <v>120</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4" t="s">
        <v>117</v>
      </c>
      <c r="AH2549" s="34" t="s">
        <v>1302</v>
      </c>
      <c r="AI2549" s="34" t="s">
        <v>21239</v>
      </c>
      <c r="AJ2549" s="34" t="s">
        <v>74</v>
      </c>
      <c r="AK2549" s="34" t="s">
        <v>98</v>
      </c>
      <c r="AL2549" s="34" t="s">
        <v>4147</v>
      </c>
      <c r="AM2549" s="34" t="s">
        <v>4148</v>
      </c>
      <c r="AN2549" s="34">
        <v>2.94936</v>
      </c>
      <c r="AO2549" s="34" t="s">
        <v>68</v>
      </c>
      <c r="AP2549" s="34"/>
      <c r="AQ2549" s="34"/>
      <c r="AR2549" s="34" t="s">
        <v>68</v>
      </c>
      <c r="AS2549" s="34"/>
      <c r="AT2549" s="34"/>
      <c r="AU2549" s="34" t="s">
        <v>21240</v>
      </c>
      <c r="AV2549" s="34" t="s">
        <v>21241</v>
      </c>
      <c r="AW2549" s="34">
        <v>6.4502499999999996</v>
      </c>
      <c r="AX2549" s="34" t="s">
        <v>21242</v>
      </c>
      <c r="AY2549" s="34" t="s">
        <v>21243</v>
      </c>
      <c r="AZ2549" s="3">
        <v>120</v>
      </c>
      <c r="BA2549" s="34" t="s">
        <v>60</v>
      </c>
      <c r="BB2549" s="34">
        <v>120</v>
      </c>
      <c r="BC2549" s="34" t="s">
        <v>60</v>
      </c>
      <c r="BD2549" s="34" t="s">
        <v>60</v>
      </c>
      <c r="BE2549" s="34" t="s">
        <v>60</v>
      </c>
      <c r="BF2549" s="34" t="str">
        <f>IFERROR(VLOOKUP(Data_Power_app[[#This Row],[PRO ODER]],'Result'!H:J,3,0),"")</f>
        <v/>
      </c>
      <c r="BG2549" s="11"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
      </c>
      <c r="BL2549" s="34"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31">
        <v>2773</v>
      </c>
      <c r="B2550" s="34" t="s">
        <v>21244</v>
      </c>
      <c r="C2550" s="34" t="s">
        <v>21245</v>
      </c>
      <c r="D2550" s="34" t="s">
        <v>115</v>
      </c>
      <c r="E2550" s="34" t="s">
        <v>116</v>
      </c>
      <c r="F2550" s="34" t="s">
        <v>72</v>
      </c>
      <c r="G2550" s="34">
        <v>18</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4" t="s">
        <v>117</v>
      </c>
      <c r="AH2550" s="34" t="s">
        <v>1302</v>
      </c>
      <c r="AI2550" s="34" t="s">
        <v>21239</v>
      </c>
      <c r="AJ2550" s="34" t="s">
        <v>74</v>
      </c>
      <c r="AK2550" s="34" t="s">
        <v>98</v>
      </c>
      <c r="AL2550" s="34" t="s">
        <v>4147</v>
      </c>
      <c r="AM2550" s="34" t="s">
        <v>4148</v>
      </c>
      <c r="AN2550" s="34">
        <v>0.40355999999999997</v>
      </c>
      <c r="AO2550" s="34" t="s">
        <v>68</v>
      </c>
      <c r="AP2550" s="34"/>
      <c r="AQ2550" s="34"/>
      <c r="AR2550" s="34" t="s">
        <v>68</v>
      </c>
      <c r="AS2550" s="34"/>
      <c r="AT2550" s="34"/>
      <c r="AU2550" s="34" t="s">
        <v>21240</v>
      </c>
      <c r="AV2550" s="34" t="s">
        <v>21241</v>
      </c>
      <c r="AW2550" s="34">
        <v>0.88256000000000001</v>
      </c>
      <c r="AX2550" s="34" t="s">
        <v>21242</v>
      </c>
      <c r="AY2550" s="34" t="s">
        <v>21243</v>
      </c>
      <c r="AZ2550" s="3">
        <v>18</v>
      </c>
      <c r="BA2550" s="34" t="s">
        <v>60</v>
      </c>
      <c r="BB2550" s="34">
        <v>18</v>
      </c>
      <c r="BC2550" s="34" t="s">
        <v>60</v>
      </c>
      <c r="BD2550" s="34" t="s">
        <v>60</v>
      </c>
      <c r="BE2550" s="34" t="s">
        <v>60</v>
      </c>
      <c r="BF2550" s="34" t="str">
        <f>IFERROR(VLOOKUP(Data_Power_app[[#This Row],[PRO ODER]],'Result'!H:J,3,0),"")</f>
        <v/>
      </c>
      <c r="BG2550" s="11"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c r="BJ2550" s="34" t="str">
        <f>IFERROR(VLOOKUP(Data_Power_app[[#This Row],[PRO ODER]],'Plan Lean DC'!A:C,3,0),"")</f>
        <v/>
      </c>
      <c r="BK2550" s="34" t="str">
        <f>IFERROR(VLOOKUP(Data_Power_app[[#This Row],[PRO ODER]]&amp;"LEAN_IN",'Real Time'!A:D,4,0),"")</f>
        <v/>
      </c>
      <c r="BL2550" s="34"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31">
        <v>2774</v>
      </c>
      <c r="B2551" s="34" t="s">
        <v>21246</v>
      </c>
      <c r="C2551" s="34" t="s">
        <v>21247</v>
      </c>
      <c r="D2551" s="34" t="s">
        <v>84</v>
      </c>
      <c r="E2551" s="34" t="s">
        <v>137</v>
      </c>
      <c r="F2551" s="34" t="s">
        <v>72</v>
      </c>
      <c r="G2551" s="34">
        <v>24</v>
      </c>
      <c r="H2551" s="4">
        <v>45831</v>
      </c>
      <c r="I2551" s="4">
        <v>45831</v>
      </c>
      <c r="J2551" s="4" t="s">
        <v>60</v>
      </c>
      <c r="K2551" s="4">
        <v>45832</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4" t="s">
        <v>117</v>
      </c>
      <c r="AH2551" s="34" t="s">
        <v>139</v>
      </c>
      <c r="AI2551" s="34" t="s">
        <v>1697</v>
      </c>
      <c r="AJ2551" s="34" t="s">
        <v>74</v>
      </c>
      <c r="AK2551" s="34" t="s">
        <v>98</v>
      </c>
      <c r="AL2551" s="34" t="s">
        <v>140</v>
      </c>
      <c r="AM2551" s="34" t="s">
        <v>141</v>
      </c>
      <c r="AN2551" s="34">
        <v>0.48985000000000001</v>
      </c>
      <c r="AO2551" s="34" t="s">
        <v>68</v>
      </c>
      <c r="AP2551" s="34"/>
      <c r="AQ2551" s="34"/>
      <c r="AR2551" s="34" t="s">
        <v>68</v>
      </c>
      <c r="AS2551" s="34"/>
      <c r="AT2551" s="34"/>
      <c r="AU2551" s="34" t="s">
        <v>231</v>
      </c>
      <c r="AV2551" s="34" t="s">
        <v>232</v>
      </c>
      <c r="AW2551" s="34">
        <v>1.0711200000000001</v>
      </c>
      <c r="AX2551" s="34" t="s">
        <v>1128</v>
      </c>
      <c r="AY2551" s="34" t="s">
        <v>1129</v>
      </c>
      <c r="AZ2551" s="3">
        <v>24</v>
      </c>
      <c r="BA2551" s="34" t="s">
        <v>60</v>
      </c>
      <c r="BB2551" s="34">
        <v>24</v>
      </c>
      <c r="BC2551" s="34" t="s">
        <v>60</v>
      </c>
      <c r="BD2551" s="34" t="s">
        <v>60</v>
      </c>
      <c r="BE2551" s="34" t="s">
        <v>60</v>
      </c>
      <c r="BF2551" s="34" t="str">
        <f>IFERROR(VLOOKUP(Data_Power_app[[#This Row],[PRO ODER]],'Result'!H:J,3,0),"")</f>
        <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31">
        <v>2775</v>
      </c>
      <c r="B2552" s="34" t="s">
        <v>20609</v>
      </c>
      <c r="C2552" s="34" t="s">
        <v>17493</v>
      </c>
      <c r="D2552" s="34" t="s">
        <v>84</v>
      </c>
      <c r="E2552" s="34" t="s">
        <v>137</v>
      </c>
      <c r="F2552" s="34" t="s">
        <v>72</v>
      </c>
      <c r="G2552" s="34">
        <v>7579</v>
      </c>
      <c r="H2552" s="4">
        <v>45829</v>
      </c>
      <c r="I2552" s="4">
        <v>45829</v>
      </c>
      <c r="J2552" s="4">
        <v>45829</v>
      </c>
      <c r="K2552" s="4">
        <v>45831</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4" t="s">
        <v>117</v>
      </c>
      <c r="AH2552" s="34" t="s">
        <v>221</v>
      </c>
      <c r="AI2552" s="34" t="s">
        <v>20610</v>
      </c>
      <c r="AJ2552" s="34" t="s">
        <v>74</v>
      </c>
      <c r="AK2552" s="34" t="s">
        <v>98</v>
      </c>
      <c r="AL2552" s="34" t="s">
        <v>229</v>
      </c>
      <c r="AM2552" s="34" t="s">
        <v>230</v>
      </c>
      <c r="AN2552" s="34">
        <v>175.05708000000001</v>
      </c>
      <c r="AO2552" s="34" t="s">
        <v>68</v>
      </c>
      <c r="AP2552" s="34"/>
      <c r="AQ2552" s="34"/>
      <c r="AR2552" s="34" t="s">
        <v>68</v>
      </c>
      <c r="AS2552" s="34"/>
      <c r="AT2552" s="34"/>
      <c r="AU2552" s="34" t="s">
        <v>231</v>
      </c>
      <c r="AV2552" s="34" t="s">
        <v>232</v>
      </c>
      <c r="AW2552" s="34">
        <v>382.85149999999999</v>
      </c>
      <c r="AX2552" s="34" t="s">
        <v>20611</v>
      </c>
      <c r="AY2552" s="34" t="s">
        <v>20612</v>
      </c>
      <c r="AZ2552" s="3">
        <v>7579</v>
      </c>
      <c r="BA2552" s="34" t="s">
        <v>194</v>
      </c>
      <c r="BB2552" s="34">
        <v>7579</v>
      </c>
      <c r="BC2552" s="34" t="s">
        <v>60</v>
      </c>
      <c r="BD2552" s="34" t="s">
        <v>60</v>
      </c>
      <c r="BE2552" s="34" t="s">
        <v>222</v>
      </c>
      <c r="BF2552" s="34" t="str">
        <f>IFERROR(VLOOKUP(Data_Power_app[[#This Row],[PRO ODER]],'Result'!H:J,3,0),"")</f>
        <v>LAMINATION 3</v>
      </c>
      <c r="BG2552" s="11"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31">
        <v>2776</v>
      </c>
      <c r="B2553" s="34" t="s">
        <v>21248</v>
      </c>
      <c r="C2553" s="34" t="s">
        <v>21249</v>
      </c>
      <c r="D2553" s="34" t="s">
        <v>84</v>
      </c>
      <c r="E2553" s="34" t="s">
        <v>137</v>
      </c>
      <c r="F2553" s="34" t="s">
        <v>72</v>
      </c>
      <c r="G2553" s="34">
        <v>5867</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4" t="s">
        <v>117</v>
      </c>
      <c r="AH2553" s="34" t="s">
        <v>191</v>
      </c>
      <c r="AI2553" s="34" t="s">
        <v>21250</v>
      </c>
      <c r="AJ2553" s="34" t="s">
        <v>74</v>
      </c>
      <c r="AK2553" s="34" t="s">
        <v>98</v>
      </c>
      <c r="AL2553" s="34" t="s">
        <v>148</v>
      </c>
      <c r="AM2553" s="34" t="s">
        <v>149</v>
      </c>
      <c r="AN2553" s="34">
        <v>157.05653000000001</v>
      </c>
      <c r="AO2553" s="34" t="s">
        <v>68</v>
      </c>
      <c r="AP2553" s="34"/>
      <c r="AQ2553" s="34"/>
      <c r="AR2553" s="34" t="s">
        <v>68</v>
      </c>
      <c r="AS2553" s="34"/>
      <c r="AT2553" s="34"/>
      <c r="AU2553" s="34" t="s">
        <v>275</v>
      </c>
      <c r="AV2553" s="34" t="s">
        <v>276</v>
      </c>
      <c r="AW2553" s="34">
        <v>343.46190000000001</v>
      </c>
      <c r="AX2553" s="34" t="s">
        <v>1894</v>
      </c>
      <c r="AY2553" s="34" t="s">
        <v>1895</v>
      </c>
      <c r="AZ2553" s="3">
        <v>5867</v>
      </c>
      <c r="BA2553" s="34" t="s">
        <v>194</v>
      </c>
      <c r="BB2553" s="34">
        <v>5867</v>
      </c>
      <c r="BC2553" s="34" t="s">
        <v>60</v>
      </c>
      <c r="BD2553" s="34" t="s">
        <v>60</v>
      </c>
      <c r="BE2553" s="34" t="s">
        <v>195</v>
      </c>
      <c r="BF2553" s="34" t="str">
        <f>IFERROR(VLOOKUP(Data_Power_app[[#This Row],[PRO ODER]],'Result'!H:J,3,0),"")</f>
        <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31">
        <v>2777</v>
      </c>
      <c r="B2554" s="34" t="s">
        <v>21251</v>
      </c>
      <c r="C2554" s="34" t="s">
        <v>21252</v>
      </c>
      <c r="D2554" s="34" t="s">
        <v>84</v>
      </c>
      <c r="E2554" s="34" t="s">
        <v>137</v>
      </c>
      <c r="F2554" s="34" t="s">
        <v>72</v>
      </c>
      <c r="G2554" s="34">
        <v>5340</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4" t="s">
        <v>117</v>
      </c>
      <c r="AH2554" s="34" t="s">
        <v>461</v>
      </c>
      <c r="AI2554" s="34" t="s">
        <v>1693</v>
      </c>
      <c r="AJ2554" s="34" t="s">
        <v>74</v>
      </c>
      <c r="AK2554" s="34" t="s">
        <v>98</v>
      </c>
      <c r="AL2554" s="34" t="s">
        <v>148</v>
      </c>
      <c r="AM2554" s="34" t="s">
        <v>149</v>
      </c>
      <c r="AN2554" s="34">
        <v>139.24139</v>
      </c>
      <c r="AO2554" s="34" t="s">
        <v>68</v>
      </c>
      <c r="AP2554" s="34"/>
      <c r="AQ2554" s="34"/>
      <c r="AR2554" s="34" t="s">
        <v>68</v>
      </c>
      <c r="AS2554" s="34"/>
      <c r="AT2554" s="34"/>
      <c r="AU2554" s="34" t="s">
        <v>275</v>
      </c>
      <c r="AV2554" s="34" t="s">
        <v>276</v>
      </c>
      <c r="AW2554" s="34">
        <v>304.51240999999999</v>
      </c>
      <c r="AX2554" s="34" t="s">
        <v>192</v>
      </c>
      <c r="AY2554" s="34" t="s">
        <v>193</v>
      </c>
      <c r="AZ2554" s="3">
        <v>5340</v>
      </c>
      <c r="BA2554" s="34" t="s">
        <v>194</v>
      </c>
      <c r="BB2554" s="34">
        <v>5340</v>
      </c>
      <c r="BC2554" s="34" t="s">
        <v>60</v>
      </c>
      <c r="BD2554" s="34" t="s">
        <v>60</v>
      </c>
      <c r="BE2554" s="34" t="s">
        <v>462</v>
      </c>
      <c r="BF2554" s="34" t="str">
        <f>IFERROR(VLOOKUP(Data_Power_app[[#This Row],[PRO ODER]],'Result'!H:J,3,0),"")</f>
        <v/>
      </c>
      <c r="BG2554" s="11" t="str">
        <f>IFERROR(VLOOKUP(Data_Power_app[[#This Row],[PRO ODER]]&amp;"LAM",'Real Time'!A:E,4,0),"")</f>
        <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4" t="str">
        <f>IFERROR(VLOOKUP(Data_Power_app[[#This Row],[PRO ODER]],'Xuất-Delay-SLT'!B:C,2,0),"")</f>
        <v/>
      </c>
      <c r="BJ2554" s="34" t="str">
        <f>IFERROR(VLOOKUP(Data_Power_app[[#This Row],[PRO ODER]],'Plan Lean DC'!A:C,3,0),"")</f>
        <v/>
      </c>
      <c r="BK2554" s="34" t="str">
        <f>IFERROR(VLOOKUP(Data_Power_app[[#This Row],[PRO ODER]]&amp;"LEAN_IN",'Real Time'!A:D,4,0),"")</f>
        <v/>
      </c>
      <c r="BL2554" s="34"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31">
        <v>2780</v>
      </c>
      <c r="B2555" s="34" t="s">
        <v>21253</v>
      </c>
      <c r="C2555" s="34" t="s">
        <v>21254</v>
      </c>
      <c r="D2555" s="34" t="s">
        <v>84</v>
      </c>
      <c r="E2555" s="34" t="s">
        <v>137</v>
      </c>
      <c r="F2555" s="34" t="s">
        <v>72</v>
      </c>
      <c r="G2555" s="34">
        <v>5568</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4" t="s">
        <v>117</v>
      </c>
      <c r="AH2555" s="34" t="s">
        <v>139</v>
      </c>
      <c r="AI2555" s="34" t="s">
        <v>21255</v>
      </c>
      <c r="AJ2555" s="34" t="s">
        <v>74</v>
      </c>
      <c r="AK2555" s="34" t="s">
        <v>98</v>
      </c>
      <c r="AL2555" s="34" t="s">
        <v>140</v>
      </c>
      <c r="AM2555" s="34" t="s">
        <v>141</v>
      </c>
      <c r="AN2555" s="34">
        <v>130.53865999999999</v>
      </c>
      <c r="AO2555" s="34" t="s">
        <v>68</v>
      </c>
      <c r="AP2555" s="34"/>
      <c r="AQ2555" s="34"/>
      <c r="AR2555" s="34" t="s">
        <v>68</v>
      </c>
      <c r="AS2555" s="34"/>
      <c r="AT2555" s="34"/>
      <c r="AU2555" s="34" t="s">
        <v>21256</v>
      </c>
      <c r="AV2555" s="34" t="s">
        <v>21257</v>
      </c>
      <c r="AW2555" s="34">
        <v>285.47023999999999</v>
      </c>
      <c r="AX2555" s="34" t="s">
        <v>21258</v>
      </c>
      <c r="AY2555" s="34" t="s">
        <v>21259</v>
      </c>
      <c r="AZ2555" s="3">
        <v>5568</v>
      </c>
      <c r="BA2555" s="34" t="s">
        <v>60</v>
      </c>
      <c r="BB2555" s="34">
        <v>5568</v>
      </c>
      <c r="BC2555" s="34" t="s">
        <v>60</v>
      </c>
      <c r="BD2555" s="34" t="s">
        <v>60</v>
      </c>
      <c r="BE2555" s="34" t="s">
        <v>60</v>
      </c>
      <c r="BF2555" s="34" t="str">
        <f>IFERROR(VLOOKUP(Data_Power_app[[#This Row],[PRO ODER]],'Result'!H:J,3,0),"")</f>
        <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31">
        <v>2782</v>
      </c>
      <c r="B2556" s="34" t="s">
        <v>21260</v>
      </c>
      <c r="C2556" s="34" t="s">
        <v>21261</v>
      </c>
      <c r="D2556" s="34" t="s">
        <v>84</v>
      </c>
      <c r="E2556" s="34" t="s">
        <v>137</v>
      </c>
      <c r="F2556" s="34" t="s">
        <v>72</v>
      </c>
      <c r="G2556" s="34">
        <v>11272</v>
      </c>
      <c r="H2556" s="4">
        <v>45831</v>
      </c>
      <c r="I2556" s="4">
        <v>45831</v>
      </c>
      <c r="J2556" s="4" t="s">
        <v>60</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4" t="s">
        <v>117</v>
      </c>
      <c r="AH2556" s="34" t="s">
        <v>139</v>
      </c>
      <c r="AI2556" s="34" t="s">
        <v>20620</v>
      </c>
      <c r="AJ2556" s="34" t="s">
        <v>74</v>
      </c>
      <c r="AK2556" s="34" t="s">
        <v>65</v>
      </c>
      <c r="AL2556" s="34" t="s">
        <v>140</v>
      </c>
      <c r="AM2556" s="34" t="s">
        <v>141</v>
      </c>
      <c r="AN2556" s="34">
        <v>216.57923</v>
      </c>
      <c r="AO2556" s="34" t="s">
        <v>68</v>
      </c>
      <c r="AP2556" s="34"/>
      <c r="AQ2556" s="34"/>
      <c r="AR2556" s="34" t="s">
        <v>68</v>
      </c>
      <c r="AS2556" s="34"/>
      <c r="AT2556" s="34"/>
      <c r="AU2556" s="34" t="s">
        <v>275</v>
      </c>
      <c r="AV2556" s="34" t="s">
        <v>276</v>
      </c>
      <c r="AW2556" s="34">
        <v>473.57251000000002</v>
      </c>
      <c r="AX2556" s="34" t="s">
        <v>20621</v>
      </c>
      <c r="AY2556" s="34" t="s">
        <v>20622</v>
      </c>
      <c r="AZ2556" s="3">
        <v>9028</v>
      </c>
      <c r="BA2556" s="34" t="s">
        <v>60</v>
      </c>
      <c r="BB2556" s="34">
        <v>11272</v>
      </c>
      <c r="BC2556" s="34" t="s">
        <v>60</v>
      </c>
      <c r="BD2556" s="34" t="s">
        <v>60</v>
      </c>
      <c r="BE2556" s="34" t="s">
        <v>60</v>
      </c>
      <c r="BF2556" s="34" t="str">
        <f>IFERROR(VLOOKUP(Data_Power_app[[#This Row],[PRO ODER]],'Result'!H:J,3,0),"")</f>
        <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31">
        <v>2783</v>
      </c>
      <c r="B2557" s="34" t="s">
        <v>20613</v>
      </c>
      <c r="C2557" s="34" t="s">
        <v>17721</v>
      </c>
      <c r="D2557" s="34" t="s">
        <v>84</v>
      </c>
      <c r="E2557" s="34" t="s">
        <v>137</v>
      </c>
      <c r="F2557" s="34" t="s">
        <v>72</v>
      </c>
      <c r="G2557" s="34">
        <v>15307</v>
      </c>
      <c r="H2557" s="4">
        <v>45831</v>
      </c>
      <c r="I2557" s="4">
        <v>45829</v>
      </c>
      <c r="J2557" s="4" t="s">
        <v>60</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4" t="s">
        <v>117</v>
      </c>
      <c r="AH2557" s="34" t="s">
        <v>139</v>
      </c>
      <c r="AI2557" s="34" t="s">
        <v>1697</v>
      </c>
      <c r="AJ2557" s="34" t="s">
        <v>74</v>
      </c>
      <c r="AK2557" s="34" t="s">
        <v>98</v>
      </c>
      <c r="AL2557" s="34" t="s">
        <v>140</v>
      </c>
      <c r="AM2557" s="34" t="s">
        <v>141</v>
      </c>
      <c r="AN2557" s="34">
        <v>357.06608999999997</v>
      </c>
      <c r="AO2557" s="34" t="s">
        <v>68</v>
      </c>
      <c r="AP2557" s="34"/>
      <c r="AQ2557" s="34"/>
      <c r="AR2557" s="34" t="s">
        <v>68</v>
      </c>
      <c r="AS2557" s="34"/>
      <c r="AT2557" s="34"/>
      <c r="AU2557" s="34" t="s">
        <v>231</v>
      </c>
      <c r="AV2557" s="34" t="s">
        <v>232</v>
      </c>
      <c r="AW2557" s="34">
        <v>780.86081000000001</v>
      </c>
      <c r="AX2557" s="34" t="s">
        <v>1128</v>
      </c>
      <c r="AY2557" s="34" t="s">
        <v>1129</v>
      </c>
      <c r="AZ2557" s="3">
        <v>15307</v>
      </c>
      <c r="BA2557" s="34" t="s">
        <v>60</v>
      </c>
      <c r="BB2557" s="34">
        <v>15307</v>
      </c>
      <c r="BC2557" s="34" t="s">
        <v>60</v>
      </c>
      <c r="BD2557" s="34" t="s">
        <v>60</v>
      </c>
      <c r="BE2557" s="34" t="s">
        <v>60</v>
      </c>
      <c r="BF2557" s="34" t="str">
        <f>IFERROR(VLOOKUP(Data_Power_app[[#This Row],[PRO ODER]],'Result'!H:J,3,0),"")</f>
        <v>LAMINATION 4</v>
      </c>
      <c r="BG2557" s="11"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c r="BJ2557" s="34" t="str">
        <f>IFERROR(VLOOKUP(Data_Power_app[[#This Row],[PRO ODER]],'Plan Lean DC'!A:C,3,0),"")</f>
        <v/>
      </c>
      <c r="BK2557" s="34" t="str">
        <f>IFERROR(VLOOKUP(Data_Power_app[[#This Row],[PRO ODER]]&amp;"LEAN_IN",'Real Time'!A:D,4,0),"")</f>
        <v/>
      </c>
      <c r="BL2557" s="34"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31">
        <v>2784</v>
      </c>
      <c r="B2558" s="34" t="s">
        <v>20614</v>
      </c>
      <c r="C2558" s="34" t="s">
        <v>17494</v>
      </c>
      <c r="D2558" s="34" t="s">
        <v>84</v>
      </c>
      <c r="E2558" s="34" t="s">
        <v>137</v>
      </c>
      <c r="F2558" s="34" t="s">
        <v>72</v>
      </c>
      <c r="G2558" s="34">
        <v>820</v>
      </c>
      <c r="H2558" s="4">
        <v>45829</v>
      </c>
      <c r="I2558" s="4">
        <v>45829</v>
      </c>
      <c r="J2558" s="4">
        <v>45829</v>
      </c>
      <c r="K2558" s="4">
        <v>45831</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4" t="s">
        <v>117</v>
      </c>
      <c r="AH2558" s="34" t="s">
        <v>221</v>
      </c>
      <c r="AI2558" s="34" t="s">
        <v>20615</v>
      </c>
      <c r="AJ2558" s="34" t="s">
        <v>74</v>
      </c>
      <c r="AK2558" s="34" t="s">
        <v>65</v>
      </c>
      <c r="AL2558" s="34" t="s">
        <v>229</v>
      </c>
      <c r="AM2558" s="34" t="s">
        <v>230</v>
      </c>
      <c r="AN2558" s="34">
        <v>16.27665</v>
      </c>
      <c r="AO2558" s="34" t="s">
        <v>68</v>
      </c>
      <c r="AP2558" s="34"/>
      <c r="AQ2558" s="34"/>
      <c r="AR2558" s="34" t="s">
        <v>68</v>
      </c>
      <c r="AS2558" s="34"/>
      <c r="AT2558" s="34"/>
      <c r="AU2558" s="34" t="s">
        <v>231</v>
      </c>
      <c r="AV2558" s="34" t="s">
        <v>232</v>
      </c>
      <c r="AW2558" s="34">
        <v>35.590490000000003</v>
      </c>
      <c r="AX2558" s="34" t="s">
        <v>20616</v>
      </c>
      <c r="AY2558" s="34" t="s">
        <v>20617</v>
      </c>
      <c r="AZ2558" s="3">
        <v>820</v>
      </c>
      <c r="BA2558" s="34" t="s">
        <v>194</v>
      </c>
      <c r="BB2558" s="34">
        <v>820</v>
      </c>
      <c r="BC2558" s="34" t="s">
        <v>60</v>
      </c>
      <c r="BD2558" s="34" t="s">
        <v>60</v>
      </c>
      <c r="BE2558" s="34" t="s">
        <v>222</v>
      </c>
      <c r="BF2558" s="34" t="str">
        <f>IFERROR(VLOOKUP(Data_Power_app[[#This Row],[PRO ODER]],'Result'!H:J,3,0),"")</f>
        <v>LAMINATION 3</v>
      </c>
      <c r="BG2558" s="11"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31">
        <v>2785</v>
      </c>
      <c r="B2559" s="34" t="s">
        <v>21262</v>
      </c>
      <c r="C2559" s="34" t="s">
        <v>21263</v>
      </c>
      <c r="D2559" s="34" t="s">
        <v>84</v>
      </c>
      <c r="E2559" s="34" t="s">
        <v>137</v>
      </c>
      <c r="F2559" s="34" t="s">
        <v>72</v>
      </c>
      <c r="G2559" s="34">
        <v>163</v>
      </c>
      <c r="H2559" s="4">
        <v>45831</v>
      </c>
      <c r="I2559" s="4">
        <v>45831</v>
      </c>
      <c r="J2559" s="4" t="s">
        <v>60</v>
      </c>
      <c r="K2559" s="4">
        <v>45832</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4" t="s">
        <v>117</v>
      </c>
      <c r="AH2559" s="34" t="s">
        <v>221</v>
      </c>
      <c r="AI2559" s="34" t="s">
        <v>21264</v>
      </c>
      <c r="AJ2559" s="34" t="s">
        <v>74</v>
      </c>
      <c r="AK2559" s="34" t="s">
        <v>65</v>
      </c>
      <c r="AL2559" s="34" t="s">
        <v>229</v>
      </c>
      <c r="AM2559" s="34" t="s">
        <v>230</v>
      </c>
      <c r="AN2559" s="34">
        <v>3.3761299999999999</v>
      </c>
      <c r="AO2559" s="34" t="s">
        <v>68</v>
      </c>
      <c r="AP2559" s="34"/>
      <c r="AQ2559" s="34"/>
      <c r="AR2559" s="34" t="s">
        <v>68</v>
      </c>
      <c r="AS2559" s="34"/>
      <c r="AT2559" s="34"/>
      <c r="AU2559" s="34" t="s">
        <v>21265</v>
      </c>
      <c r="AV2559" s="34" t="s">
        <v>21266</v>
      </c>
      <c r="AW2559" s="34">
        <v>7.3820600000000001</v>
      </c>
      <c r="AX2559" s="34" t="s">
        <v>21267</v>
      </c>
      <c r="AY2559" s="34" t="s">
        <v>21268</v>
      </c>
      <c r="AZ2559" s="3">
        <v>163</v>
      </c>
      <c r="BA2559" s="34" t="s">
        <v>194</v>
      </c>
      <c r="BB2559" s="34">
        <v>163</v>
      </c>
      <c r="BC2559" s="34" t="s">
        <v>60</v>
      </c>
      <c r="BD2559" s="34" t="s">
        <v>60</v>
      </c>
      <c r="BE2559" s="34" t="s">
        <v>222</v>
      </c>
      <c r="BF2559" s="34" t="str">
        <f>IFERROR(VLOOKUP(Data_Power_app[[#This Row],[PRO ODER]],'Result'!H:J,3,0),"")</f>
        <v/>
      </c>
      <c r="BG2559" s="11"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c r="BJ2559" s="34" t="str">
        <f>IFERROR(VLOOKUP(Data_Power_app[[#This Row],[PRO ODER]],'Plan Lean DC'!A:C,3,0),"")</f>
        <v/>
      </c>
      <c r="BK2559" s="34" t="str">
        <f>IFERROR(VLOOKUP(Data_Power_app[[#This Row],[PRO ODER]]&amp;"LEAN_IN",'Real Time'!A:D,4,0),"")</f>
        <v/>
      </c>
      <c r="BL2559" s="34"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31">
        <v>2787</v>
      </c>
      <c r="B2560" s="34" t="s">
        <v>20618</v>
      </c>
      <c r="C2560" s="34" t="s">
        <v>17495</v>
      </c>
      <c r="D2560" s="34" t="s">
        <v>84</v>
      </c>
      <c r="E2560" s="34" t="s">
        <v>137</v>
      </c>
      <c r="F2560" s="34" t="s">
        <v>72</v>
      </c>
      <c r="G2560" s="34">
        <v>690</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4" t="s">
        <v>117</v>
      </c>
      <c r="AH2560" s="34" t="s">
        <v>221</v>
      </c>
      <c r="AI2560" s="34" t="s">
        <v>20610</v>
      </c>
      <c r="AJ2560" s="34" t="s">
        <v>74</v>
      </c>
      <c r="AK2560" s="34" t="s">
        <v>98</v>
      </c>
      <c r="AL2560" s="34" t="s">
        <v>229</v>
      </c>
      <c r="AM2560" s="34" t="s">
        <v>230</v>
      </c>
      <c r="AN2560" s="34">
        <v>16.4802</v>
      </c>
      <c r="AO2560" s="34" t="s">
        <v>68</v>
      </c>
      <c r="AP2560" s="34"/>
      <c r="AQ2560" s="34"/>
      <c r="AR2560" s="34" t="s">
        <v>68</v>
      </c>
      <c r="AS2560" s="34"/>
      <c r="AT2560" s="34"/>
      <c r="AU2560" s="34" t="s">
        <v>231</v>
      </c>
      <c r="AV2560" s="34" t="s">
        <v>232</v>
      </c>
      <c r="AW2560" s="34">
        <v>36.043480000000002</v>
      </c>
      <c r="AX2560" s="34" t="s">
        <v>20611</v>
      </c>
      <c r="AY2560" s="34" t="s">
        <v>20612</v>
      </c>
      <c r="AZ2560" s="3">
        <v>690</v>
      </c>
      <c r="BA2560" s="34" t="s">
        <v>194</v>
      </c>
      <c r="BB2560" s="34">
        <v>690</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31">
        <v>2788</v>
      </c>
      <c r="B2561" s="34" t="s">
        <v>21269</v>
      </c>
      <c r="C2561" s="34" t="s">
        <v>21270</v>
      </c>
      <c r="D2561" s="34" t="s">
        <v>84</v>
      </c>
      <c r="E2561" s="34" t="s">
        <v>137</v>
      </c>
      <c r="F2561" s="34" t="s">
        <v>72</v>
      </c>
      <c r="G2561" s="34">
        <v>1807</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4" t="s">
        <v>117</v>
      </c>
      <c r="AH2561" s="34" t="s">
        <v>461</v>
      </c>
      <c r="AI2561" s="34" t="s">
        <v>1693</v>
      </c>
      <c r="AJ2561" s="34" t="s">
        <v>74</v>
      </c>
      <c r="AK2561" s="34" t="s">
        <v>98</v>
      </c>
      <c r="AL2561" s="34" t="s">
        <v>148</v>
      </c>
      <c r="AM2561" s="34" t="s">
        <v>149</v>
      </c>
      <c r="AN2561" s="34">
        <v>48.05462</v>
      </c>
      <c r="AO2561" s="34" t="s">
        <v>68</v>
      </c>
      <c r="AP2561" s="34"/>
      <c r="AQ2561" s="34"/>
      <c r="AR2561" s="34" t="s">
        <v>68</v>
      </c>
      <c r="AS2561" s="34"/>
      <c r="AT2561" s="34"/>
      <c r="AU2561" s="34" t="s">
        <v>275</v>
      </c>
      <c r="AV2561" s="34" t="s">
        <v>276</v>
      </c>
      <c r="AW2561" s="34">
        <v>105.09246</v>
      </c>
      <c r="AX2561" s="34" t="s">
        <v>192</v>
      </c>
      <c r="AY2561" s="34" t="s">
        <v>193</v>
      </c>
      <c r="AZ2561" s="3">
        <v>1807</v>
      </c>
      <c r="BA2561" s="34" t="s">
        <v>194</v>
      </c>
      <c r="BB2561" s="34">
        <v>1807</v>
      </c>
      <c r="BC2561" s="34" t="s">
        <v>60</v>
      </c>
      <c r="BD2561" s="34" t="s">
        <v>60</v>
      </c>
      <c r="BE2561" s="34" t="s">
        <v>462</v>
      </c>
      <c r="BF2561" s="34" t="str">
        <f>IFERROR(VLOOKUP(Data_Power_app[[#This Row],[PRO ODER]],'Result'!H:J,3,0),"")</f>
        <v/>
      </c>
      <c r="BG2561" s="11"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31">
        <v>2790</v>
      </c>
      <c r="B2562" s="34" t="s">
        <v>21271</v>
      </c>
      <c r="C2562" s="34" t="s">
        <v>21272</v>
      </c>
      <c r="D2562" s="34" t="s">
        <v>84</v>
      </c>
      <c r="E2562" s="34" t="s">
        <v>137</v>
      </c>
      <c r="F2562" s="34" t="s">
        <v>72</v>
      </c>
      <c r="G2562" s="34">
        <v>8743</v>
      </c>
      <c r="H2562" s="4">
        <v>45831</v>
      </c>
      <c r="I2562" s="4">
        <v>45831</v>
      </c>
      <c r="J2562" s="4" t="s">
        <v>60</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139</v>
      </c>
      <c r="AI2562" s="34" t="s">
        <v>21255</v>
      </c>
      <c r="AJ2562" s="34" t="s">
        <v>74</v>
      </c>
      <c r="AK2562" s="34" t="s">
        <v>98</v>
      </c>
      <c r="AL2562" s="34" t="s">
        <v>140</v>
      </c>
      <c r="AM2562" s="34" t="s">
        <v>141</v>
      </c>
      <c r="AN2562" s="34">
        <v>208.20886999999999</v>
      </c>
      <c r="AO2562" s="34" t="s">
        <v>68</v>
      </c>
      <c r="AP2562" s="34"/>
      <c r="AQ2562" s="34"/>
      <c r="AR2562" s="34" t="s">
        <v>68</v>
      </c>
      <c r="AS2562" s="34"/>
      <c r="AT2562" s="34"/>
      <c r="AU2562" s="34" t="s">
        <v>21256</v>
      </c>
      <c r="AV2562" s="34" t="s">
        <v>21257</v>
      </c>
      <c r="AW2562" s="34">
        <v>455.32503000000003</v>
      </c>
      <c r="AX2562" s="34" t="s">
        <v>21258</v>
      </c>
      <c r="AY2562" s="34" t="s">
        <v>21259</v>
      </c>
      <c r="AZ2562" s="3">
        <v>8743</v>
      </c>
      <c r="BA2562" s="34" t="s">
        <v>60</v>
      </c>
      <c r="BB2562" s="34">
        <v>8743</v>
      </c>
      <c r="BC2562" s="34" t="s">
        <v>60</v>
      </c>
      <c r="BD2562" s="34" t="s">
        <v>60</v>
      </c>
      <c r="BE2562" s="34" t="s">
        <v>60</v>
      </c>
      <c r="BF2562" s="34" t="str">
        <f>IFERROR(VLOOKUP(Data_Power_app[[#This Row],[PRO ODER]],'Result'!H:J,3,0),"")</f>
        <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31">
        <v>2792</v>
      </c>
      <c r="B2563" s="34" t="s">
        <v>20619</v>
      </c>
      <c r="C2563" s="34" t="s">
        <v>17722</v>
      </c>
      <c r="D2563" s="34" t="s">
        <v>84</v>
      </c>
      <c r="E2563" s="34" t="s">
        <v>137</v>
      </c>
      <c r="F2563" s="34" t="s">
        <v>72</v>
      </c>
      <c r="G2563" s="34">
        <v>11886</v>
      </c>
      <c r="H2563" s="4">
        <v>45831</v>
      </c>
      <c r="I2563" s="4">
        <v>45829</v>
      </c>
      <c r="J2563" s="4" t="s">
        <v>60</v>
      </c>
      <c r="K2563" s="4">
        <v>45831</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139</v>
      </c>
      <c r="AI2563" s="34" t="s">
        <v>20620</v>
      </c>
      <c r="AJ2563" s="34" t="s">
        <v>74</v>
      </c>
      <c r="AK2563" s="34" t="s">
        <v>65</v>
      </c>
      <c r="AL2563" s="34" t="s">
        <v>140</v>
      </c>
      <c r="AM2563" s="34" t="s">
        <v>141</v>
      </c>
      <c r="AN2563" s="34">
        <v>234.80911</v>
      </c>
      <c r="AO2563" s="34" t="s">
        <v>68</v>
      </c>
      <c r="AP2563" s="34"/>
      <c r="AQ2563" s="34"/>
      <c r="AR2563" s="34" t="s">
        <v>68</v>
      </c>
      <c r="AS2563" s="34"/>
      <c r="AT2563" s="34"/>
      <c r="AU2563" s="34" t="s">
        <v>275</v>
      </c>
      <c r="AV2563" s="34" t="s">
        <v>276</v>
      </c>
      <c r="AW2563" s="34">
        <v>513.44573000000003</v>
      </c>
      <c r="AX2563" s="34" t="s">
        <v>20621</v>
      </c>
      <c r="AY2563" s="34" t="s">
        <v>20622</v>
      </c>
      <c r="AZ2563" s="3">
        <v>10166</v>
      </c>
      <c r="BA2563" s="34" t="s">
        <v>60</v>
      </c>
      <c r="BB2563" s="34">
        <v>11886</v>
      </c>
      <c r="BC2563" s="34" t="s">
        <v>60</v>
      </c>
      <c r="BD2563" s="34" t="s">
        <v>60</v>
      </c>
      <c r="BE2563" s="34" t="s">
        <v>60</v>
      </c>
      <c r="BF2563" s="34" t="str">
        <f>IFERROR(VLOOKUP(Data_Power_app[[#This Row],[PRO ODER]],'Result'!H:J,3,0),"")</f>
        <v>LAMINATION 4</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31">
        <v>2793</v>
      </c>
      <c r="B2564" s="34" t="s">
        <v>20623</v>
      </c>
      <c r="C2564" s="34" t="s">
        <v>17496</v>
      </c>
      <c r="D2564" s="34" t="s">
        <v>84</v>
      </c>
      <c r="E2564" s="34" t="s">
        <v>137</v>
      </c>
      <c r="F2564" s="34" t="s">
        <v>72</v>
      </c>
      <c r="G2564" s="34">
        <v>563</v>
      </c>
      <c r="H2564" s="4">
        <v>45829</v>
      </c>
      <c r="I2564" s="4">
        <v>45829</v>
      </c>
      <c r="J2564" s="4">
        <v>45829</v>
      </c>
      <c r="K2564" s="4">
        <v>45831</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139</v>
      </c>
      <c r="AI2564" s="34" t="s">
        <v>20624</v>
      </c>
      <c r="AJ2564" s="34" t="s">
        <v>74</v>
      </c>
      <c r="AK2564" s="34" t="s">
        <v>65</v>
      </c>
      <c r="AL2564" s="34" t="s">
        <v>140</v>
      </c>
      <c r="AM2564" s="34" t="s">
        <v>141</v>
      </c>
      <c r="AN2564" s="34">
        <v>10.689780000000001</v>
      </c>
      <c r="AO2564" s="34" t="s">
        <v>68</v>
      </c>
      <c r="AP2564" s="34"/>
      <c r="AQ2564" s="34"/>
      <c r="AR2564" s="34" t="s">
        <v>68</v>
      </c>
      <c r="AS2564" s="34"/>
      <c r="AT2564" s="34"/>
      <c r="AU2564" s="34" t="s">
        <v>275</v>
      </c>
      <c r="AV2564" s="34" t="s">
        <v>276</v>
      </c>
      <c r="AW2564" s="34">
        <v>23.374140000000001</v>
      </c>
      <c r="AX2564" s="34" t="s">
        <v>20625</v>
      </c>
      <c r="AY2564" s="34" t="s">
        <v>20626</v>
      </c>
      <c r="AZ2564" s="3">
        <v>443</v>
      </c>
      <c r="BA2564" s="34" t="s">
        <v>60</v>
      </c>
      <c r="BB2564" s="34">
        <v>563</v>
      </c>
      <c r="BC2564" s="34" t="s">
        <v>60</v>
      </c>
      <c r="BD2564" s="34" t="s">
        <v>60</v>
      </c>
      <c r="BE2564" s="34" t="s">
        <v>60</v>
      </c>
      <c r="BF2564" s="34" t="str">
        <f>IFERROR(VLOOKUP(Data_Power_app[[#This Row],[PRO ODER]],'Result'!H:J,3,0),"")</f>
        <v>LAMINATION 4</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31">
        <v>2794</v>
      </c>
      <c r="B2565" s="34" t="s">
        <v>21273</v>
      </c>
      <c r="C2565" s="34" t="s">
        <v>21274</v>
      </c>
      <c r="D2565" s="34" t="s">
        <v>84</v>
      </c>
      <c r="E2565" s="34" t="s">
        <v>137</v>
      </c>
      <c r="F2565" s="34" t="s">
        <v>72</v>
      </c>
      <c r="G2565" s="34">
        <v>2142</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139</v>
      </c>
      <c r="AI2565" s="34" t="s">
        <v>21275</v>
      </c>
      <c r="AJ2565" s="34" t="s">
        <v>74</v>
      </c>
      <c r="AK2565" s="34" t="s">
        <v>65</v>
      </c>
      <c r="AL2565" s="34" t="s">
        <v>140</v>
      </c>
      <c r="AM2565" s="34" t="s">
        <v>141</v>
      </c>
      <c r="AN2565" s="34">
        <v>42.070349999999998</v>
      </c>
      <c r="AO2565" s="34" t="s">
        <v>68</v>
      </c>
      <c r="AP2565" s="34"/>
      <c r="AQ2565" s="34"/>
      <c r="AR2565" s="34" t="s">
        <v>68</v>
      </c>
      <c r="AS2565" s="34"/>
      <c r="AT2565" s="34"/>
      <c r="AU2565" s="34" t="s">
        <v>275</v>
      </c>
      <c r="AV2565" s="34" t="s">
        <v>276</v>
      </c>
      <c r="AW2565" s="34">
        <v>91.992590000000007</v>
      </c>
      <c r="AX2565" s="34" t="s">
        <v>21276</v>
      </c>
      <c r="AY2565" s="34" t="s">
        <v>21277</v>
      </c>
      <c r="AZ2565" s="3">
        <v>1824</v>
      </c>
      <c r="BA2565" s="34" t="s">
        <v>60</v>
      </c>
      <c r="BB2565" s="34">
        <v>2142</v>
      </c>
      <c r="BC2565" s="34" t="s">
        <v>60</v>
      </c>
      <c r="BD2565" s="34" t="s">
        <v>60</v>
      </c>
      <c r="BE2565" s="34" t="s">
        <v>60</v>
      </c>
      <c r="BF2565" s="34" t="str">
        <f>IFERROR(VLOOKUP(Data_Power_app[[#This Row],[PRO ODER]],'Result'!H:J,3,0),"")</f>
        <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2795</v>
      </c>
      <c r="B2566" s="34" t="s">
        <v>21278</v>
      </c>
      <c r="C2566" s="34" t="s">
        <v>21279</v>
      </c>
      <c r="D2566" s="34" t="s">
        <v>84</v>
      </c>
      <c r="E2566" s="34" t="s">
        <v>137</v>
      </c>
      <c r="F2566" s="34" t="s">
        <v>72</v>
      </c>
      <c r="G2566" s="34">
        <v>4195</v>
      </c>
      <c r="H2566" s="4">
        <v>45831</v>
      </c>
      <c r="I2566" s="4">
        <v>45831</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139</v>
      </c>
      <c r="AI2566" s="34" t="s">
        <v>21280</v>
      </c>
      <c r="AJ2566" s="34" t="s">
        <v>74</v>
      </c>
      <c r="AK2566" s="34" t="s">
        <v>98</v>
      </c>
      <c r="AL2566" s="34" t="s">
        <v>140</v>
      </c>
      <c r="AM2566" s="34" t="s">
        <v>141</v>
      </c>
      <c r="AN2566" s="34">
        <v>101.82203</v>
      </c>
      <c r="AO2566" s="34" t="s">
        <v>68</v>
      </c>
      <c r="AP2566" s="34"/>
      <c r="AQ2566" s="34"/>
      <c r="AR2566" s="34" t="s">
        <v>68</v>
      </c>
      <c r="AS2566" s="34"/>
      <c r="AT2566" s="34"/>
      <c r="AU2566" s="34" t="s">
        <v>275</v>
      </c>
      <c r="AV2566" s="34" t="s">
        <v>276</v>
      </c>
      <c r="AW2566" s="34">
        <v>222.67193</v>
      </c>
      <c r="AX2566" s="34" t="s">
        <v>21281</v>
      </c>
      <c r="AY2566" s="34" t="s">
        <v>21282</v>
      </c>
      <c r="AZ2566" s="3">
        <v>4195</v>
      </c>
      <c r="BA2566" s="34" t="s">
        <v>60</v>
      </c>
      <c r="BB2566" s="34">
        <v>4195</v>
      </c>
      <c r="BC2566" s="34" t="s">
        <v>60</v>
      </c>
      <c r="BD2566" s="34" t="s">
        <v>60</v>
      </c>
      <c r="BE2566" s="34" t="s">
        <v>60</v>
      </c>
      <c r="BF2566" s="34" t="str">
        <f>IFERROR(VLOOKUP(Data_Power_app[[#This Row],[PRO ODER]],'Result'!H:J,3,0),"")</f>
        <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2796</v>
      </c>
      <c r="B2567" s="34" t="s">
        <v>21283</v>
      </c>
      <c r="C2567" s="34" t="s">
        <v>21284</v>
      </c>
      <c r="D2567" s="34" t="s">
        <v>84</v>
      </c>
      <c r="E2567" s="34" t="s">
        <v>137</v>
      </c>
      <c r="F2567" s="34" t="s">
        <v>72</v>
      </c>
      <c r="G2567" s="34">
        <v>5980</v>
      </c>
      <c r="H2567" s="4">
        <v>45831</v>
      </c>
      <c r="I2567" s="4">
        <v>45831</v>
      </c>
      <c r="J2567" s="4" t="s">
        <v>68</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2400</v>
      </c>
      <c r="AI2567" s="34" t="s">
        <v>21285</v>
      </c>
      <c r="AJ2567" s="34" t="s">
        <v>74</v>
      </c>
      <c r="AK2567" s="34" t="s">
        <v>2402</v>
      </c>
      <c r="AL2567" s="34" t="s">
        <v>2403</v>
      </c>
      <c r="AM2567" s="34" t="s">
        <v>2404</v>
      </c>
      <c r="AN2567" s="34">
        <v>56.211269999999999</v>
      </c>
      <c r="AO2567" s="34" t="s">
        <v>68</v>
      </c>
      <c r="AP2567" s="34"/>
      <c r="AQ2567" s="34"/>
      <c r="AR2567" s="34" t="s">
        <v>68</v>
      </c>
      <c r="AS2567" s="34"/>
      <c r="AT2567" s="34"/>
      <c r="AU2567" s="34" t="s">
        <v>335</v>
      </c>
      <c r="AV2567" s="34" t="s">
        <v>336</v>
      </c>
      <c r="AW2567" s="34">
        <v>122.93653999999999</v>
      </c>
      <c r="AX2567" s="34" t="s">
        <v>68</v>
      </c>
      <c r="AY2567" s="34" t="s">
        <v>68</v>
      </c>
      <c r="AZ2567" s="3" t="s">
        <v>68</v>
      </c>
      <c r="BA2567" s="34" t="s">
        <v>60</v>
      </c>
      <c r="BB2567" s="34">
        <v>5882</v>
      </c>
      <c r="BC2567" s="34" t="s">
        <v>60</v>
      </c>
      <c r="BD2567" s="34" t="s">
        <v>60</v>
      </c>
      <c r="BE2567" s="34" t="s">
        <v>60</v>
      </c>
      <c r="BF2567" s="34" t="str">
        <f>IFERROR(VLOOKUP(Data_Power_app[[#This Row],[PRO ODER]],'Result'!H:J,3,0),"")</f>
        <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2797</v>
      </c>
      <c r="B2568" s="34" t="s">
        <v>21286</v>
      </c>
      <c r="C2568" s="34" t="s">
        <v>21287</v>
      </c>
      <c r="D2568" s="34" t="s">
        <v>115</v>
      </c>
      <c r="E2568" s="34" t="s">
        <v>116</v>
      </c>
      <c r="F2568" s="34" t="s">
        <v>72</v>
      </c>
      <c r="G2568" s="34">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9325</v>
      </c>
      <c r="AI2568" s="34" t="s">
        <v>21288</v>
      </c>
      <c r="AJ2568" s="34" t="s">
        <v>74</v>
      </c>
      <c r="AK2568" s="34" t="s">
        <v>98</v>
      </c>
      <c r="AL2568" s="34" t="s">
        <v>4147</v>
      </c>
      <c r="AM2568" s="34" t="s">
        <v>4148</v>
      </c>
      <c r="AN2568" s="34">
        <v>0.57247999999999999</v>
      </c>
      <c r="AO2568" s="34" t="s">
        <v>68</v>
      </c>
      <c r="AP2568" s="34"/>
      <c r="AQ2568" s="34"/>
      <c r="AR2568" s="34" t="s">
        <v>68</v>
      </c>
      <c r="AS2568" s="34"/>
      <c r="AT2568" s="34"/>
      <c r="AU2568" s="34" t="s">
        <v>20418</v>
      </c>
      <c r="AV2568" s="34" t="s">
        <v>20419</v>
      </c>
      <c r="AW2568" s="34">
        <v>1.25204</v>
      </c>
      <c r="AX2568" s="34" t="s">
        <v>9329</v>
      </c>
      <c r="AY2568" s="34" t="s">
        <v>9330</v>
      </c>
      <c r="AZ2568" s="3">
        <v>24</v>
      </c>
      <c r="BA2568" s="34" t="s">
        <v>60</v>
      </c>
      <c r="BB2568" s="34">
        <v>24</v>
      </c>
      <c r="BC2568" s="34" t="s">
        <v>60</v>
      </c>
      <c r="BD2568" s="34" t="s">
        <v>60</v>
      </c>
      <c r="BE2568" s="34" t="s">
        <v>60</v>
      </c>
      <c r="BF2568" s="34" t="str">
        <f>IFERROR(VLOOKUP(Data_Power_app[[#This Row],[PRO ODER]],'Result'!H:J,3,0),"")</f>
        <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2798</v>
      </c>
      <c r="B2569" s="34" t="s">
        <v>21289</v>
      </c>
      <c r="C2569" s="34" t="s">
        <v>21290</v>
      </c>
      <c r="D2569" s="34" t="s">
        <v>115</v>
      </c>
      <c r="E2569" s="34" t="s">
        <v>116</v>
      </c>
      <c r="F2569" s="34" t="s">
        <v>72</v>
      </c>
      <c r="G2569" s="34">
        <v>24</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9325</v>
      </c>
      <c r="AI2569" s="34" t="s">
        <v>21291</v>
      </c>
      <c r="AJ2569" s="34" t="s">
        <v>74</v>
      </c>
      <c r="AK2569" s="34" t="s">
        <v>98</v>
      </c>
      <c r="AL2569" s="34" t="s">
        <v>4147</v>
      </c>
      <c r="AM2569" s="34" t="s">
        <v>4148</v>
      </c>
      <c r="AN2569" s="34">
        <v>0.59935000000000005</v>
      </c>
      <c r="AO2569" s="34" t="s">
        <v>68</v>
      </c>
      <c r="AP2569" s="34"/>
      <c r="AQ2569" s="34"/>
      <c r="AR2569" s="34" t="s">
        <v>68</v>
      </c>
      <c r="AS2569" s="34"/>
      <c r="AT2569" s="34"/>
      <c r="AU2569" s="34" t="s">
        <v>21292</v>
      </c>
      <c r="AV2569" s="34" t="s">
        <v>21293</v>
      </c>
      <c r="AW2569" s="34">
        <v>1.3107500000000001</v>
      </c>
      <c r="AX2569" s="34" t="s">
        <v>9329</v>
      </c>
      <c r="AY2569" s="34" t="s">
        <v>9330</v>
      </c>
      <c r="AZ2569" s="3">
        <v>24</v>
      </c>
      <c r="BA2569" s="34" t="s">
        <v>60</v>
      </c>
      <c r="BB2569" s="34">
        <v>24</v>
      </c>
      <c r="BC2569" s="34" t="s">
        <v>60</v>
      </c>
      <c r="BD2569" s="34" t="s">
        <v>60</v>
      </c>
      <c r="BE2569" s="34" t="s">
        <v>60</v>
      </c>
      <c r="BF2569" s="34" t="str">
        <f>IFERROR(VLOOKUP(Data_Power_app[[#This Row],[PRO ODER]],'Result'!H:J,3,0),"")</f>
        <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2799</v>
      </c>
      <c r="B2570" s="34" t="s">
        <v>21294</v>
      </c>
      <c r="C2570" s="34" t="s">
        <v>21295</v>
      </c>
      <c r="D2570" s="34" t="s">
        <v>115</v>
      </c>
      <c r="E2570" s="34" t="s">
        <v>116</v>
      </c>
      <c r="F2570" s="34" t="s">
        <v>72</v>
      </c>
      <c r="G2570" s="34">
        <v>36</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9325</v>
      </c>
      <c r="AI2570" s="34" t="s">
        <v>9326</v>
      </c>
      <c r="AJ2570" s="34" t="s">
        <v>74</v>
      </c>
      <c r="AK2570" s="34" t="s">
        <v>98</v>
      </c>
      <c r="AL2570" s="34" t="s">
        <v>4147</v>
      </c>
      <c r="AM2570" s="34" t="s">
        <v>4148</v>
      </c>
      <c r="AN2570" s="34">
        <v>0.91269</v>
      </c>
      <c r="AO2570" s="34" t="s">
        <v>68</v>
      </c>
      <c r="AP2570" s="34"/>
      <c r="AQ2570" s="34"/>
      <c r="AR2570" s="34" t="s">
        <v>68</v>
      </c>
      <c r="AS2570" s="34"/>
      <c r="AT2570" s="34"/>
      <c r="AU2570" s="34" t="s">
        <v>9327</v>
      </c>
      <c r="AV2570" s="34" t="s">
        <v>9328</v>
      </c>
      <c r="AW2570" s="34">
        <v>1.99604</v>
      </c>
      <c r="AX2570" s="34" t="s">
        <v>9329</v>
      </c>
      <c r="AY2570" s="34" t="s">
        <v>9330</v>
      </c>
      <c r="AZ2570" s="3">
        <v>36</v>
      </c>
      <c r="BA2570" s="34" t="s">
        <v>60</v>
      </c>
      <c r="BB2570" s="34">
        <v>36</v>
      </c>
      <c r="BC2570" s="34" t="s">
        <v>60</v>
      </c>
      <c r="BD2570" s="34" t="s">
        <v>60</v>
      </c>
      <c r="BE2570" s="34" t="s">
        <v>60</v>
      </c>
      <c r="BF2570" s="34" t="str">
        <f>IFERROR(VLOOKUP(Data_Power_app[[#This Row],[PRO ODER]],'Result'!H:J,3,0),"")</f>
        <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2800</v>
      </c>
      <c r="B2571" s="34" t="s">
        <v>21296</v>
      </c>
      <c r="C2571" s="34" t="s">
        <v>21297</v>
      </c>
      <c r="D2571" s="34" t="s">
        <v>115</v>
      </c>
      <c r="E2571" s="34" t="s">
        <v>116</v>
      </c>
      <c r="F2571" s="34" t="s">
        <v>72</v>
      </c>
      <c r="G2571" s="34">
        <v>2223</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9325</v>
      </c>
      <c r="AI2571" s="34" t="s">
        <v>21288</v>
      </c>
      <c r="AJ2571" s="34" t="s">
        <v>74</v>
      </c>
      <c r="AK2571" s="34" t="s">
        <v>98</v>
      </c>
      <c r="AL2571" s="34" t="s">
        <v>4147</v>
      </c>
      <c r="AM2571" s="34" t="s">
        <v>4148</v>
      </c>
      <c r="AN2571" s="34">
        <v>58.783369999999998</v>
      </c>
      <c r="AO2571" s="34" t="s">
        <v>68</v>
      </c>
      <c r="AP2571" s="34"/>
      <c r="AQ2571" s="34"/>
      <c r="AR2571" s="34" t="s">
        <v>68</v>
      </c>
      <c r="AS2571" s="34"/>
      <c r="AT2571" s="34"/>
      <c r="AU2571" s="34" t="s">
        <v>20418</v>
      </c>
      <c r="AV2571" s="34" t="s">
        <v>20419</v>
      </c>
      <c r="AW2571" s="34">
        <v>128.55954</v>
      </c>
      <c r="AX2571" s="34" t="s">
        <v>9329</v>
      </c>
      <c r="AY2571" s="34" t="s">
        <v>9330</v>
      </c>
      <c r="AZ2571" s="3">
        <v>2223</v>
      </c>
      <c r="BA2571" s="34" t="s">
        <v>60</v>
      </c>
      <c r="BB2571" s="34">
        <v>2223</v>
      </c>
      <c r="BC2571" s="34" t="s">
        <v>60</v>
      </c>
      <c r="BD2571" s="34" t="s">
        <v>60</v>
      </c>
      <c r="BE2571" s="34" t="s">
        <v>60</v>
      </c>
      <c r="BF2571" s="34" t="str">
        <f>IFERROR(VLOOKUP(Data_Power_app[[#This Row],[PRO ODER]],'Result'!H:J,3,0),"")</f>
        <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2801</v>
      </c>
      <c r="B2572" s="34" t="s">
        <v>21298</v>
      </c>
      <c r="C2572" s="34" t="s">
        <v>21299</v>
      </c>
      <c r="D2572" s="34" t="s">
        <v>115</v>
      </c>
      <c r="E2572" s="34" t="s">
        <v>116</v>
      </c>
      <c r="F2572" s="34" t="s">
        <v>72</v>
      </c>
      <c r="G2572" s="34">
        <v>2734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9325</v>
      </c>
      <c r="AI2572" s="34" t="s">
        <v>21291</v>
      </c>
      <c r="AJ2572" s="34" t="s">
        <v>74</v>
      </c>
      <c r="AK2572" s="34" t="s">
        <v>98</v>
      </c>
      <c r="AL2572" s="34" t="s">
        <v>4147</v>
      </c>
      <c r="AM2572" s="34" t="s">
        <v>4148</v>
      </c>
      <c r="AN2572" s="34">
        <v>72.224310000000003</v>
      </c>
      <c r="AO2572" s="34" t="s">
        <v>68</v>
      </c>
      <c r="AP2572" s="34"/>
      <c r="AQ2572" s="34"/>
      <c r="AR2572" s="34" t="s">
        <v>68</v>
      </c>
      <c r="AS2572" s="34"/>
      <c r="AT2572" s="34"/>
      <c r="AU2572" s="34" t="s">
        <v>21292</v>
      </c>
      <c r="AV2572" s="34" t="s">
        <v>21293</v>
      </c>
      <c r="AW2572" s="34">
        <v>157.95533</v>
      </c>
      <c r="AX2572" s="34" t="s">
        <v>9329</v>
      </c>
      <c r="AY2572" s="34" t="s">
        <v>9330</v>
      </c>
      <c r="AZ2572" s="3">
        <v>2734</v>
      </c>
      <c r="BA2572" s="34" t="s">
        <v>60</v>
      </c>
      <c r="BB2572" s="34">
        <v>2734</v>
      </c>
      <c r="BC2572" s="34" t="s">
        <v>60</v>
      </c>
      <c r="BD2572" s="34" t="s">
        <v>60</v>
      </c>
      <c r="BE2572" s="34" t="s">
        <v>60</v>
      </c>
      <c r="BF2572" s="34" t="str">
        <f>IFERROR(VLOOKUP(Data_Power_app[[#This Row],[PRO ODER]],'Result'!H:J,3,0),"")</f>
        <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2807</v>
      </c>
      <c r="B2573" s="34" t="s">
        <v>21300</v>
      </c>
      <c r="C2573" s="34" t="s">
        <v>21301</v>
      </c>
      <c r="D2573" s="34" t="s">
        <v>115</v>
      </c>
      <c r="E2573" s="34" t="s">
        <v>116</v>
      </c>
      <c r="F2573" s="34" t="s">
        <v>72</v>
      </c>
      <c r="G2573" s="34">
        <v>154</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9325</v>
      </c>
      <c r="AI2573" s="34" t="s">
        <v>9326</v>
      </c>
      <c r="AJ2573" s="34" t="s">
        <v>74</v>
      </c>
      <c r="AK2573" s="34" t="s">
        <v>98</v>
      </c>
      <c r="AL2573" s="34" t="s">
        <v>4147</v>
      </c>
      <c r="AM2573" s="34" t="s">
        <v>4148</v>
      </c>
      <c r="AN2573" s="34">
        <v>3.7519499999999999</v>
      </c>
      <c r="AO2573" s="34" t="s">
        <v>68</v>
      </c>
      <c r="AP2573" s="34"/>
      <c r="AQ2573" s="34"/>
      <c r="AR2573" s="34" t="s">
        <v>68</v>
      </c>
      <c r="AS2573" s="34"/>
      <c r="AT2573" s="34"/>
      <c r="AU2573" s="34" t="s">
        <v>9327</v>
      </c>
      <c r="AV2573" s="34" t="s">
        <v>9328</v>
      </c>
      <c r="AW2573" s="34">
        <v>8.2056900000000006</v>
      </c>
      <c r="AX2573" s="34" t="s">
        <v>9329</v>
      </c>
      <c r="AY2573" s="34" t="s">
        <v>9330</v>
      </c>
      <c r="AZ2573" s="3">
        <v>154</v>
      </c>
      <c r="BA2573" s="34" t="s">
        <v>60</v>
      </c>
      <c r="BB2573" s="34">
        <v>154</v>
      </c>
      <c r="BC2573" s="34" t="s">
        <v>60</v>
      </c>
      <c r="BD2573" s="34" t="s">
        <v>60</v>
      </c>
      <c r="BE2573" s="34" t="s">
        <v>60</v>
      </c>
      <c r="BF2573" s="34" t="str">
        <f>IFERROR(VLOOKUP(Data_Power_app[[#This Row],[PRO ODER]],'Result'!H:J,3,0),"")</f>
        <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2810</v>
      </c>
      <c r="B2574" s="34" t="s">
        <v>21302</v>
      </c>
      <c r="C2574" s="34" t="s">
        <v>21303</v>
      </c>
      <c r="D2574" s="34" t="s">
        <v>115</v>
      </c>
      <c r="E2574" s="34" t="s">
        <v>116</v>
      </c>
      <c r="F2574" s="34" t="s">
        <v>72</v>
      </c>
      <c r="G2574" s="34">
        <v>66</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117</v>
      </c>
      <c r="AH2574" s="34" t="s">
        <v>9325</v>
      </c>
      <c r="AI2574" s="34" t="s">
        <v>9326</v>
      </c>
      <c r="AJ2574" s="34" t="s">
        <v>74</v>
      </c>
      <c r="AK2574" s="34" t="s">
        <v>98</v>
      </c>
      <c r="AL2574" s="34" t="s">
        <v>4147</v>
      </c>
      <c r="AM2574" s="34" t="s">
        <v>4148</v>
      </c>
      <c r="AN2574" s="34">
        <v>1.6149100000000001</v>
      </c>
      <c r="AO2574" s="34" t="s">
        <v>68</v>
      </c>
      <c r="AP2574" s="34"/>
      <c r="AQ2574" s="34"/>
      <c r="AR2574" s="34" t="s">
        <v>68</v>
      </c>
      <c r="AS2574" s="34"/>
      <c r="AT2574" s="34"/>
      <c r="AU2574" s="34" t="s">
        <v>9327</v>
      </c>
      <c r="AV2574" s="34" t="s">
        <v>9328</v>
      </c>
      <c r="AW2574" s="34">
        <v>3.5318299999999998</v>
      </c>
      <c r="AX2574" s="34" t="s">
        <v>9329</v>
      </c>
      <c r="AY2574" s="34" t="s">
        <v>9330</v>
      </c>
      <c r="AZ2574" s="3">
        <v>66</v>
      </c>
      <c r="BA2574" s="34" t="s">
        <v>60</v>
      </c>
      <c r="BB2574" s="34">
        <v>66</v>
      </c>
      <c r="BC2574" s="34" t="s">
        <v>60</v>
      </c>
      <c r="BD2574" s="34" t="s">
        <v>60</v>
      </c>
      <c r="BE2574" s="34" t="s">
        <v>60</v>
      </c>
      <c r="BF2574" s="34" t="str">
        <f>IFERROR(VLOOKUP(Data_Power_app[[#This Row],[PRO ODER]],'Result'!H:J,3,0),"")</f>
        <v/>
      </c>
      <c r="BG2574" s="11" t="str">
        <f>IFERROR(VLOOKUP(Data_Power_app[[#This Row],[PRO ODER]]&amp;"LAM",'Real Time'!A:E,4,0),"")</f>
        <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2812</v>
      </c>
      <c r="B2575" s="34" t="s">
        <v>21304</v>
      </c>
      <c r="C2575" s="34" t="s">
        <v>21305</v>
      </c>
      <c r="D2575" s="34" t="s">
        <v>115</v>
      </c>
      <c r="E2575" s="34" t="s">
        <v>116</v>
      </c>
      <c r="F2575" s="34" t="s">
        <v>72</v>
      </c>
      <c r="G2575" s="34">
        <v>29</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117</v>
      </c>
      <c r="AH2575" s="34" t="s">
        <v>9325</v>
      </c>
      <c r="AI2575" s="34" t="s">
        <v>9326</v>
      </c>
      <c r="AJ2575" s="34" t="s">
        <v>74</v>
      </c>
      <c r="AK2575" s="34" t="s">
        <v>98</v>
      </c>
      <c r="AL2575" s="34" t="s">
        <v>4147</v>
      </c>
      <c r="AM2575" s="34" t="s">
        <v>4148</v>
      </c>
      <c r="AN2575" s="34">
        <v>0.74543000000000004</v>
      </c>
      <c r="AO2575" s="34" t="s">
        <v>68</v>
      </c>
      <c r="AP2575" s="34"/>
      <c r="AQ2575" s="34"/>
      <c r="AR2575" s="34" t="s">
        <v>68</v>
      </c>
      <c r="AS2575" s="34"/>
      <c r="AT2575" s="34"/>
      <c r="AU2575" s="34" t="s">
        <v>9327</v>
      </c>
      <c r="AV2575" s="34" t="s">
        <v>9328</v>
      </c>
      <c r="AW2575" s="34">
        <v>1.63025</v>
      </c>
      <c r="AX2575" s="34" t="s">
        <v>9329</v>
      </c>
      <c r="AY2575" s="34" t="s">
        <v>9330</v>
      </c>
      <c r="AZ2575" s="3">
        <v>29</v>
      </c>
      <c r="BA2575" s="34" t="s">
        <v>60</v>
      </c>
      <c r="BB2575" s="34">
        <v>29</v>
      </c>
      <c r="BC2575" s="34" t="s">
        <v>60</v>
      </c>
      <c r="BD2575" s="34" t="s">
        <v>60</v>
      </c>
      <c r="BE2575" s="34" t="s">
        <v>60</v>
      </c>
      <c r="BF2575" s="34" t="str">
        <f>IFERROR(VLOOKUP(Data_Power_app[[#This Row],[PRO ODER]],'Result'!H:J,3,0),"")</f>
        <v/>
      </c>
      <c r="BG2575" s="11" t="str">
        <f>IFERROR(VLOOKUP(Data_Power_app[[#This Row],[PRO ODER]]&amp;"LAM",'Real Time'!A:E,4,0),"")</f>
        <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2822</v>
      </c>
      <c r="B2576" s="34" t="s">
        <v>21306</v>
      </c>
      <c r="C2576" s="34" t="s">
        <v>21307</v>
      </c>
      <c r="D2576" s="34" t="s">
        <v>115</v>
      </c>
      <c r="E2576" s="34" t="s">
        <v>116</v>
      </c>
      <c r="F2576" s="34" t="s">
        <v>72</v>
      </c>
      <c r="G2576" s="34">
        <v>6</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9325</v>
      </c>
      <c r="AI2576" s="34" t="s">
        <v>9326</v>
      </c>
      <c r="AJ2576" s="34" t="s">
        <v>74</v>
      </c>
      <c r="AK2576" s="34" t="s">
        <v>98</v>
      </c>
      <c r="AL2576" s="34" t="s">
        <v>4147</v>
      </c>
      <c r="AM2576" s="34" t="s">
        <v>4148</v>
      </c>
      <c r="AN2576" s="34">
        <v>0.15948999999999999</v>
      </c>
      <c r="AO2576" s="34" t="s">
        <v>68</v>
      </c>
      <c r="AP2576" s="34"/>
      <c r="AQ2576" s="34"/>
      <c r="AR2576" s="34" t="s">
        <v>68</v>
      </c>
      <c r="AS2576" s="34"/>
      <c r="AT2576" s="34"/>
      <c r="AU2576" s="34" t="s">
        <v>9327</v>
      </c>
      <c r="AV2576" s="34" t="s">
        <v>9328</v>
      </c>
      <c r="AW2576" s="34">
        <v>0.3488</v>
      </c>
      <c r="AX2576" s="34" t="s">
        <v>9329</v>
      </c>
      <c r="AY2576" s="34" t="s">
        <v>9330</v>
      </c>
      <c r="AZ2576" s="3">
        <v>6</v>
      </c>
      <c r="BA2576" s="34" t="s">
        <v>60</v>
      </c>
      <c r="BB2576" s="34">
        <v>6</v>
      </c>
      <c r="BC2576" s="34" t="s">
        <v>60</v>
      </c>
      <c r="BD2576" s="34" t="s">
        <v>60</v>
      </c>
      <c r="BE2576" s="34" t="s">
        <v>60</v>
      </c>
      <c r="BF2576" s="34" t="str">
        <f>IFERROR(VLOOKUP(Data_Power_app[[#This Row],[PRO ODER]],'Result'!H:J,3,0),"")</f>
        <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2829</v>
      </c>
      <c r="B2577" s="34" t="s">
        <v>21308</v>
      </c>
      <c r="C2577" s="34" t="s">
        <v>21309</v>
      </c>
      <c r="D2577" s="34" t="s">
        <v>115</v>
      </c>
      <c r="E2577" s="34" t="s">
        <v>116</v>
      </c>
      <c r="F2577" s="34" t="s">
        <v>72</v>
      </c>
      <c r="G2577" s="34">
        <v>12</v>
      </c>
      <c r="H2577" s="4">
        <v>45831</v>
      </c>
      <c r="I2577" s="4">
        <v>45831</v>
      </c>
      <c r="J2577" s="4" t="s">
        <v>60</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9325</v>
      </c>
      <c r="AI2577" s="34" t="s">
        <v>9326</v>
      </c>
      <c r="AJ2577" s="34" t="s">
        <v>74</v>
      </c>
      <c r="AK2577" s="34" t="s">
        <v>98</v>
      </c>
      <c r="AL2577" s="34" t="s">
        <v>4147</v>
      </c>
      <c r="AM2577" s="34" t="s">
        <v>4148</v>
      </c>
      <c r="AN2577" s="34">
        <v>0.30220000000000002</v>
      </c>
      <c r="AO2577" s="34" t="s">
        <v>68</v>
      </c>
      <c r="AP2577" s="34"/>
      <c r="AQ2577" s="34"/>
      <c r="AR2577" s="34" t="s">
        <v>68</v>
      </c>
      <c r="AS2577" s="34"/>
      <c r="AT2577" s="34"/>
      <c r="AU2577" s="34" t="s">
        <v>9327</v>
      </c>
      <c r="AV2577" s="34" t="s">
        <v>9328</v>
      </c>
      <c r="AW2577" s="34">
        <v>0.66091</v>
      </c>
      <c r="AX2577" s="34" t="s">
        <v>9329</v>
      </c>
      <c r="AY2577" s="34" t="s">
        <v>9330</v>
      </c>
      <c r="AZ2577" s="3">
        <v>12</v>
      </c>
      <c r="BA2577" s="34" t="s">
        <v>60</v>
      </c>
      <c r="BB2577" s="34">
        <v>12</v>
      </c>
      <c r="BC2577" s="34" t="s">
        <v>60</v>
      </c>
      <c r="BD2577" s="34" t="s">
        <v>60</v>
      </c>
      <c r="BE2577" s="34" t="s">
        <v>60</v>
      </c>
      <c r="BF2577" s="34" t="str">
        <f>IFERROR(VLOOKUP(Data_Power_app[[#This Row],[PRO ODER]],'Result'!H:J,3,0),"")</f>
        <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2859</v>
      </c>
      <c r="B2578" s="34" t="s">
        <v>11872</v>
      </c>
      <c r="C2578" s="34" t="s">
        <v>11873</v>
      </c>
      <c r="D2578" s="34" t="s">
        <v>253</v>
      </c>
      <c r="E2578" s="34" t="s">
        <v>254</v>
      </c>
      <c r="F2578" s="34" t="s">
        <v>59</v>
      </c>
      <c r="G2578" s="34">
        <v>142</v>
      </c>
      <c r="H2578" s="4">
        <v>45827</v>
      </c>
      <c r="I2578" s="4">
        <v>45826</v>
      </c>
      <c r="J2578" s="4">
        <v>45826</v>
      </c>
      <c r="K2578" s="4">
        <v>45828</v>
      </c>
      <c r="L2578" s="4">
        <v>45827.828599537039</v>
      </c>
      <c r="M2578" s="4">
        <v>45829</v>
      </c>
      <c r="N2578" s="4">
        <v>45828.503495370373</v>
      </c>
      <c r="O2578" s="4" t="s">
        <v>60</v>
      </c>
      <c r="P2578" s="4" t="s">
        <v>60</v>
      </c>
      <c r="Q2578" s="4" t="s">
        <v>60</v>
      </c>
      <c r="R2578" s="4" t="s">
        <v>60</v>
      </c>
      <c r="S2578" s="4" t="s">
        <v>60</v>
      </c>
      <c r="T2578" s="4">
        <v>45831</v>
      </c>
      <c r="U2578" s="4">
        <v>45829.893865740742</v>
      </c>
      <c r="V2578" s="4"/>
      <c r="W2578" s="4">
        <v>45833</v>
      </c>
      <c r="X2578" s="4"/>
      <c r="Y2578" s="4" t="s">
        <v>60</v>
      </c>
      <c r="Z2578" s="4">
        <v>45835</v>
      </c>
      <c r="AA2578" s="4"/>
      <c r="AB2578" s="4" t="s">
        <v>60</v>
      </c>
      <c r="AC2578" s="4">
        <v>45836</v>
      </c>
      <c r="AD2578" s="4">
        <v>45836</v>
      </c>
      <c r="AE2578" s="4">
        <v>45839</v>
      </c>
      <c r="AF2578" s="4"/>
      <c r="AG2578" s="34" t="s">
        <v>223</v>
      </c>
      <c r="AH2578" s="34" t="s">
        <v>255</v>
      </c>
      <c r="AI2578" s="34" t="s">
        <v>5682</v>
      </c>
      <c r="AJ2578" s="34" t="s">
        <v>256</v>
      </c>
      <c r="AK2578" s="34" t="s">
        <v>65</v>
      </c>
      <c r="AL2578" s="34" t="s">
        <v>257</v>
      </c>
      <c r="AM2578" s="34" t="s">
        <v>258</v>
      </c>
      <c r="AN2578" s="34">
        <v>2.91717</v>
      </c>
      <c r="AO2578" s="34" t="s">
        <v>68</v>
      </c>
      <c r="AP2578" s="34"/>
      <c r="AQ2578" s="34"/>
      <c r="AR2578" s="34" t="s">
        <v>68</v>
      </c>
      <c r="AS2578" s="34"/>
      <c r="AT2578" s="34"/>
      <c r="AU2578" s="34" t="s">
        <v>316</v>
      </c>
      <c r="AV2578" s="34" t="s">
        <v>317</v>
      </c>
      <c r="AW2578" s="34">
        <v>10.84614</v>
      </c>
      <c r="AX2578" s="34" t="s">
        <v>5683</v>
      </c>
      <c r="AY2578" s="34" t="s">
        <v>5684</v>
      </c>
      <c r="AZ2578" s="3">
        <v>142</v>
      </c>
      <c r="BA2578" s="34" t="s">
        <v>60</v>
      </c>
      <c r="BB2578" s="34">
        <v>142</v>
      </c>
      <c r="BC2578" s="34" t="s">
        <v>60</v>
      </c>
      <c r="BD2578" s="34" t="s">
        <v>60</v>
      </c>
      <c r="BE2578" s="34" t="s">
        <v>60</v>
      </c>
      <c r="BF2578" s="34" t="str">
        <f>IFERROR(VLOOKUP(Data_Power_app[[#This Row],[PRO ODER]],'Result'!H:J,3,0),"")</f>
        <v>LAMINATION 6</v>
      </c>
      <c r="BG2578" s="11"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2860</v>
      </c>
      <c r="B2579" s="34" t="s">
        <v>11874</v>
      </c>
      <c r="C2579" s="34" t="s">
        <v>11875</v>
      </c>
      <c r="D2579" s="34" t="s">
        <v>253</v>
      </c>
      <c r="E2579" s="34" t="s">
        <v>254</v>
      </c>
      <c r="F2579" s="34" t="s">
        <v>59</v>
      </c>
      <c r="G2579" s="34">
        <v>172</v>
      </c>
      <c r="H2579" s="4">
        <v>45827</v>
      </c>
      <c r="I2579" s="4">
        <v>45826</v>
      </c>
      <c r="J2579" s="4">
        <v>45826</v>
      </c>
      <c r="K2579" s="4">
        <v>45828</v>
      </c>
      <c r="L2579" s="4">
        <v>45827.830671296295</v>
      </c>
      <c r="M2579" s="4">
        <v>45829</v>
      </c>
      <c r="N2579" s="4">
        <v>45828.390069444446</v>
      </c>
      <c r="O2579" s="4" t="s">
        <v>60</v>
      </c>
      <c r="P2579" s="4" t="s">
        <v>60</v>
      </c>
      <c r="Q2579" s="4" t="s">
        <v>60</v>
      </c>
      <c r="R2579" s="4" t="s">
        <v>60</v>
      </c>
      <c r="S2579" s="4" t="s">
        <v>60</v>
      </c>
      <c r="T2579" s="4">
        <v>45831</v>
      </c>
      <c r="U2579" s="4"/>
      <c r="V2579" s="4"/>
      <c r="W2579" s="4">
        <v>45833</v>
      </c>
      <c r="X2579" s="4"/>
      <c r="Y2579" s="4" t="s">
        <v>60</v>
      </c>
      <c r="Z2579" s="4">
        <v>45835</v>
      </c>
      <c r="AA2579" s="4"/>
      <c r="AB2579" s="4" t="s">
        <v>60</v>
      </c>
      <c r="AC2579" s="4">
        <v>45836</v>
      </c>
      <c r="AD2579" s="4">
        <v>45836</v>
      </c>
      <c r="AE2579" s="4">
        <v>45839</v>
      </c>
      <c r="AF2579" s="4"/>
      <c r="AG2579" s="34" t="s">
        <v>223</v>
      </c>
      <c r="AH2579" s="34" t="s">
        <v>255</v>
      </c>
      <c r="AI2579" s="34" t="s">
        <v>5682</v>
      </c>
      <c r="AJ2579" s="34" t="s">
        <v>256</v>
      </c>
      <c r="AK2579" s="34" t="s">
        <v>65</v>
      </c>
      <c r="AL2579" s="34" t="s">
        <v>257</v>
      </c>
      <c r="AM2579" s="34" t="s">
        <v>258</v>
      </c>
      <c r="AN2579" s="34">
        <v>3.5156000000000001</v>
      </c>
      <c r="AO2579" s="34" t="s">
        <v>68</v>
      </c>
      <c r="AP2579" s="34"/>
      <c r="AQ2579" s="34"/>
      <c r="AR2579" s="34" t="s">
        <v>68</v>
      </c>
      <c r="AS2579" s="34"/>
      <c r="AT2579" s="34"/>
      <c r="AU2579" s="34" t="s">
        <v>316</v>
      </c>
      <c r="AV2579" s="34" t="s">
        <v>317</v>
      </c>
      <c r="AW2579" s="34">
        <v>13.07099</v>
      </c>
      <c r="AX2579" s="34" t="s">
        <v>5683</v>
      </c>
      <c r="AY2579" s="34" t="s">
        <v>5684</v>
      </c>
      <c r="AZ2579" s="3">
        <v>172</v>
      </c>
      <c r="BA2579" s="34" t="s">
        <v>60</v>
      </c>
      <c r="BB2579" s="34">
        <v>172</v>
      </c>
      <c r="BC2579" s="34" t="s">
        <v>60</v>
      </c>
      <c r="BD2579" s="34" t="s">
        <v>60</v>
      </c>
      <c r="BE2579" s="34" t="s">
        <v>60</v>
      </c>
      <c r="BF2579" s="34" t="str">
        <f>IFERROR(VLOOKUP(Data_Power_app[[#This Row],[PRO ODER]],'Result'!H:J,3,0),"")</f>
        <v>LAMINATION 6</v>
      </c>
      <c r="BG2579" s="11"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2861</v>
      </c>
      <c r="B2580" s="34" t="s">
        <v>11876</v>
      </c>
      <c r="C2580" s="34" t="s">
        <v>11877</v>
      </c>
      <c r="D2580" s="34" t="s">
        <v>253</v>
      </c>
      <c r="E2580" s="34" t="s">
        <v>254</v>
      </c>
      <c r="F2580" s="34" t="s">
        <v>59</v>
      </c>
      <c r="G2580" s="34">
        <v>322</v>
      </c>
      <c r="H2580" s="4">
        <v>45827</v>
      </c>
      <c r="I2580" s="4">
        <v>45826</v>
      </c>
      <c r="J2580" s="4">
        <v>45826</v>
      </c>
      <c r="K2580" s="4">
        <v>45828</v>
      </c>
      <c r="L2580" s="4">
        <v>45827.828750000001</v>
      </c>
      <c r="M2580" s="4">
        <v>45829</v>
      </c>
      <c r="N2580" s="4">
        <v>45828.503379629627</v>
      </c>
      <c r="O2580" s="4" t="s">
        <v>60</v>
      </c>
      <c r="P2580" s="4" t="s">
        <v>60</v>
      </c>
      <c r="Q2580" s="4" t="s">
        <v>60</v>
      </c>
      <c r="R2580" s="4" t="s">
        <v>60</v>
      </c>
      <c r="S2580" s="4" t="s">
        <v>60</v>
      </c>
      <c r="T2580" s="4">
        <v>45831</v>
      </c>
      <c r="U2580" s="4">
        <v>45829.184131944443</v>
      </c>
      <c r="V2580" s="4"/>
      <c r="W2580" s="4">
        <v>45833</v>
      </c>
      <c r="X2580" s="4"/>
      <c r="Y2580" s="4" t="s">
        <v>60</v>
      </c>
      <c r="Z2580" s="4">
        <v>45835</v>
      </c>
      <c r="AA2580" s="4"/>
      <c r="AB2580" s="4" t="s">
        <v>60</v>
      </c>
      <c r="AC2580" s="4">
        <v>45836</v>
      </c>
      <c r="AD2580" s="4">
        <v>45836</v>
      </c>
      <c r="AE2580" s="4">
        <v>45839</v>
      </c>
      <c r="AF2580" s="4"/>
      <c r="AG2580" s="34" t="s">
        <v>223</v>
      </c>
      <c r="AH2580" s="34" t="s">
        <v>255</v>
      </c>
      <c r="AI2580" s="34" t="s">
        <v>5682</v>
      </c>
      <c r="AJ2580" s="34" t="s">
        <v>256</v>
      </c>
      <c r="AK2580" s="34" t="s">
        <v>65</v>
      </c>
      <c r="AL2580" s="34" t="s">
        <v>257</v>
      </c>
      <c r="AM2580" s="34" t="s">
        <v>258</v>
      </c>
      <c r="AN2580" s="34">
        <v>6.5144500000000001</v>
      </c>
      <c r="AO2580" s="34" t="s">
        <v>68</v>
      </c>
      <c r="AP2580" s="34"/>
      <c r="AQ2580" s="34"/>
      <c r="AR2580" s="34" t="s">
        <v>68</v>
      </c>
      <c r="AS2580" s="34"/>
      <c r="AT2580" s="34"/>
      <c r="AU2580" s="34" t="s">
        <v>316</v>
      </c>
      <c r="AV2580" s="34" t="s">
        <v>317</v>
      </c>
      <c r="AW2580" s="34">
        <v>24.22062</v>
      </c>
      <c r="AX2580" s="34" t="s">
        <v>5683</v>
      </c>
      <c r="AY2580" s="34" t="s">
        <v>5684</v>
      </c>
      <c r="AZ2580" s="3">
        <v>322</v>
      </c>
      <c r="BA2580" s="34" t="s">
        <v>60</v>
      </c>
      <c r="BB2580" s="34">
        <v>322</v>
      </c>
      <c r="BC2580" s="34" t="s">
        <v>60</v>
      </c>
      <c r="BD2580" s="34" t="s">
        <v>60</v>
      </c>
      <c r="BE2580" s="34" t="s">
        <v>60</v>
      </c>
      <c r="BF2580" s="34" t="str">
        <f>IFERROR(VLOOKUP(Data_Power_app[[#This Row],[PRO ODER]],'Result'!H:J,3,0),"")</f>
        <v>LAMINATION 6</v>
      </c>
      <c r="BG2580" s="11"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2862</v>
      </c>
      <c r="B2581" s="34" t="s">
        <v>11878</v>
      </c>
      <c r="C2581" s="34" t="s">
        <v>11879</v>
      </c>
      <c r="D2581" s="34" t="s">
        <v>253</v>
      </c>
      <c r="E2581" s="34" t="s">
        <v>254</v>
      </c>
      <c r="F2581" s="34" t="s">
        <v>59</v>
      </c>
      <c r="G2581" s="34">
        <v>454</v>
      </c>
      <c r="H2581" s="4">
        <v>45827</v>
      </c>
      <c r="I2581" s="4">
        <v>45826</v>
      </c>
      <c r="J2581" s="4">
        <v>45826</v>
      </c>
      <c r="K2581" s="4">
        <v>45828</v>
      </c>
      <c r="L2581" s="4">
        <v>45827.830787037034</v>
      </c>
      <c r="M2581" s="4">
        <v>45829</v>
      </c>
      <c r="N2581" s="4">
        <v>45828.390115740738</v>
      </c>
      <c r="O2581" s="4" t="s">
        <v>60</v>
      </c>
      <c r="P2581" s="4" t="s">
        <v>60</v>
      </c>
      <c r="Q2581" s="4" t="s">
        <v>60</v>
      </c>
      <c r="R2581" s="4" t="s">
        <v>60</v>
      </c>
      <c r="S2581" s="4" t="s">
        <v>60</v>
      </c>
      <c r="T2581" s="4">
        <v>45831</v>
      </c>
      <c r="U2581" s="4"/>
      <c r="V2581" s="4"/>
      <c r="W2581" s="4">
        <v>45833</v>
      </c>
      <c r="X2581" s="4"/>
      <c r="Y2581" s="4" t="s">
        <v>60</v>
      </c>
      <c r="Z2581" s="4">
        <v>45835</v>
      </c>
      <c r="AA2581" s="4"/>
      <c r="AB2581" s="4" t="s">
        <v>60</v>
      </c>
      <c r="AC2581" s="4">
        <v>45836</v>
      </c>
      <c r="AD2581" s="4">
        <v>45836</v>
      </c>
      <c r="AE2581" s="4">
        <v>45839</v>
      </c>
      <c r="AF2581" s="4"/>
      <c r="AG2581" s="34" t="s">
        <v>223</v>
      </c>
      <c r="AH2581" s="34" t="s">
        <v>255</v>
      </c>
      <c r="AI2581" s="34" t="s">
        <v>5682</v>
      </c>
      <c r="AJ2581" s="34" t="s">
        <v>256</v>
      </c>
      <c r="AK2581" s="34" t="s">
        <v>65</v>
      </c>
      <c r="AL2581" s="34" t="s">
        <v>257</v>
      </c>
      <c r="AM2581" s="34" t="s">
        <v>258</v>
      </c>
      <c r="AN2581" s="34">
        <v>9.0849600000000006</v>
      </c>
      <c r="AO2581" s="34" t="s">
        <v>68</v>
      </c>
      <c r="AP2581" s="34"/>
      <c r="AQ2581" s="34"/>
      <c r="AR2581" s="34" t="s">
        <v>68</v>
      </c>
      <c r="AS2581" s="34"/>
      <c r="AT2581" s="34"/>
      <c r="AU2581" s="34" t="s">
        <v>316</v>
      </c>
      <c r="AV2581" s="34" t="s">
        <v>317</v>
      </c>
      <c r="AW2581" s="34">
        <v>33.777479999999997</v>
      </c>
      <c r="AX2581" s="34" t="s">
        <v>5683</v>
      </c>
      <c r="AY2581" s="34" t="s">
        <v>5684</v>
      </c>
      <c r="AZ2581" s="3">
        <v>454</v>
      </c>
      <c r="BA2581" s="34" t="s">
        <v>60</v>
      </c>
      <c r="BB2581" s="34">
        <v>454</v>
      </c>
      <c r="BC2581" s="34" t="s">
        <v>60</v>
      </c>
      <c r="BD2581" s="34" t="s">
        <v>60</v>
      </c>
      <c r="BE2581" s="34" t="s">
        <v>60</v>
      </c>
      <c r="BF2581" s="34" t="str">
        <f>IFERROR(VLOOKUP(Data_Power_app[[#This Row],[PRO ODER]],'Result'!H:J,3,0),"")</f>
        <v>LAMINATION 6</v>
      </c>
      <c r="BG2581" s="11"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2863</v>
      </c>
      <c r="B2582" s="34" t="s">
        <v>11880</v>
      </c>
      <c r="C2582" s="34" t="s">
        <v>11881</v>
      </c>
      <c r="D2582" s="34" t="s">
        <v>253</v>
      </c>
      <c r="E2582" s="34" t="s">
        <v>254</v>
      </c>
      <c r="F2582" s="34" t="s">
        <v>59</v>
      </c>
      <c r="G2582" s="34">
        <v>950</v>
      </c>
      <c r="H2582" s="4">
        <v>45827</v>
      </c>
      <c r="I2582" s="4">
        <v>45826</v>
      </c>
      <c r="J2582" s="4">
        <v>45826</v>
      </c>
      <c r="K2582" s="4">
        <v>45829</v>
      </c>
      <c r="L2582" s="4">
        <v>45827.82917824074</v>
      </c>
      <c r="M2582" s="4">
        <v>45831</v>
      </c>
      <c r="N2582" s="4">
        <v>45828.503541666665</v>
      </c>
      <c r="O2582" s="4" t="s">
        <v>60</v>
      </c>
      <c r="P2582" s="4" t="s">
        <v>60</v>
      </c>
      <c r="Q2582" s="4" t="s">
        <v>60</v>
      </c>
      <c r="R2582" s="4" t="s">
        <v>60</v>
      </c>
      <c r="S2582" s="4" t="s">
        <v>60</v>
      </c>
      <c r="T2582" s="4">
        <v>45831</v>
      </c>
      <c r="U2582" s="4">
        <v>45829.18408564815</v>
      </c>
      <c r="V2582" s="4"/>
      <c r="W2582" s="4">
        <v>45832</v>
      </c>
      <c r="X2582" s="4"/>
      <c r="Y2582" s="4" t="s">
        <v>60</v>
      </c>
      <c r="Z2582" s="4">
        <v>45834</v>
      </c>
      <c r="AA2582" s="4"/>
      <c r="AB2582" s="4" t="s">
        <v>60</v>
      </c>
      <c r="AC2582" s="4">
        <v>45835</v>
      </c>
      <c r="AD2582" s="4">
        <v>45836</v>
      </c>
      <c r="AE2582" s="4">
        <v>45839</v>
      </c>
      <c r="AF2582" s="4"/>
      <c r="AG2582" s="34" t="s">
        <v>223</v>
      </c>
      <c r="AH2582" s="34" t="s">
        <v>255</v>
      </c>
      <c r="AI2582" s="34" t="s">
        <v>5682</v>
      </c>
      <c r="AJ2582" s="34" t="s">
        <v>256</v>
      </c>
      <c r="AK2582" s="34" t="s">
        <v>65</v>
      </c>
      <c r="AL2582" s="34" t="s">
        <v>257</v>
      </c>
      <c r="AM2582" s="34" t="s">
        <v>258</v>
      </c>
      <c r="AN2582" s="34">
        <v>19.468309999999999</v>
      </c>
      <c r="AO2582" s="34" t="s">
        <v>68</v>
      </c>
      <c r="AP2582" s="34"/>
      <c r="AQ2582" s="34"/>
      <c r="AR2582" s="34" t="s">
        <v>68</v>
      </c>
      <c r="AS2582" s="34"/>
      <c r="AT2582" s="34"/>
      <c r="AU2582" s="34" t="s">
        <v>316</v>
      </c>
      <c r="AV2582" s="34" t="s">
        <v>317</v>
      </c>
      <c r="AW2582" s="34">
        <v>72.383439999999993</v>
      </c>
      <c r="AX2582" s="34" t="s">
        <v>5683</v>
      </c>
      <c r="AY2582" s="34" t="s">
        <v>5684</v>
      </c>
      <c r="AZ2582" s="3">
        <v>950</v>
      </c>
      <c r="BA2582" s="34" t="s">
        <v>60</v>
      </c>
      <c r="BB2582" s="34">
        <v>950</v>
      </c>
      <c r="BC2582" s="34" t="s">
        <v>60</v>
      </c>
      <c r="BD2582" s="34" t="s">
        <v>60</v>
      </c>
      <c r="BE2582" s="34" t="s">
        <v>60</v>
      </c>
      <c r="BF2582" s="34" t="str">
        <f>IFERROR(VLOOKUP(Data_Power_app[[#This Row],[PRO ODER]],'Result'!H:J,3,0),"")</f>
        <v>LAMINATION 6</v>
      </c>
      <c r="BG2582" s="11"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2864</v>
      </c>
      <c r="B2583" s="34" t="s">
        <v>5717</v>
      </c>
      <c r="C2583" s="34" t="s">
        <v>5718</v>
      </c>
      <c r="D2583" s="34" t="s">
        <v>253</v>
      </c>
      <c r="E2583" s="34" t="s">
        <v>254</v>
      </c>
      <c r="F2583" s="34" t="s">
        <v>59</v>
      </c>
      <c r="G2583" s="34">
        <v>812</v>
      </c>
      <c r="H2583" s="4">
        <v>45826</v>
      </c>
      <c r="I2583" s="4">
        <v>45821</v>
      </c>
      <c r="J2583" s="4">
        <v>45821</v>
      </c>
      <c r="K2583" s="4">
        <v>45828</v>
      </c>
      <c r="L2583" s="4">
        <v>45822.331608796296</v>
      </c>
      <c r="M2583" s="4">
        <v>45829</v>
      </c>
      <c r="N2583" s="4">
        <v>45825.364803240744</v>
      </c>
      <c r="O2583" s="4" t="s">
        <v>60</v>
      </c>
      <c r="P2583" s="4" t="s">
        <v>60</v>
      </c>
      <c r="Q2583" s="4" t="s">
        <v>60</v>
      </c>
      <c r="R2583" s="4" t="s">
        <v>60</v>
      </c>
      <c r="S2583" s="4" t="s">
        <v>60</v>
      </c>
      <c r="T2583" s="4">
        <v>45831</v>
      </c>
      <c r="U2583" s="4"/>
      <c r="V2583" s="4"/>
      <c r="W2583" s="4">
        <v>45832</v>
      </c>
      <c r="X2583" s="4"/>
      <c r="Y2583" s="4" t="s">
        <v>60</v>
      </c>
      <c r="Z2583" s="4">
        <v>45834</v>
      </c>
      <c r="AA2583" s="4"/>
      <c r="AB2583" s="4" t="s">
        <v>60</v>
      </c>
      <c r="AC2583" s="4">
        <v>45835</v>
      </c>
      <c r="AD2583" s="4">
        <v>45836</v>
      </c>
      <c r="AE2583" s="4">
        <v>45839</v>
      </c>
      <c r="AF2583" s="4"/>
      <c r="AG2583" s="34" t="s">
        <v>223</v>
      </c>
      <c r="AH2583" s="34" t="s">
        <v>255</v>
      </c>
      <c r="AI2583" s="34" t="s">
        <v>5682</v>
      </c>
      <c r="AJ2583" s="34" t="s">
        <v>256</v>
      </c>
      <c r="AK2583" s="34" t="s">
        <v>65</v>
      </c>
      <c r="AL2583" s="34" t="s">
        <v>257</v>
      </c>
      <c r="AM2583" s="34" t="s">
        <v>258</v>
      </c>
      <c r="AN2583" s="34">
        <v>15.97268</v>
      </c>
      <c r="AO2583" s="34" t="s">
        <v>68</v>
      </c>
      <c r="AP2583" s="34"/>
      <c r="AQ2583" s="34"/>
      <c r="AR2583" s="34" t="s">
        <v>68</v>
      </c>
      <c r="AS2583" s="34"/>
      <c r="AT2583" s="34"/>
      <c r="AU2583" s="34" t="s">
        <v>316</v>
      </c>
      <c r="AV2583" s="34" t="s">
        <v>317</v>
      </c>
      <c r="AW2583" s="34">
        <v>59.384740000000001</v>
      </c>
      <c r="AX2583" s="34" t="s">
        <v>5683</v>
      </c>
      <c r="AY2583" s="34" t="s">
        <v>5684</v>
      </c>
      <c r="AZ2583" s="3">
        <v>812</v>
      </c>
      <c r="BA2583" s="34" t="s">
        <v>60</v>
      </c>
      <c r="BB2583" s="34">
        <v>812</v>
      </c>
      <c r="BC2583" s="34" t="s">
        <v>60</v>
      </c>
      <c r="BD2583" s="34" t="s">
        <v>60</v>
      </c>
      <c r="BE2583" s="34" t="s">
        <v>60</v>
      </c>
      <c r="BF2583" s="34" t="str">
        <f>IFERROR(VLOOKUP(Data_Power_app[[#This Row],[PRO ODER]],'Result'!H:J,3,0),"")</f>
        <v/>
      </c>
      <c r="BG2583" s="11"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2865</v>
      </c>
      <c r="B2584" s="34" t="s">
        <v>7912</v>
      </c>
      <c r="C2584" s="34" t="s">
        <v>7913</v>
      </c>
      <c r="D2584" s="34" t="s">
        <v>253</v>
      </c>
      <c r="E2584" s="34" t="s">
        <v>254</v>
      </c>
      <c r="F2584" s="34" t="s">
        <v>59</v>
      </c>
      <c r="G2584" s="34">
        <v>512</v>
      </c>
      <c r="H2584" s="4">
        <v>45826</v>
      </c>
      <c r="I2584" s="4">
        <v>45822</v>
      </c>
      <c r="J2584" s="4">
        <v>45822</v>
      </c>
      <c r="K2584" s="4">
        <v>45829</v>
      </c>
      <c r="L2584" s="4">
        <v>45822.136643518519</v>
      </c>
      <c r="M2584" s="4">
        <v>45831</v>
      </c>
      <c r="N2584" s="4">
        <v>45825.543321759258</v>
      </c>
      <c r="O2584" s="4" t="s">
        <v>60</v>
      </c>
      <c r="P2584" s="4" t="s">
        <v>60</v>
      </c>
      <c r="Q2584" s="4" t="s">
        <v>60</v>
      </c>
      <c r="R2584" s="4" t="s">
        <v>60</v>
      </c>
      <c r="S2584" s="4" t="s">
        <v>60</v>
      </c>
      <c r="T2584" s="4">
        <v>45831</v>
      </c>
      <c r="U2584" s="4">
        <v>45829.956516203703</v>
      </c>
      <c r="V2584" s="4"/>
      <c r="W2584" s="4">
        <v>45832</v>
      </c>
      <c r="X2584" s="4"/>
      <c r="Y2584" s="4" t="s">
        <v>60</v>
      </c>
      <c r="Z2584" s="4">
        <v>45834</v>
      </c>
      <c r="AA2584" s="4"/>
      <c r="AB2584" s="4" t="s">
        <v>60</v>
      </c>
      <c r="AC2584" s="4">
        <v>45835</v>
      </c>
      <c r="AD2584" s="4">
        <v>45836</v>
      </c>
      <c r="AE2584" s="4">
        <v>45839</v>
      </c>
      <c r="AF2584" s="4"/>
      <c r="AG2584" s="34" t="s">
        <v>223</v>
      </c>
      <c r="AH2584" s="34" t="s">
        <v>255</v>
      </c>
      <c r="AI2584" s="34" t="s">
        <v>5682</v>
      </c>
      <c r="AJ2584" s="34" t="s">
        <v>256</v>
      </c>
      <c r="AK2584" s="34" t="s">
        <v>65</v>
      </c>
      <c r="AL2584" s="34" t="s">
        <v>257</v>
      </c>
      <c r="AM2584" s="34" t="s">
        <v>258</v>
      </c>
      <c r="AN2584" s="34">
        <v>10.168530000000001</v>
      </c>
      <c r="AO2584" s="34" t="s">
        <v>68</v>
      </c>
      <c r="AP2584" s="34"/>
      <c r="AQ2584" s="34"/>
      <c r="AR2584" s="34" t="s">
        <v>68</v>
      </c>
      <c r="AS2584" s="34"/>
      <c r="AT2584" s="34"/>
      <c r="AU2584" s="34" t="s">
        <v>316</v>
      </c>
      <c r="AV2584" s="34" t="s">
        <v>317</v>
      </c>
      <c r="AW2584" s="34">
        <v>37.805909999999997</v>
      </c>
      <c r="AX2584" s="34" t="s">
        <v>5683</v>
      </c>
      <c r="AY2584" s="34" t="s">
        <v>5684</v>
      </c>
      <c r="AZ2584" s="3">
        <v>512</v>
      </c>
      <c r="BA2584" s="34" t="s">
        <v>60</v>
      </c>
      <c r="BB2584" s="34">
        <v>512</v>
      </c>
      <c r="BC2584" s="34" t="s">
        <v>60</v>
      </c>
      <c r="BD2584" s="34" t="s">
        <v>60</v>
      </c>
      <c r="BE2584" s="34" t="s">
        <v>60</v>
      </c>
      <c r="BF2584" s="34" t="str">
        <f>IFERROR(VLOOKUP(Data_Power_app[[#This Row],[PRO ODER]],'Result'!H:J,3,0),"")</f>
        <v>LAMINATION 5</v>
      </c>
      <c r="BG2584" s="11"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2866</v>
      </c>
      <c r="B2585" s="34" t="s">
        <v>11882</v>
      </c>
      <c r="C2585" s="34" t="s">
        <v>11883</v>
      </c>
      <c r="D2585" s="34" t="s">
        <v>253</v>
      </c>
      <c r="E2585" s="34" t="s">
        <v>254</v>
      </c>
      <c r="F2585" s="34" t="s">
        <v>59</v>
      </c>
      <c r="G2585" s="34">
        <v>304</v>
      </c>
      <c r="H2585" s="4">
        <v>45827</v>
      </c>
      <c r="I2585" s="4">
        <v>45826</v>
      </c>
      <c r="J2585" s="4">
        <v>45826</v>
      </c>
      <c r="K2585" s="4">
        <v>45829</v>
      </c>
      <c r="L2585" s="4">
        <v>45827.831122685187</v>
      </c>
      <c r="M2585" s="4">
        <v>45831</v>
      </c>
      <c r="N2585" s="4">
        <v>45828.390162037038</v>
      </c>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45839</v>
      </c>
      <c r="AF2585" s="4"/>
      <c r="AG2585" s="34" t="s">
        <v>223</v>
      </c>
      <c r="AH2585" s="34" t="s">
        <v>255</v>
      </c>
      <c r="AI2585" s="34" t="s">
        <v>5682</v>
      </c>
      <c r="AJ2585" s="34" t="s">
        <v>256</v>
      </c>
      <c r="AK2585" s="34" t="s">
        <v>65</v>
      </c>
      <c r="AL2585" s="34" t="s">
        <v>257</v>
      </c>
      <c r="AM2585" s="34" t="s">
        <v>258</v>
      </c>
      <c r="AN2585" s="34">
        <v>6.0261100000000001</v>
      </c>
      <c r="AO2585" s="34" t="s">
        <v>68</v>
      </c>
      <c r="AP2585" s="34"/>
      <c r="AQ2585" s="34"/>
      <c r="AR2585" s="34" t="s">
        <v>68</v>
      </c>
      <c r="AS2585" s="34"/>
      <c r="AT2585" s="34"/>
      <c r="AU2585" s="34" t="s">
        <v>316</v>
      </c>
      <c r="AV2585" s="34" t="s">
        <v>317</v>
      </c>
      <c r="AW2585" s="34">
        <v>22.404610000000002</v>
      </c>
      <c r="AX2585" s="34" t="s">
        <v>5683</v>
      </c>
      <c r="AY2585" s="34" t="s">
        <v>5684</v>
      </c>
      <c r="AZ2585" s="3">
        <v>304</v>
      </c>
      <c r="BA2585" s="34" t="s">
        <v>60</v>
      </c>
      <c r="BB2585" s="34">
        <v>304</v>
      </c>
      <c r="BC2585" s="34" t="s">
        <v>60</v>
      </c>
      <c r="BD2585" s="34" t="s">
        <v>60</v>
      </c>
      <c r="BE2585" s="34" t="s">
        <v>60</v>
      </c>
      <c r="BF2585" s="34" t="str">
        <f>IFERROR(VLOOKUP(Data_Power_app[[#This Row],[PRO ODER]],'Result'!H:J,3,0),"")</f>
        <v>LAMINATION 6</v>
      </c>
      <c r="BG2585" s="11"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2867</v>
      </c>
      <c r="B2586" s="34" t="s">
        <v>7891</v>
      </c>
      <c r="C2586" s="34" t="s">
        <v>7892</v>
      </c>
      <c r="D2586" s="34" t="s">
        <v>253</v>
      </c>
      <c r="E2586" s="34" t="s">
        <v>254</v>
      </c>
      <c r="F2586" s="34" t="s">
        <v>59</v>
      </c>
      <c r="G2586" s="34">
        <v>740</v>
      </c>
      <c r="H2586" s="4">
        <v>45822</v>
      </c>
      <c r="I2586" s="4">
        <v>45822</v>
      </c>
      <c r="J2586" s="4">
        <v>45822</v>
      </c>
      <c r="K2586" s="4">
        <v>45825</v>
      </c>
      <c r="L2586" s="4">
        <v>45824.478043981479</v>
      </c>
      <c r="M2586" s="4">
        <v>45826</v>
      </c>
      <c r="N2586" s="4">
        <v>45825.194560185184</v>
      </c>
      <c r="O2586" s="4" t="s">
        <v>60</v>
      </c>
      <c r="P2586" s="4" t="s">
        <v>60</v>
      </c>
      <c r="Q2586" s="4" t="s">
        <v>60</v>
      </c>
      <c r="R2586" s="4" t="s">
        <v>60</v>
      </c>
      <c r="S2586" s="4" t="s">
        <v>60</v>
      </c>
      <c r="T2586" s="4">
        <v>45828</v>
      </c>
      <c r="U2586" s="4">
        <v>45828.647731481484</v>
      </c>
      <c r="V2586" s="4"/>
      <c r="W2586" s="4">
        <v>45833</v>
      </c>
      <c r="X2586" s="4"/>
      <c r="Y2586" s="4" t="s">
        <v>60</v>
      </c>
      <c r="Z2586" s="4">
        <v>45834</v>
      </c>
      <c r="AA2586" s="4"/>
      <c r="AB2586" s="4" t="s">
        <v>60</v>
      </c>
      <c r="AC2586" s="4">
        <v>45835</v>
      </c>
      <c r="AD2586" s="4">
        <v>45836</v>
      </c>
      <c r="AE2586" s="4">
        <v>45839</v>
      </c>
      <c r="AF2586" s="4"/>
      <c r="AG2586" s="34" t="s">
        <v>223</v>
      </c>
      <c r="AH2586" s="34" t="s">
        <v>255</v>
      </c>
      <c r="AI2586" s="34" t="s">
        <v>7893</v>
      </c>
      <c r="AJ2586" s="34" t="s">
        <v>256</v>
      </c>
      <c r="AK2586" s="34" t="s">
        <v>65</v>
      </c>
      <c r="AL2586" s="34" t="s">
        <v>257</v>
      </c>
      <c r="AM2586" s="34" t="s">
        <v>258</v>
      </c>
      <c r="AN2586" s="34">
        <v>13.66037</v>
      </c>
      <c r="AO2586" s="34" t="s">
        <v>68</v>
      </c>
      <c r="AP2586" s="34"/>
      <c r="AQ2586" s="34"/>
      <c r="AR2586" s="34" t="s">
        <v>68</v>
      </c>
      <c r="AS2586" s="34"/>
      <c r="AT2586" s="34"/>
      <c r="AU2586" s="34" t="s">
        <v>468</v>
      </c>
      <c r="AV2586" s="34" t="s">
        <v>469</v>
      </c>
      <c r="AW2586" s="34">
        <v>50.785359999999997</v>
      </c>
      <c r="AX2586" s="34" t="s">
        <v>7894</v>
      </c>
      <c r="AY2586" s="34" t="s">
        <v>7895</v>
      </c>
      <c r="AZ2586" s="3">
        <v>740</v>
      </c>
      <c r="BA2586" s="34" t="s">
        <v>60</v>
      </c>
      <c r="BB2586" s="34">
        <v>740</v>
      </c>
      <c r="BC2586" s="34" t="s">
        <v>60</v>
      </c>
      <c r="BD2586" s="34" t="s">
        <v>60</v>
      </c>
      <c r="BE2586" s="34" t="s">
        <v>60</v>
      </c>
      <c r="BF2586" s="34" t="str">
        <f>IFERROR(VLOOKUP(Data_Power_app[[#This Row],[PRO ODER]],'Result'!H:J,3,0),"")</f>
        <v>LAMINATION 5</v>
      </c>
      <c r="BG2586" s="11"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2868</v>
      </c>
      <c r="B2587" s="34" t="s">
        <v>11884</v>
      </c>
      <c r="C2587" s="34" t="s">
        <v>11885</v>
      </c>
      <c r="D2587" s="34" t="s">
        <v>253</v>
      </c>
      <c r="E2587" s="34" t="s">
        <v>254</v>
      </c>
      <c r="F2587" s="34" t="s">
        <v>59</v>
      </c>
      <c r="G2587" s="34">
        <v>3616</v>
      </c>
      <c r="H2587" s="4">
        <v>45827</v>
      </c>
      <c r="I2587" s="4">
        <v>45826</v>
      </c>
      <c r="J2587" s="4">
        <v>45826</v>
      </c>
      <c r="K2587" s="4">
        <v>45828</v>
      </c>
      <c r="L2587" s="4">
        <v>45828.684907407405</v>
      </c>
      <c r="M2587" s="4">
        <v>45829</v>
      </c>
      <c r="N2587" s="4">
        <v>45829.568993055553</v>
      </c>
      <c r="O2587" s="4" t="s">
        <v>60</v>
      </c>
      <c r="P2587" s="4" t="s">
        <v>60</v>
      </c>
      <c r="Q2587" s="4" t="s">
        <v>60</v>
      </c>
      <c r="R2587" s="4" t="s">
        <v>60</v>
      </c>
      <c r="S2587" s="4" t="s">
        <v>60</v>
      </c>
      <c r="T2587" s="4">
        <v>45831</v>
      </c>
      <c r="U2587" s="4">
        <v>45829.184039351851</v>
      </c>
      <c r="V2587" s="4"/>
      <c r="W2587" s="4">
        <v>45833</v>
      </c>
      <c r="X2587" s="4"/>
      <c r="Y2587" s="4" t="s">
        <v>60</v>
      </c>
      <c r="Z2587" s="4">
        <v>45835</v>
      </c>
      <c r="AA2587" s="4"/>
      <c r="AB2587" s="4" t="s">
        <v>60</v>
      </c>
      <c r="AC2587" s="4">
        <v>45836</v>
      </c>
      <c r="AD2587" s="4">
        <v>45836</v>
      </c>
      <c r="AE2587" s="4">
        <v>45839</v>
      </c>
      <c r="AF2587" s="4"/>
      <c r="AG2587" s="34" t="s">
        <v>223</v>
      </c>
      <c r="AH2587" s="34" t="s">
        <v>255</v>
      </c>
      <c r="AI2587" s="34" t="s">
        <v>7893</v>
      </c>
      <c r="AJ2587" s="34" t="s">
        <v>256</v>
      </c>
      <c r="AK2587" s="34" t="s">
        <v>65</v>
      </c>
      <c r="AL2587" s="34" t="s">
        <v>257</v>
      </c>
      <c r="AM2587" s="34" t="s">
        <v>258</v>
      </c>
      <c r="AN2587" s="34">
        <v>65.042789999999997</v>
      </c>
      <c r="AO2587" s="34" t="s">
        <v>68</v>
      </c>
      <c r="AP2587" s="34"/>
      <c r="AQ2587" s="34"/>
      <c r="AR2587" s="34" t="s">
        <v>68</v>
      </c>
      <c r="AS2587" s="34"/>
      <c r="AT2587" s="34"/>
      <c r="AU2587" s="34" t="s">
        <v>468</v>
      </c>
      <c r="AV2587" s="34" t="s">
        <v>469</v>
      </c>
      <c r="AW2587" s="34">
        <v>241.80538000000001</v>
      </c>
      <c r="AX2587" s="34" t="s">
        <v>7894</v>
      </c>
      <c r="AY2587" s="34" t="s">
        <v>7895</v>
      </c>
      <c r="AZ2587" s="3">
        <v>3616</v>
      </c>
      <c r="BA2587" s="34" t="s">
        <v>60</v>
      </c>
      <c r="BB2587" s="34">
        <v>3616</v>
      </c>
      <c r="BC2587" s="34" t="s">
        <v>60</v>
      </c>
      <c r="BD2587" s="34" t="s">
        <v>60</v>
      </c>
      <c r="BE2587" s="34" t="s">
        <v>60</v>
      </c>
      <c r="BF2587" s="34" t="str">
        <f>IFERROR(VLOOKUP(Data_Power_app[[#This Row],[PRO ODER]],'Result'!H:J,3,0),"")</f>
        <v>LAMINATION 6</v>
      </c>
      <c r="BG2587" s="11"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2869</v>
      </c>
      <c r="B2588" s="34" t="s">
        <v>7896</v>
      </c>
      <c r="C2588" s="34" t="s">
        <v>7897</v>
      </c>
      <c r="D2588" s="34" t="s">
        <v>253</v>
      </c>
      <c r="E2588" s="34" t="s">
        <v>254</v>
      </c>
      <c r="F2588" s="34" t="s">
        <v>59</v>
      </c>
      <c r="G2588" s="34">
        <v>608</v>
      </c>
      <c r="H2588" s="4">
        <v>45822</v>
      </c>
      <c r="I2588" s="4">
        <v>45822</v>
      </c>
      <c r="J2588" s="4">
        <v>45822</v>
      </c>
      <c r="K2588" s="4">
        <v>45825</v>
      </c>
      <c r="L2588" s="4">
        <v>45824.477870370371</v>
      </c>
      <c r="M2588" s="4">
        <v>45826</v>
      </c>
      <c r="N2588" s="4">
        <v>45825.194490740738</v>
      </c>
      <c r="O2588" s="4" t="s">
        <v>60</v>
      </c>
      <c r="P2588" s="4" t="s">
        <v>60</v>
      </c>
      <c r="Q2588" s="4" t="s">
        <v>60</v>
      </c>
      <c r="R2588" s="4" t="s">
        <v>60</v>
      </c>
      <c r="S2588" s="4" t="s">
        <v>60</v>
      </c>
      <c r="T2588" s="4">
        <v>45828</v>
      </c>
      <c r="U2588" s="4">
        <v>45828.646157407406</v>
      </c>
      <c r="V2588" s="4"/>
      <c r="W2588" s="4">
        <v>45833</v>
      </c>
      <c r="X2588" s="4"/>
      <c r="Y2588" s="4" t="s">
        <v>60</v>
      </c>
      <c r="Z2588" s="4">
        <v>45834</v>
      </c>
      <c r="AA2588" s="4"/>
      <c r="AB2588" s="4" t="s">
        <v>60</v>
      </c>
      <c r="AC2588" s="4">
        <v>45835</v>
      </c>
      <c r="AD2588" s="4">
        <v>45836</v>
      </c>
      <c r="AE2588" s="4">
        <v>45839</v>
      </c>
      <c r="AF2588" s="4"/>
      <c r="AG2588" s="34" t="s">
        <v>223</v>
      </c>
      <c r="AH2588" s="34" t="s">
        <v>255</v>
      </c>
      <c r="AI2588" s="34" t="s">
        <v>7893</v>
      </c>
      <c r="AJ2588" s="34" t="s">
        <v>256</v>
      </c>
      <c r="AK2588" s="34" t="s">
        <v>65</v>
      </c>
      <c r="AL2588" s="34" t="s">
        <v>257</v>
      </c>
      <c r="AM2588" s="34" t="s">
        <v>258</v>
      </c>
      <c r="AN2588" s="34">
        <v>11.45668</v>
      </c>
      <c r="AO2588" s="34" t="s">
        <v>68</v>
      </c>
      <c r="AP2588" s="34"/>
      <c r="AQ2588" s="34"/>
      <c r="AR2588" s="34" t="s">
        <v>68</v>
      </c>
      <c r="AS2588" s="34"/>
      <c r="AT2588" s="34"/>
      <c r="AU2588" s="34" t="s">
        <v>468</v>
      </c>
      <c r="AV2588" s="34" t="s">
        <v>469</v>
      </c>
      <c r="AW2588" s="34">
        <v>42.593359999999997</v>
      </c>
      <c r="AX2588" s="34" t="s">
        <v>7894</v>
      </c>
      <c r="AY2588" s="34" t="s">
        <v>7895</v>
      </c>
      <c r="AZ2588" s="3">
        <v>608</v>
      </c>
      <c r="BA2588" s="34" t="s">
        <v>60</v>
      </c>
      <c r="BB2588" s="34">
        <v>608</v>
      </c>
      <c r="BC2588" s="34" t="s">
        <v>60</v>
      </c>
      <c r="BD2588" s="34" t="s">
        <v>60</v>
      </c>
      <c r="BE2588" s="34" t="s">
        <v>60</v>
      </c>
      <c r="BF2588" s="34" t="str">
        <f>IFERROR(VLOOKUP(Data_Power_app[[#This Row],[PRO ODER]],'Result'!H:J,3,0),"")</f>
        <v>LAMINATION 5</v>
      </c>
      <c r="BG2588" s="11"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2870</v>
      </c>
      <c r="B2589" s="34" t="s">
        <v>7929</v>
      </c>
      <c r="C2589" s="34" t="s">
        <v>7930</v>
      </c>
      <c r="D2589" s="34" t="s">
        <v>93</v>
      </c>
      <c r="E2589" s="34" t="s">
        <v>94</v>
      </c>
      <c r="F2589" s="34" t="s">
        <v>59</v>
      </c>
      <c r="G2589" s="34">
        <v>2490</v>
      </c>
      <c r="H2589" s="4">
        <v>45825</v>
      </c>
      <c r="I2589" s="4">
        <v>45822</v>
      </c>
      <c r="J2589" s="4">
        <v>45822</v>
      </c>
      <c r="K2589" s="4">
        <v>45828</v>
      </c>
      <c r="L2589" s="4">
        <v>45825.858553240738</v>
      </c>
      <c r="M2589" s="4">
        <v>45829</v>
      </c>
      <c r="N2589" s="4">
        <v>45826.678831018522</v>
      </c>
      <c r="O2589" s="4">
        <v>45830</v>
      </c>
      <c r="P2589" s="4" t="s">
        <v>60</v>
      </c>
      <c r="Q2589" s="4">
        <v>45831</v>
      </c>
      <c r="R2589" s="4" t="s">
        <v>60</v>
      </c>
      <c r="S2589" s="4" t="s">
        <v>60</v>
      </c>
      <c r="T2589" s="4">
        <v>45833</v>
      </c>
      <c r="U2589" s="4">
        <v>45827.634629629632</v>
      </c>
      <c r="V2589" s="4">
        <v>45829.816087962965</v>
      </c>
      <c r="W2589" s="4">
        <v>45832</v>
      </c>
      <c r="X2589" s="4"/>
      <c r="Y2589" s="4" t="s">
        <v>60</v>
      </c>
      <c r="Z2589" s="4">
        <v>45834</v>
      </c>
      <c r="AA2589" s="4"/>
      <c r="AB2589" s="4" t="s">
        <v>60</v>
      </c>
      <c r="AC2589" s="4">
        <v>45835</v>
      </c>
      <c r="AD2589" s="4">
        <v>45836</v>
      </c>
      <c r="AE2589" s="4">
        <v>45839</v>
      </c>
      <c r="AF2589" s="4"/>
      <c r="AG2589" s="34" t="s">
        <v>287</v>
      </c>
      <c r="AH2589" s="34" t="s">
        <v>562</v>
      </c>
      <c r="AI2589" s="34" t="s">
        <v>2187</v>
      </c>
      <c r="AJ2589" s="34" t="s">
        <v>563</v>
      </c>
      <c r="AK2589" s="34" t="s">
        <v>65</v>
      </c>
      <c r="AL2589" s="34" t="s">
        <v>564</v>
      </c>
      <c r="AM2589" s="34" t="s">
        <v>565</v>
      </c>
      <c r="AN2589" s="34">
        <v>95.590770000000006</v>
      </c>
      <c r="AO2589" s="34" t="s">
        <v>68</v>
      </c>
      <c r="AP2589" s="34"/>
      <c r="AQ2589" s="34"/>
      <c r="AR2589" s="34" t="s">
        <v>68</v>
      </c>
      <c r="AS2589" s="34"/>
      <c r="AT2589" s="34"/>
      <c r="AU2589" s="34" t="s">
        <v>280</v>
      </c>
      <c r="AV2589" s="34" t="s">
        <v>281</v>
      </c>
      <c r="AW2589" s="34">
        <v>177.69971000000001</v>
      </c>
      <c r="AX2589" s="34" t="s">
        <v>1052</v>
      </c>
      <c r="AY2589" s="34" t="s">
        <v>1053</v>
      </c>
      <c r="AZ2589" s="3">
        <v>2490</v>
      </c>
      <c r="BA2589" s="34" t="s">
        <v>60</v>
      </c>
      <c r="BB2589" s="34">
        <v>2490</v>
      </c>
      <c r="BC2589" s="34" t="s">
        <v>60</v>
      </c>
      <c r="BD2589" s="34" t="s">
        <v>60</v>
      </c>
      <c r="BE2589" s="34" t="s">
        <v>60</v>
      </c>
      <c r="BF2589" s="34" t="str">
        <f>IFERROR(VLOOKUP(Data_Power_app[[#This Row],[PRO ODER]],'Result'!H:J,3,0),"")</f>
        <v>LAMINATION 6</v>
      </c>
      <c r="BG2589" s="11" t="str">
        <f>IFERROR(VLOOKUP(Data_Power_app[[#This Row],[PRO ODER]]&amp;"LAM",'Real Time'!A:E,4,0),"")</f>
        <v>ML-03</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2871</v>
      </c>
      <c r="B2590" s="34" t="s">
        <v>7931</v>
      </c>
      <c r="C2590" s="34" t="s">
        <v>7932</v>
      </c>
      <c r="D2590" s="34" t="s">
        <v>93</v>
      </c>
      <c r="E2590" s="34" t="s">
        <v>94</v>
      </c>
      <c r="F2590" s="34" t="s">
        <v>59</v>
      </c>
      <c r="G2590" s="34">
        <v>276</v>
      </c>
      <c r="H2590" s="4">
        <v>45825</v>
      </c>
      <c r="I2590" s="4">
        <v>45822</v>
      </c>
      <c r="J2590" s="4">
        <v>45822</v>
      </c>
      <c r="K2590" s="4">
        <v>45828</v>
      </c>
      <c r="L2590" s="4">
        <v>45825.858726851853</v>
      </c>
      <c r="M2590" s="4">
        <v>45829</v>
      </c>
      <c r="N2590" s="4">
        <v>45826.678784722222</v>
      </c>
      <c r="O2590" s="4">
        <v>45830</v>
      </c>
      <c r="P2590" s="4" t="s">
        <v>60</v>
      </c>
      <c r="Q2590" s="4">
        <v>45831</v>
      </c>
      <c r="R2590" s="4" t="s">
        <v>60</v>
      </c>
      <c r="S2590" s="4" t="s">
        <v>60</v>
      </c>
      <c r="T2590" s="4">
        <v>45833</v>
      </c>
      <c r="U2590" s="4">
        <v>45828.318668981483</v>
      </c>
      <c r="V2590" s="4"/>
      <c r="W2590" s="4">
        <v>45832</v>
      </c>
      <c r="X2590" s="4"/>
      <c r="Y2590" s="4" t="s">
        <v>60</v>
      </c>
      <c r="Z2590" s="4">
        <v>45834</v>
      </c>
      <c r="AA2590" s="4"/>
      <c r="AB2590" s="4" t="s">
        <v>60</v>
      </c>
      <c r="AC2590" s="4">
        <v>45835</v>
      </c>
      <c r="AD2590" s="4">
        <v>45836</v>
      </c>
      <c r="AE2590" s="4">
        <v>45839</v>
      </c>
      <c r="AF2590" s="4"/>
      <c r="AG2590" s="34" t="s">
        <v>223</v>
      </c>
      <c r="AH2590" s="34" t="s">
        <v>562</v>
      </c>
      <c r="AI2590" s="34" t="s">
        <v>2187</v>
      </c>
      <c r="AJ2590" s="34" t="s">
        <v>563</v>
      </c>
      <c r="AK2590" s="34" t="s">
        <v>65</v>
      </c>
      <c r="AL2590" s="34" t="s">
        <v>564</v>
      </c>
      <c r="AM2590" s="34" t="s">
        <v>565</v>
      </c>
      <c r="AN2590" s="34">
        <v>10.65509</v>
      </c>
      <c r="AO2590" s="34" t="s">
        <v>68</v>
      </c>
      <c r="AP2590" s="34"/>
      <c r="AQ2590" s="34"/>
      <c r="AR2590" s="34" t="s">
        <v>68</v>
      </c>
      <c r="AS2590" s="34"/>
      <c r="AT2590" s="34"/>
      <c r="AU2590" s="34" t="s">
        <v>280</v>
      </c>
      <c r="AV2590" s="34" t="s">
        <v>281</v>
      </c>
      <c r="AW2590" s="34">
        <v>19.807469999999999</v>
      </c>
      <c r="AX2590" s="34" t="s">
        <v>1052</v>
      </c>
      <c r="AY2590" s="34" t="s">
        <v>1053</v>
      </c>
      <c r="AZ2590" s="3">
        <v>276</v>
      </c>
      <c r="BA2590" s="34" t="s">
        <v>60</v>
      </c>
      <c r="BB2590" s="34">
        <v>276</v>
      </c>
      <c r="BC2590" s="34" t="s">
        <v>60</v>
      </c>
      <c r="BD2590" s="34" t="s">
        <v>60</v>
      </c>
      <c r="BE2590" s="34" t="s">
        <v>60</v>
      </c>
      <c r="BF2590" s="34" t="str">
        <f>IFERROR(VLOOKUP(Data_Power_app[[#This Row],[PRO ODER]],'Result'!H:J,3,0),"")</f>
        <v>LAMINATION 6</v>
      </c>
      <c r="BG2590" s="11" t="str">
        <f>IFERROR(VLOOKUP(Data_Power_app[[#This Row],[PRO ODER]]&amp;"LAM",'Real Time'!A:E,4,0),"")</f>
        <v>ML-03</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2872</v>
      </c>
      <c r="B2591" s="34" t="s">
        <v>15582</v>
      </c>
      <c r="C2591" s="34" t="s">
        <v>15583</v>
      </c>
      <c r="D2591" s="34" t="s">
        <v>203</v>
      </c>
      <c r="E2591" s="34" t="s">
        <v>110</v>
      </c>
      <c r="F2591" s="34" t="s">
        <v>59</v>
      </c>
      <c r="G2591" s="34">
        <v>606</v>
      </c>
      <c r="H2591" s="4">
        <v>45827</v>
      </c>
      <c r="I2591" s="4">
        <v>45827</v>
      </c>
      <c r="J2591" s="4">
        <v>45827</v>
      </c>
      <c r="K2591" s="4">
        <v>45827</v>
      </c>
      <c r="L2591" s="4">
        <v>45827.199583333335</v>
      </c>
      <c r="M2591" s="4">
        <v>45828</v>
      </c>
      <c r="N2591" s="4">
        <v>45828.403622685182</v>
      </c>
      <c r="O2591" s="4">
        <v>45827</v>
      </c>
      <c r="P2591" s="4" t="s">
        <v>60</v>
      </c>
      <c r="Q2591" s="4" t="s">
        <v>60</v>
      </c>
      <c r="R2591" s="4" t="s">
        <v>60</v>
      </c>
      <c r="S2591" s="4" t="s">
        <v>60</v>
      </c>
      <c r="T2591" s="4">
        <v>45831</v>
      </c>
      <c r="U2591" s="4">
        <v>45829.689942129633</v>
      </c>
      <c r="V2591" s="4"/>
      <c r="W2591" s="4">
        <v>45832</v>
      </c>
      <c r="X2591" s="4"/>
      <c r="Y2591" s="4" t="s">
        <v>60</v>
      </c>
      <c r="Z2591" s="4">
        <v>45834</v>
      </c>
      <c r="AA2591" s="4"/>
      <c r="AB2591" s="4" t="s">
        <v>60</v>
      </c>
      <c r="AC2591" s="4">
        <v>45835</v>
      </c>
      <c r="AD2591" s="4">
        <v>45836</v>
      </c>
      <c r="AE2591" s="4">
        <v>45839</v>
      </c>
      <c r="AF2591" s="4"/>
      <c r="AG2591" s="34" t="s">
        <v>223</v>
      </c>
      <c r="AH2591" s="34" t="s">
        <v>341</v>
      </c>
      <c r="AI2591" s="34" t="s">
        <v>15584</v>
      </c>
      <c r="AJ2591" s="34" t="s">
        <v>342</v>
      </c>
      <c r="AK2591" s="34" t="s">
        <v>98</v>
      </c>
      <c r="AL2591" s="34" t="s">
        <v>416</v>
      </c>
      <c r="AM2591" s="34" t="s">
        <v>417</v>
      </c>
      <c r="AN2591" s="34">
        <v>8.8714300000000001</v>
      </c>
      <c r="AO2591" s="34" t="s">
        <v>68</v>
      </c>
      <c r="AP2591" s="34"/>
      <c r="AQ2591" s="34"/>
      <c r="AR2591" s="34" t="s">
        <v>68</v>
      </c>
      <c r="AS2591" s="34"/>
      <c r="AT2591" s="34"/>
      <c r="AU2591" s="34" t="s">
        <v>352</v>
      </c>
      <c r="AV2591" s="34" t="s">
        <v>353</v>
      </c>
      <c r="AW2591" s="34">
        <v>38.805439999999997</v>
      </c>
      <c r="AX2591" s="34" t="s">
        <v>15585</v>
      </c>
      <c r="AY2591" s="34" t="s">
        <v>15586</v>
      </c>
      <c r="AZ2591" s="3">
        <v>606</v>
      </c>
      <c r="BA2591" s="34" t="s">
        <v>60</v>
      </c>
      <c r="BB2591" s="34">
        <v>606</v>
      </c>
      <c r="BC2591" s="34" t="s">
        <v>60</v>
      </c>
      <c r="BD2591" s="34" t="s">
        <v>60</v>
      </c>
      <c r="BE2591" s="34" t="s">
        <v>60</v>
      </c>
      <c r="BF2591" s="34" t="str">
        <f>IFERROR(VLOOKUP(Data_Power_app[[#This Row],[PRO ODER]],'Result'!H:J,3,0),"")</f>
        <v>LAMINATION 4</v>
      </c>
      <c r="BG2591" s="11" t="str">
        <f>IFERROR(VLOOKUP(Data_Power_app[[#This Row],[PRO ODER]]&amp;"LAM",'Real Time'!A:E,4,0),"")</f>
        <v>ML-02</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2873</v>
      </c>
      <c r="B2592" s="34" t="s">
        <v>5707</v>
      </c>
      <c r="C2592" s="34" t="s">
        <v>5708</v>
      </c>
      <c r="D2592" s="34" t="s">
        <v>253</v>
      </c>
      <c r="E2592" s="34" t="s">
        <v>254</v>
      </c>
      <c r="F2592" s="34" t="s">
        <v>59</v>
      </c>
      <c r="G2592" s="34">
        <v>4310</v>
      </c>
      <c r="H2592" s="4">
        <v>45826</v>
      </c>
      <c r="I2592" s="4">
        <v>45821</v>
      </c>
      <c r="J2592" s="4">
        <v>45821</v>
      </c>
      <c r="K2592" s="4">
        <v>45829</v>
      </c>
      <c r="L2592" s="4">
        <v>45822.440254629626</v>
      </c>
      <c r="M2592" s="4">
        <v>45831</v>
      </c>
      <c r="N2592" s="4">
        <v>45824.966354166667</v>
      </c>
      <c r="O2592" s="4" t="s">
        <v>60</v>
      </c>
      <c r="P2592" s="4" t="s">
        <v>60</v>
      </c>
      <c r="Q2592" s="4" t="s">
        <v>60</v>
      </c>
      <c r="R2592" s="4" t="s">
        <v>60</v>
      </c>
      <c r="S2592" s="4" t="s">
        <v>60</v>
      </c>
      <c r="T2592" s="4">
        <v>45832</v>
      </c>
      <c r="U2592" s="4">
        <v>45825.974305555559</v>
      </c>
      <c r="V2592" s="4">
        <v>45828.812581018516</v>
      </c>
      <c r="W2592" s="4">
        <v>45834</v>
      </c>
      <c r="X2592" s="4"/>
      <c r="Y2592" s="4" t="s">
        <v>60</v>
      </c>
      <c r="Z2592" s="4">
        <v>45834</v>
      </c>
      <c r="AA2592" s="4"/>
      <c r="AB2592" s="4" t="s">
        <v>60</v>
      </c>
      <c r="AC2592" s="4">
        <v>45835</v>
      </c>
      <c r="AD2592" s="4">
        <v>45836</v>
      </c>
      <c r="AE2592" s="4">
        <v>45839</v>
      </c>
      <c r="AF2592" s="4"/>
      <c r="AG2592" s="34" t="s">
        <v>287</v>
      </c>
      <c r="AH2592" s="34" t="s">
        <v>255</v>
      </c>
      <c r="AI2592" s="34" t="s">
        <v>480</v>
      </c>
      <c r="AJ2592" s="34" t="s">
        <v>256</v>
      </c>
      <c r="AK2592" s="34" t="s">
        <v>98</v>
      </c>
      <c r="AL2592" s="34" t="s">
        <v>257</v>
      </c>
      <c r="AM2592" s="34" t="s">
        <v>258</v>
      </c>
      <c r="AN2592" s="34">
        <v>102.92167000000001</v>
      </c>
      <c r="AO2592" s="34" t="s">
        <v>68</v>
      </c>
      <c r="AP2592" s="34"/>
      <c r="AQ2592" s="34"/>
      <c r="AR2592" s="34" t="s">
        <v>68</v>
      </c>
      <c r="AS2592" s="34"/>
      <c r="AT2592" s="34"/>
      <c r="AU2592" s="34" t="s">
        <v>316</v>
      </c>
      <c r="AV2592" s="34" t="s">
        <v>317</v>
      </c>
      <c r="AW2592" s="34">
        <v>382.68200000000002</v>
      </c>
      <c r="AX2592" s="34" t="s">
        <v>481</v>
      </c>
      <c r="AY2592" s="34" t="s">
        <v>482</v>
      </c>
      <c r="AZ2592" s="3">
        <v>4310</v>
      </c>
      <c r="BA2592" s="34" t="s">
        <v>60</v>
      </c>
      <c r="BB2592" s="34">
        <v>4310</v>
      </c>
      <c r="BC2592" s="34" t="s">
        <v>60</v>
      </c>
      <c r="BD2592" s="34" t="s">
        <v>60</v>
      </c>
      <c r="BE2592" s="34" t="s">
        <v>60</v>
      </c>
      <c r="BF2592" s="34" t="str">
        <f>IFERROR(VLOOKUP(Data_Power_app[[#This Row],[PRO ODER]],'Result'!H:J,3,0),"")</f>
        <v/>
      </c>
      <c r="BG2592" s="11" t="str">
        <f>IFERROR(VLOOKUP(Data_Power_app[[#This Row],[PRO ODER]]&amp;"LAM",'Real Time'!A:E,4,0),"")</f>
        <v>ML-06</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2874</v>
      </c>
      <c r="B2593" s="34" t="s">
        <v>7935</v>
      </c>
      <c r="C2593" s="34" t="s">
        <v>7936</v>
      </c>
      <c r="D2593" s="34" t="s">
        <v>253</v>
      </c>
      <c r="E2593" s="34" t="s">
        <v>318</v>
      </c>
      <c r="F2593" s="34" t="s">
        <v>59</v>
      </c>
      <c r="G2593" s="34">
        <v>663</v>
      </c>
      <c r="H2593" s="4">
        <v>45825</v>
      </c>
      <c r="I2593" s="4">
        <v>45822</v>
      </c>
      <c r="J2593" s="4">
        <v>45822</v>
      </c>
      <c r="K2593" s="4">
        <v>45826</v>
      </c>
      <c r="L2593" s="4">
        <v>45825.80363425926</v>
      </c>
      <c r="M2593" s="4">
        <v>45827</v>
      </c>
      <c r="N2593" s="4">
        <v>45826.173437500001</v>
      </c>
      <c r="O2593" s="4" t="s">
        <v>60</v>
      </c>
      <c r="P2593" s="4" t="s">
        <v>60</v>
      </c>
      <c r="Q2593" s="4" t="s">
        <v>60</v>
      </c>
      <c r="R2593" s="4" t="s">
        <v>60</v>
      </c>
      <c r="S2593" s="4" t="s">
        <v>60</v>
      </c>
      <c r="T2593" s="4">
        <v>45831</v>
      </c>
      <c r="U2593" s="4">
        <v>45828.212696759256</v>
      </c>
      <c r="V2593" s="4"/>
      <c r="W2593" s="4">
        <v>45832</v>
      </c>
      <c r="X2593" s="4"/>
      <c r="Y2593" s="4" t="s">
        <v>60</v>
      </c>
      <c r="Z2593" s="4">
        <v>45834</v>
      </c>
      <c r="AA2593" s="4"/>
      <c r="AB2593" s="4" t="s">
        <v>60</v>
      </c>
      <c r="AC2593" s="4">
        <v>45835</v>
      </c>
      <c r="AD2593" s="4">
        <v>45836</v>
      </c>
      <c r="AE2593" s="4">
        <v>45839</v>
      </c>
      <c r="AF2593" s="4"/>
      <c r="AG2593" s="34" t="s">
        <v>223</v>
      </c>
      <c r="AH2593" s="34" t="s">
        <v>255</v>
      </c>
      <c r="AI2593" s="34" t="s">
        <v>3141</v>
      </c>
      <c r="AJ2593" s="34" t="s">
        <v>256</v>
      </c>
      <c r="AK2593" s="34" t="s">
        <v>98</v>
      </c>
      <c r="AL2593" s="34" t="s">
        <v>319</v>
      </c>
      <c r="AM2593" s="34" t="s">
        <v>320</v>
      </c>
      <c r="AN2593" s="34">
        <v>13.62238</v>
      </c>
      <c r="AO2593" s="34" t="s">
        <v>68</v>
      </c>
      <c r="AP2593" s="34"/>
      <c r="AQ2593" s="34"/>
      <c r="AR2593" s="34" t="s">
        <v>68</v>
      </c>
      <c r="AS2593" s="34"/>
      <c r="AT2593" s="34"/>
      <c r="AU2593" s="34" t="s">
        <v>321</v>
      </c>
      <c r="AV2593" s="34" t="s">
        <v>322</v>
      </c>
      <c r="AW2593" s="34">
        <v>59.582360000000001</v>
      </c>
      <c r="AX2593" s="34" t="s">
        <v>3142</v>
      </c>
      <c r="AY2593" s="34" t="s">
        <v>3143</v>
      </c>
      <c r="AZ2593" s="3">
        <v>663</v>
      </c>
      <c r="BA2593" s="34" t="s">
        <v>60</v>
      </c>
      <c r="BB2593" s="34">
        <v>663</v>
      </c>
      <c r="BC2593" s="34" t="s">
        <v>60</v>
      </c>
      <c r="BD2593" s="34" t="s">
        <v>60</v>
      </c>
      <c r="BE2593" s="34" t="s">
        <v>60</v>
      </c>
      <c r="BF2593" s="34" t="str">
        <f>IFERROR(VLOOKUP(Data_Power_app[[#This Row],[PRO ODER]],'Result'!H:J,3,0),"")</f>
        <v>LAMINATION 6</v>
      </c>
      <c r="BG2593" s="11"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2875</v>
      </c>
      <c r="B2594" s="34" t="s">
        <v>7937</v>
      </c>
      <c r="C2594" s="34" t="s">
        <v>7938</v>
      </c>
      <c r="D2594" s="34" t="s">
        <v>253</v>
      </c>
      <c r="E2594" s="34" t="s">
        <v>318</v>
      </c>
      <c r="F2594" s="34" t="s">
        <v>59</v>
      </c>
      <c r="G2594" s="34">
        <v>783</v>
      </c>
      <c r="H2594" s="4">
        <v>45825</v>
      </c>
      <c r="I2594" s="4">
        <v>45822</v>
      </c>
      <c r="J2594" s="4">
        <v>45822</v>
      </c>
      <c r="K2594" s="4">
        <v>45826</v>
      </c>
      <c r="L2594" s="4">
        <v>45825.803680555553</v>
      </c>
      <c r="M2594" s="4">
        <v>45827</v>
      </c>
      <c r="N2594" s="4">
        <v>45826.173472222225</v>
      </c>
      <c r="O2594" s="4" t="s">
        <v>60</v>
      </c>
      <c r="P2594" s="4" t="s">
        <v>60</v>
      </c>
      <c r="Q2594" s="4" t="s">
        <v>60</v>
      </c>
      <c r="R2594" s="4" t="s">
        <v>60</v>
      </c>
      <c r="S2594" s="4" t="s">
        <v>60</v>
      </c>
      <c r="T2594" s="4">
        <v>45831</v>
      </c>
      <c r="U2594" s="4">
        <v>45828.212731481479</v>
      </c>
      <c r="V2594" s="4"/>
      <c r="W2594" s="4">
        <v>45832</v>
      </c>
      <c r="X2594" s="4"/>
      <c r="Y2594" s="4" t="s">
        <v>60</v>
      </c>
      <c r="Z2594" s="4">
        <v>45834</v>
      </c>
      <c r="AA2594" s="4"/>
      <c r="AB2594" s="4" t="s">
        <v>60</v>
      </c>
      <c r="AC2594" s="4">
        <v>45835</v>
      </c>
      <c r="AD2594" s="4">
        <v>45836</v>
      </c>
      <c r="AE2594" s="4">
        <v>45839</v>
      </c>
      <c r="AF2594" s="4"/>
      <c r="AG2594" s="34" t="s">
        <v>223</v>
      </c>
      <c r="AH2594" s="34" t="s">
        <v>255</v>
      </c>
      <c r="AI2594" s="34" t="s">
        <v>3141</v>
      </c>
      <c r="AJ2594" s="34" t="s">
        <v>256</v>
      </c>
      <c r="AK2594" s="34" t="s">
        <v>98</v>
      </c>
      <c r="AL2594" s="34" t="s">
        <v>319</v>
      </c>
      <c r="AM2594" s="34" t="s">
        <v>320</v>
      </c>
      <c r="AN2594" s="34">
        <v>16.155429999999999</v>
      </c>
      <c r="AO2594" s="34" t="s">
        <v>68</v>
      </c>
      <c r="AP2594" s="34"/>
      <c r="AQ2594" s="34"/>
      <c r="AR2594" s="34" t="s">
        <v>68</v>
      </c>
      <c r="AS2594" s="34"/>
      <c r="AT2594" s="34"/>
      <c r="AU2594" s="34" t="s">
        <v>321</v>
      </c>
      <c r="AV2594" s="34" t="s">
        <v>322</v>
      </c>
      <c r="AW2594" s="34">
        <v>70.661779999999993</v>
      </c>
      <c r="AX2594" s="34" t="s">
        <v>3142</v>
      </c>
      <c r="AY2594" s="34" t="s">
        <v>3143</v>
      </c>
      <c r="AZ2594" s="3">
        <v>783</v>
      </c>
      <c r="BA2594" s="34" t="s">
        <v>60</v>
      </c>
      <c r="BB2594" s="34">
        <v>783</v>
      </c>
      <c r="BC2594" s="34" t="s">
        <v>60</v>
      </c>
      <c r="BD2594" s="34" t="s">
        <v>60</v>
      </c>
      <c r="BE2594" s="34" t="s">
        <v>60</v>
      </c>
      <c r="BF2594" s="34" t="str">
        <f>IFERROR(VLOOKUP(Data_Power_app[[#This Row],[PRO ODER]],'Result'!H:J,3,0),"")</f>
        <v>LAMINATION 6</v>
      </c>
      <c r="BG2594" s="11"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2876</v>
      </c>
      <c r="B2595" s="34" t="s">
        <v>7939</v>
      </c>
      <c r="C2595" s="34" t="s">
        <v>7940</v>
      </c>
      <c r="D2595" s="34" t="s">
        <v>253</v>
      </c>
      <c r="E2595" s="34" t="s">
        <v>318</v>
      </c>
      <c r="F2595" s="34" t="s">
        <v>59</v>
      </c>
      <c r="G2595" s="34">
        <v>3200</v>
      </c>
      <c r="H2595" s="4">
        <v>45825</v>
      </c>
      <c r="I2595" s="4">
        <v>45822</v>
      </c>
      <c r="J2595" s="4">
        <v>45822</v>
      </c>
      <c r="K2595" s="4">
        <v>45826</v>
      </c>
      <c r="L2595" s="4">
        <v>45824.765057870369</v>
      </c>
      <c r="M2595" s="4">
        <v>45827</v>
      </c>
      <c r="N2595" s="4">
        <v>45824.115115740744</v>
      </c>
      <c r="O2595" s="4" t="s">
        <v>60</v>
      </c>
      <c r="P2595" s="4" t="s">
        <v>60</v>
      </c>
      <c r="Q2595" s="4" t="s">
        <v>60</v>
      </c>
      <c r="R2595" s="4" t="s">
        <v>60</v>
      </c>
      <c r="S2595" s="4" t="s">
        <v>60</v>
      </c>
      <c r="T2595" s="4">
        <v>45831</v>
      </c>
      <c r="U2595" s="4">
        <v>45827.068391203706</v>
      </c>
      <c r="V2595" s="4">
        <v>45829.306574074071</v>
      </c>
      <c r="W2595" s="4">
        <v>45832</v>
      </c>
      <c r="X2595" s="4">
        <v>45829.734305555554</v>
      </c>
      <c r="Y2595" s="4" t="s">
        <v>77</v>
      </c>
      <c r="Z2595" s="4">
        <v>45834</v>
      </c>
      <c r="AA2595" s="4">
        <v>45829.194328703707</v>
      </c>
      <c r="AB2595" s="4" t="s">
        <v>60</v>
      </c>
      <c r="AC2595" s="4">
        <v>45835</v>
      </c>
      <c r="AD2595" s="4">
        <v>45836</v>
      </c>
      <c r="AE2595" s="4">
        <v>45839</v>
      </c>
      <c r="AF2595" s="4"/>
      <c r="AG2595" s="34" t="s">
        <v>62</v>
      </c>
      <c r="AH2595" s="34" t="s">
        <v>255</v>
      </c>
      <c r="AI2595" s="34" t="s">
        <v>5356</v>
      </c>
      <c r="AJ2595" s="34" t="s">
        <v>256</v>
      </c>
      <c r="AK2595" s="34" t="s">
        <v>98</v>
      </c>
      <c r="AL2595" s="34" t="s">
        <v>314</v>
      </c>
      <c r="AM2595" s="34" t="s">
        <v>315</v>
      </c>
      <c r="AN2595" s="34">
        <v>60.223050000000001</v>
      </c>
      <c r="AO2595" s="34" t="s">
        <v>68</v>
      </c>
      <c r="AP2595" s="34"/>
      <c r="AQ2595" s="34"/>
      <c r="AR2595" s="34" t="s">
        <v>68</v>
      </c>
      <c r="AS2595" s="34"/>
      <c r="AT2595" s="34"/>
      <c r="AU2595" s="34" t="s">
        <v>316</v>
      </c>
      <c r="AV2595" s="34" t="s">
        <v>317</v>
      </c>
      <c r="AW2595" s="34">
        <v>263.39445000000001</v>
      </c>
      <c r="AX2595" s="34" t="s">
        <v>361</v>
      </c>
      <c r="AY2595" s="34" t="s">
        <v>362</v>
      </c>
      <c r="AZ2595" s="3">
        <v>3200</v>
      </c>
      <c r="BA2595" s="34" t="s">
        <v>60</v>
      </c>
      <c r="BB2595" s="34">
        <v>3200</v>
      </c>
      <c r="BC2595" s="34" t="s">
        <v>60</v>
      </c>
      <c r="BD2595" s="34" t="s">
        <v>60</v>
      </c>
      <c r="BE2595" s="34" t="s">
        <v>60</v>
      </c>
      <c r="BF2595" s="34" t="str">
        <f>IFERROR(VLOOKUP(Data_Power_app[[#This Row],[PRO ODER]],'Result'!H:J,3,0),"")</f>
        <v>LAMINATION 5</v>
      </c>
      <c r="BG2595" s="11" t="str">
        <f>IFERROR(VLOOKUP(Data_Power_app[[#This Row],[PRO ODER]]&amp;"LAM",'Real Time'!A:E,4,0),"")</f>
        <v>ML-06</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c r="BJ2595" s="34" t="str">
        <f>IFERROR(VLOOKUP(Data_Power_app[[#This Row],[PRO ODER]],'Plan Lean DC'!A:C,3,0),"")</f>
        <v/>
      </c>
      <c r="BK2595" s="34" t="str">
        <f>IFERROR(VLOOKUP(Data_Power_app[[#This Row],[PRO ODER]]&amp;"LEAN_IN",'Real Time'!A:D,4,0),"")</f>
        <v>LEANLINE1_2</v>
      </c>
      <c r="BL2595" s="34"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2877</v>
      </c>
      <c r="B2596" s="34" t="s">
        <v>15587</v>
      </c>
      <c r="C2596" s="34" t="s">
        <v>15588</v>
      </c>
      <c r="D2596" s="34" t="s">
        <v>203</v>
      </c>
      <c r="E2596" s="34" t="s">
        <v>110</v>
      </c>
      <c r="F2596" s="34" t="s">
        <v>59</v>
      </c>
      <c r="G2596" s="34">
        <v>1302</v>
      </c>
      <c r="H2596" s="4">
        <v>45828</v>
      </c>
      <c r="I2596" s="4">
        <v>45827</v>
      </c>
      <c r="J2596" s="4">
        <v>45827</v>
      </c>
      <c r="K2596" s="4">
        <v>45829</v>
      </c>
      <c r="L2596" s="4">
        <v>45828.105034722219</v>
      </c>
      <c r="M2596" s="4">
        <v>45831</v>
      </c>
      <c r="N2596" s="4">
        <v>45829.297361111108</v>
      </c>
      <c r="O2596" s="4" t="s">
        <v>60</v>
      </c>
      <c r="P2596" s="4" t="s">
        <v>60</v>
      </c>
      <c r="Q2596" s="4" t="s">
        <v>60</v>
      </c>
      <c r="R2596" s="4" t="s">
        <v>60</v>
      </c>
      <c r="S2596" s="4" t="s">
        <v>60</v>
      </c>
      <c r="T2596" s="4">
        <v>45832</v>
      </c>
      <c r="U2596" s="4">
        <v>45829.733553240738</v>
      </c>
      <c r="V2596" s="4"/>
      <c r="W2596" s="4">
        <v>45833</v>
      </c>
      <c r="X2596" s="4"/>
      <c r="Y2596" s="4" t="s">
        <v>60</v>
      </c>
      <c r="Z2596" s="4">
        <v>45834</v>
      </c>
      <c r="AA2596" s="4"/>
      <c r="AB2596" s="4" t="s">
        <v>60</v>
      </c>
      <c r="AC2596" s="4">
        <v>45835</v>
      </c>
      <c r="AD2596" s="4">
        <v>45836</v>
      </c>
      <c r="AE2596" s="4">
        <v>45839</v>
      </c>
      <c r="AF2596" s="4"/>
      <c r="AG2596" s="34" t="s">
        <v>223</v>
      </c>
      <c r="AH2596" s="34" t="s">
        <v>341</v>
      </c>
      <c r="AI2596" s="34" t="s">
        <v>15589</v>
      </c>
      <c r="AJ2596" s="34" t="s">
        <v>342</v>
      </c>
      <c r="AK2596" s="34" t="s">
        <v>98</v>
      </c>
      <c r="AL2596" s="34" t="s">
        <v>416</v>
      </c>
      <c r="AM2596" s="34" t="s">
        <v>417</v>
      </c>
      <c r="AN2596" s="34">
        <v>23.683479999999999</v>
      </c>
      <c r="AO2596" s="34" t="s">
        <v>68</v>
      </c>
      <c r="AP2596" s="34"/>
      <c r="AQ2596" s="34"/>
      <c r="AR2596" s="34" t="s">
        <v>68</v>
      </c>
      <c r="AS2596" s="34"/>
      <c r="AT2596" s="34"/>
      <c r="AU2596" s="34" t="s">
        <v>352</v>
      </c>
      <c r="AV2596" s="34" t="s">
        <v>353</v>
      </c>
      <c r="AW2596" s="34">
        <v>103.59213</v>
      </c>
      <c r="AX2596" s="34" t="s">
        <v>2175</v>
      </c>
      <c r="AY2596" s="34" t="s">
        <v>2176</v>
      </c>
      <c r="AZ2596" s="3">
        <v>1302</v>
      </c>
      <c r="BA2596" s="34" t="s">
        <v>60</v>
      </c>
      <c r="BB2596" s="34">
        <v>1302</v>
      </c>
      <c r="BC2596" s="34" t="s">
        <v>60</v>
      </c>
      <c r="BD2596" s="34" t="s">
        <v>60</v>
      </c>
      <c r="BE2596" s="34" t="s">
        <v>60</v>
      </c>
      <c r="BF2596" s="34" t="str">
        <f>IFERROR(VLOOKUP(Data_Power_app[[#This Row],[PRO ODER]],'Result'!H:J,3,0),"")</f>
        <v>LAMINATION 4</v>
      </c>
      <c r="BG2596" s="11"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2878</v>
      </c>
      <c r="B2597" s="34" t="s">
        <v>5709</v>
      </c>
      <c r="C2597" s="34" t="s">
        <v>5710</v>
      </c>
      <c r="D2597" s="34" t="s">
        <v>253</v>
      </c>
      <c r="E2597" s="34" t="s">
        <v>254</v>
      </c>
      <c r="F2597" s="34" t="s">
        <v>59</v>
      </c>
      <c r="G2597" s="34">
        <v>1370</v>
      </c>
      <c r="H2597" s="4">
        <v>45826</v>
      </c>
      <c r="I2597" s="4">
        <v>45821</v>
      </c>
      <c r="J2597" s="4">
        <v>45821</v>
      </c>
      <c r="K2597" s="4">
        <v>45829</v>
      </c>
      <c r="L2597" s="4">
        <v>45822.623472222222</v>
      </c>
      <c r="M2597" s="4">
        <v>45831</v>
      </c>
      <c r="N2597" s="4">
        <v>45824.091111111113</v>
      </c>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45839</v>
      </c>
      <c r="AF2597" s="4"/>
      <c r="AG2597" s="34" t="s">
        <v>223</v>
      </c>
      <c r="AH2597" s="34" t="s">
        <v>255</v>
      </c>
      <c r="AI2597" s="34" t="s">
        <v>419</v>
      </c>
      <c r="AJ2597" s="34" t="s">
        <v>256</v>
      </c>
      <c r="AK2597" s="34" t="s">
        <v>65</v>
      </c>
      <c r="AL2597" s="34" t="s">
        <v>257</v>
      </c>
      <c r="AM2597" s="34" t="s">
        <v>258</v>
      </c>
      <c r="AN2597" s="34">
        <v>28.10088</v>
      </c>
      <c r="AO2597" s="34" t="s">
        <v>68</v>
      </c>
      <c r="AP2597" s="34"/>
      <c r="AQ2597" s="34"/>
      <c r="AR2597" s="34" t="s">
        <v>68</v>
      </c>
      <c r="AS2597" s="34"/>
      <c r="AT2597" s="34"/>
      <c r="AU2597" s="34" t="s">
        <v>316</v>
      </c>
      <c r="AV2597" s="34" t="s">
        <v>317</v>
      </c>
      <c r="AW2597" s="34">
        <v>104.4794</v>
      </c>
      <c r="AX2597" s="34" t="s">
        <v>420</v>
      </c>
      <c r="AY2597" s="34" t="s">
        <v>421</v>
      </c>
      <c r="AZ2597" s="3">
        <v>1370</v>
      </c>
      <c r="BA2597" s="34" t="s">
        <v>60</v>
      </c>
      <c r="BB2597" s="34">
        <v>1370</v>
      </c>
      <c r="BC2597" s="34" t="s">
        <v>60</v>
      </c>
      <c r="BD2597" s="34" t="s">
        <v>60</v>
      </c>
      <c r="BE2597" s="34" t="s">
        <v>60</v>
      </c>
      <c r="BF2597" s="34" t="str">
        <f>IFERROR(VLOOKUP(Data_Power_app[[#This Row],[PRO ODER]],'Result'!H:J,3,0),"")</f>
        <v>LAMINATION 6</v>
      </c>
      <c r="BG2597" s="11"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2879</v>
      </c>
      <c r="B2598" s="34" t="s">
        <v>7941</v>
      </c>
      <c r="C2598" s="34" t="s">
        <v>7942</v>
      </c>
      <c r="D2598" s="34" t="s">
        <v>253</v>
      </c>
      <c r="E2598" s="34" t="s">
        <v>318</v>
      </c>
      <c r="F2598" s="34" t="s">
        <v>59</v>
      </c>
      <c r="G2598" s="34">
        <v>2529</v>
      </c>
      <c r="H2598" s="4">
        <v>45825</v>
      </c>
      <c r="I2598" s="4">
        <v>45822</v>
      </c>
      <c r="J2598" s="4">
        <v>45822</v>
      </c>
      <c r="K2598" s="4">
        <v>45826</v>
      </c>
      <c r="L2598" s="4">
        <v>45824.765104166669</v>
      </c>
      <c r="M2598" s="4">
        <v>45827</v>
      </c>
      <c r="N2598" s="4">
        <v>45824.11515046296</v>
      </c>
      <c r="O2598" s="4" t="s">
        <v>60</v>
      </c>
      <c r="P2598" s="4" t="s">
        <v>60</v>
      </c>
      <c r="Q2598" s="4" t="s">
        <v>60</v>
      </c>
      <c r="R2598" s="4" t="s">
        <v>60</v>
      </c>
      <c r="S2598" s="4" t="s">
        <v>60</v>
      </c>
      <c r="T2598" s="4">
        <v>45831</v>
      </c>
      <c r="U2598" s="4">
        <v>45825.2890625</v>
      </c>
      <c r="V2598" s="4">
        <v>45826.348599537036</v>
      </c>
      <c r="W2598" s="4">
        <v>45832</v>
      </c>
      <c r="X2598" s="4">
        <v>45826.879224537035</v>
      </c>
      <c r="Y2598" s="4" t="s">
        <v>77</v>
      </c>
      <c r="Z2598" s="4">
        <v>45834</v>
      </c>
      <c r="AA2598" s="4">
        <v>45829.195694444446</v>
      </c>
      <c r="AB2598" s="4" t="s">
        <v>60</v>
      </c>
      <c r="AC2598" s="4">
        <v>45835</v>
      </c>
      <c r="AD2598" s="4">
        <v>45836</v>
      </c>
      <c r="AE2598" s="4">
        <v>45839</v>
      </c>
      <c r="AF2598" s="4"/>
      <c r="AG2598" s="34" t="s">
        <v>62</v>
      </c>
      <c r="AH2598" s="34" t="s">
        <v>255</v>
      </c>
      <c r="AI2598" s="34" t="s">
        <v>396</v>
      </c>
      <c r="AJ2598" s="34" t="s">
        <v>256</v>
      </c>
      <c r="AK2598" s="34" t="s">
        <v>98</v>
      </c>
      <c r="AL2598" s="34" t="s">
        <v>314</v>
      </c>
      <c r="AM2598" s="34" t="s">
        <v>315</v>
      </c>
      <c r="AN2598" s="34">
        <v>48.118740000000003</v>
      </c>
      <c r="AO2598" s="34" t="s">
        <v>68</v>
      </c>
      <c r="AP2598" s="34"/>
      <c r="AQ2598" s="34"/>
      <c r="AR2598" s="34" t="s">
        <v>68</v>
      </c>
      <c r="AS2598" s="34"/>
      <c r="AT2598" s="34"/>
      <c r="AU2598" s="34" t="s">
        <v>316</v>
      </c>
      <c r="AV2598" s="34" t="s">
        <v>317</v>
      </c>
      <c r="AW2598" s="34">
        <v>210.45652000000001</v>
      </c>
      <c r="AX2598" s="34" t="s">
        <v>397</v>
      </c>
      <c r="AY2598" s="34" t="s">
        <v>398</v>
      </c>
      <c r="AZ2598" s="3">
        <v>2529</v>
      </c>
      <c r="BA2598" s="34" t="s">
        <v>60</v>
      </c>
      <c r="BB2598" s="34">
        <v>2529</v>
      </c>
      <c r="BC2598" s="34" t="s">
        <v>60</v>
      </c>
      <c r="BD2598" s="34" t="s">
        <v>60</v>
      </c>
      <c r="BE2598" s="34" t="s">
        <v>60</v>
      </c>
      <c r="BF2598" s="34" t="str">
        <f>IFERROR(VLOOKUP(Data_Power_app[[#This Row],[PRO ODER]],'Result'!H:J,3,0),"")</f>
        <v>LAMINATION 5</v>
      </c>
      <c r="BG2598" s="11"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c r="BJ2598" s="34" t="str">
        <f>IFERROR(VLOOKUP(Data_Power_app[[#This Row],[PRO ODER]],'Plan Lean DC'!A:C,3,0),"")</f>
        <v/>
      </c>
      <c r="BK2598" s="34" t="str">
        <f>IFERROR(VLOOKUP(Data_Power_app[[#This Row],[PRO ODER]]&amp;"LEAN_IN",'Real Time'!A:D,4,0),"")</f>
        <v>LEANLINE1_2</v>
      </c>
      <c r="BL2598" s="34"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2880</v>
      </c>
      <c r="B2599" s="34" t="s">
        <v>7943</v>
      </c>
      <c r="C2599" s="34" t="s">
        <v>7944</v>
      </c>
      <c r="D2599" s="34" t="s">
        <v>253</v>
      </c>
      <c r="E2599" s="34" t="s">
        <v>318</v>
      </c>
      <c r="F2599" s="34" t="s">
        <v>59</v>
      </c>
      <c r="G2599" s="34">
        <v>1647</v>
      </c>
      <c r="H2599" s="4">
        <v>45825</v>
      </c>
      <c r="I2599" s="4">
        <v>45822</v>
      </c>
      <c r="J2599" s="4">
        <v>45822</v>
      </c>
      <c r="K2599" s="4">
        <v>45826</v>
      </c>
      <c r="L2599" s="4">
        <v>45824.765532407408</v>
      </c>
      <c r="M2599" s="4">
        <v>45827</v>
      </c>
      <c r="N2599" s="4">
        <v>45824.17633101852</v>
      </c>
      <c r="O2599" s="4" t="s">
        <v>60</v>
      </c>
      <c r="P2599" s="4" t="s">
        <v>60</v>
      </c>
      <c r="Q2599" s="4" t="s">
        <v>60</v>
      </c>
      <c r="R2599" s="4" t="s">
        <v>60</v>
      </c>
      <c r="S2599" s="4" t="s">
        <v>60</v>
      </c>
      <c r="T2599" s="4">
        <v>45831</v>
      </c>
      <c r="U2599" s="4">
        <v>45827.98945601852</v>
      </c>
      <c r="V2599" s="4">
        <v>45829.385509259257</v>
      </c>
      <c r="W2599" s="4">
        <v>45832</v>
      </c>
      <c r="X2599" s="4"/>
      <c r="Y2599" s="4" t="s">
        <v>60</v>
      </c>
      <c r="Z2599" s="4">
        <v>45834</v>
      </c>
      <c r="AA2599" s="4"/>
      <c r="AB2599" s="4" t="s">
        <v>60</v>
      </c>
      <c r="AC2599" s="4">
        <v>45835</v>
      </c>
      <c r="AD2599" s="4">
        <v>45836</v>
      </c>
      <c r="AE2599" s="4">
        <v>45839</v>
      </c>
      <c r="AF2599" s="4"/>
      <c r="AG2599" s="34" t="s">
        <v>287</v>
      </c>
      <c r="AH2599" s="34" t="s">
        <v>255</v>
      </c>
      <c r="AI2599" s="34" t="s">
        <v>401</v>
      </c>
      <c r="AJ2599" s="34" t="s">
        <v>256</v>
      </c>
      <c r="AK2599" s="34" t="s">
        <v>65</v>
      </c>
      <c r="AL2599" s="34" t="s">
        <v>314</v>
      </c>
      <c r="AM2599" s="34" t="s">
        <v>315</v>
      </c>
      <c r="AN2599" s="34">
        <v>26.31288</v>
      </c>
      <c r="AO2599" s="34" t="s">
        <v>68</v>
      </c>
      <c r="AP2599" s="34"/>
      <c r="AQ2599" s="34"/>
      <c r="AR2599" s="34" t="s">
        <v>68</v>
      </c>
      <c r="AS2599" s="34"/>
      <c r="AT2599" s="34"/>
      <c r="AU2599" s="34" t="s">
        <v>316</v>
      </c>
      <c r="AV2599" s="34" t="s">
        <v>317</v>
      </c>
      <c r="AW2599" s="34">
        <v>115.07167</v>
      </c>
      <c r="AX2599" s="34" t="s">
        <v>402</v>
      </c>
      <c r="AY2599" s="34" t="s">
        <v>403</v>
      </c>
      <c r="AZ2599" s="3">
        <v>1647</v>
      </c>
      <c r="BA2599" s="34" t="s">
        <v>60</v>
      </c>
      <c r="BB2599" s="34">
        <v>1647</v>
      </c>
      <c r="BC2599" s="34" t="s">
        <v>60</v>
      </c>
      <c r="BD2599" s="34" t="s">
        <v>60</v>
      </c>
      <c r="BE2599" s="34" t="s">
        <v>60</v>
      </c>
      <c r="BF2599" s="34" t="str">
        <f>IFERROR(VLOOKUP(Data_Power_app[[#This Row],[PRO ODER]],'Result'!H:J,3,0),"")</f>
        <v>LAMINATION 5</v>
      </c>
      <c r="BG2599" s="11"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31">
        <v>2881</v>
      </c>
      <c r="B2600" s="34" t="s">
        <v>4134</v>
      </c>
      <c r="C2600" s="34" t="s">
        <v>4135</v>
      </c>
      <c r="D2600" s="34" t="s">
        <v>84</v>
      </c>
      <c r="E2600" s="34" t="s">
        <v>155</v>
      </c>
      <c r="F2600" s="34" t="s">
        <v>72</v>
      </c>
      <c r="G2600" s="34">
        <v>4984</v>
      </c>
      <c r="H2600" s="4">
        <v>45829</v>
      </c>
      <c r="I2600" s="4">
        <v>45819</v>
      </c>
      <c r="J2600" s="4" t="s">
        <v>68</v>
      </c>
      <c r="K2600" s="4">
        <v>45832</v>
      </c>
      <c r="L2600" s="4">
        <v>45821.560324074075</v>
      </c>
      <c r="M2600" s="4" t="s">
        <v>60</v>
      </c>
      <c r="N2600" s="4"/>
      <c r="O2600" s="4" t="s">
        <v>60</v>
      </c>
      <c r="P2600" s="4" t="s">
        <v>60</v>
      </c>
      <c r="Q2600" s="4" t="s">
        <v>60</v>
      </c>
      <c r="R2600" s="4" t="s">
        <v>60</v>
      </c>
      <c r="S2600" s="4" t="s">
        <v>60</v>
      </c>
      <c r="T2600" s="4" t="s">
        <v>60</v>
      </c>
      <c r="U2600" s="4"/>
      <c r="V2600" s="4"/>
      <c r="W2600" s="4"/>
      <c r="X2600" s="4">
        <v>45821.231620370374</v>
      </c>
      <c r="Y2600" s="4" t="s">
        <v>227</v>
      </c>
      <c r="Z2600" s="4" t="s">
        <v>60</v>
      </c>
      <c r="AA2600" s="4">
        <v>45822.555578703701</v>
      </c>
      <c r="AB2600" s="4">
        <v>45831</v>
      </c>
      <c r="AC2600" s="4" t="s">
        <v>60</v>
      </c>
      <c r="AD2600" s="4">
        <v>45836</v>
      </c>
      <c r="AE2600" s="4">
        <v>45839</v>
      </c>
      <c r="AF2600" s="4"/>
      <c r="AG2600" s="34" t="s">
        <v>829</v>
      </c>
      <c r="AH2600" s="34" t="s">
        <v>172</v>
      </c>
      <c r="AI2600" s="34" t="s">
        <v>3580</v>
      </c>
      <c r="AJ2600" s="34" t="s">
        <v>74</v>
      </c>
      <c r="AK2600" s="34" t="s">
        <v>65</v>
      </c>
      <c r="AL2600" s="34" t="s">
        <v>173</v>
      </c>
      <c r="AM2600" s="34" t="s">
        <v>174</v>
      </c>
      <c r="AN2600" s="34">
        <v>145.76163</v>
      </c>
      <c r="AO2600" s="34" t="s">
        <v>91</v>
      </c>
      <c r="AP2600" s="34" t="s">
        <v>92</v>
      </c>
      <c r="AQ2600" s="34">
        <v>145.76163</v>
      </c>
      <c r="AR2600" s="34" t="s">
        <v>68</v>
      </c>
      <c r="AS2600" s="34"/>
      <c r="AT2600" s="34"/>
      <c r="AU2600" s="34" t="s">
        <v>511</v>
      </c>
      <c r="AV2600" s="34" t="s">
        <v>512</v>
      </c>
      <c r="AW2600" s="34">
        <v>270.94981000000001</v>
      </c>
      <c r="AX2600" s="34" t="s">
        <v>68</v>
      </c>
      <c r="AY2600" s="34" t="s">
        <v>68</v>
      </c>
      <c r="AZ2600" s="3" t="s">
        <v>68</v>
      </c>
      <c r="BA2600" s="34" t="s">
        <v>60</v>
      </c>
      <c r="BB2600" s="34">
        <v>4984</v>
      </c>
      <c r="BC2600" s="34" t="s">
        <v>60</v>
      </c>
      <c r="BD2600" s="34" t="s">
        <v>60</v>
      </c>
      <c r="BE2600" s="34" t="s">
        <v>60</v>
      </c>
      <c r="BF2600" s="34" t="str">
        <f>IFERROR(VLOOKUP(Data_Power_app[[#This Row],[PRO ODER]],'Result'!H:J,3,0),"")</f>
        <v>LAMINATION 2</v>
      </c>
      <c r="BG2600" s="11" t="str">
        <f>IFERROR(VLOOKUP(Data_Power_app[[#This Row],[PRO ODER]]&amp;"LAM",'Real Time'!A:E,4,0),"")</f>
        <v>ML-07</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c r="BJ2600" s="34" t="str">
        <f>IFERROR(VLOOKUP(Data_Power_app[[#This Row],[PRO ODER]],'Plan Lean DC'!A:C,3,0),"")</f>
        <v>Line 4, 5</v>
      </c>
      <c r="BK2600" s="34" t="str">
        <f>IFERROR(VLOOKUP(Data_Power_app[[#This Row],[PRO ODER]]&amp;"LEAN_IN",'Real Time'!A:D,4,0),"")</f>
        <v>LEAN-07</v>
      </c>
      <c r="BL2600" s="34" t="str" cm="1">
        <f t="array" ref="BL2600">IFERROR(_xlfn.IFS(Data_Power_app[[#This Row],[LEANLINE PLAN]]="","",Data_Power_app[[#This Row],[LEANLINE (REALTIME)]]="","",SEARCH(RIGHT(Data_Power_app[[#This Row],[LEANLINE (REALTIME)]],1),Data_Power_app[[#This Row],[LEANLINE PLAN]],1)&gt;0,"TRUE"),"FALSE")</f>
        <v>FALSE</v>
      </c>
    </row>
    <row r="2601" spans="1:64" hidden="1" x14ac:dyDescent="0.25">
      <c r="A2601" s="31">
        <v>2882</v>
      </c>
      <c r="B2601" s="34" t="s">
        <v>11886</v>
      </c>
      <c r="C2601" s="34" t="s">
        <v>11887</v>
      </c>
      <c r="D2601" s="34" t="s">
        <v>84</v>
      </c>
      <c r="E2601" s="34" t="s">
        <v>177</v>
      </c>
      <c r="F2601" s="34" t="s">
        <v>59</v>
      </c>
      <c r="G2601" s="34">
        <v>93</v>
      </c>
      <c r="H2601" s="4">
        <v>45827</v>
      </c>
      <c r="I2601" s="4">
        <v>45826</v>
      </c>
      <c r="J2601" s="4">
        <v>45826</v>
      </c>
      <c r="K2601" s="4">
        <v>45827</v>
      </c>
      <c r="L2601" s="4">
        <v>45827.857222222221</v>
      </c>
      <c r="M2601" s="4">
        <v>45828</v>
      </c>
      <c r="N2601" s="4">
        <v>45827.230555555558</v>
      </c>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223</v>
      </c>
      <c r="AH2601" s="34" t="s">
        <v>4709</v>
      </c>
      <c r="AI2601" s="34" t="s">
        <v>11888</v>
      </c>
      <c r="AJ2601" s="34" t="s">
        <v>4711</v>
      </c>
      <c r="AK2601" s="34" t="s">
        <v>98</v>
      </c>
      <c r="AL2601" s="34" t="s">
        <v>4712</v>
      </c>
      <c r="AM2601" s="34" t="s">
        <v>4713</v>
      </c>
      <c r="AN2601" s="34">
        <v>3.7267399999999999</v>
      </c>
      <c r="AO2601" s="34" t="s">
        <v>68</v>
      </c>
      <c r="AP2601" s="34"/>
      <c r="AQ2601" s="34"/>
      <c r="AR2601" s="34" t="s">
        <v>68</v>
      </c>
      <c r="AS2601" s="34"/>
      <c r="AT2601" s="34"/>
      <c r="AU2601" s="34" t="s">
        <v>472</v>
      </c>
      <c r="AV2601" s="34" t="s">
        <v>473</v>
      </c>
      <c r="AW2601" s="34">
        <v>8.1495300000000004</v>
      </c>
      <c r="AX2601" s="34" t="s">
        <v>11889</v>
      </c>
      <c r="AY2601" s="34" t="s">
        <v>11890</v>
      </c>
      <c r="AZ2601" s="3">
        <v>58</v>
      </c>
      <c r="BA2601" s="34" t="s">
        <v>60</v>
      </c>
      <c r="BB2601" s="34">
        <v>93</v>
      </c>
      <c r="BC2601" s="34" t="s">
        <v>60</v>
      </c>
      <c r="BD2601" s="34" t="s">
        <v>60</v>
      </c>
      <c r="BE2601" s="34" t="s">
        <v>60</v>
      </c>
      <c r="BF2601" s="34" t="str">
        <f>IFERROR(VLOOKUP(Data_Power_app[[#This Row],[PRO ODER]],'Result'!H:J,3,0),"")</f>
        <v>LAMINATION 5</v>
      </c>
      <c r="BG2601" s="11" t="str">
        <f>IFERROR(VLOOKUP(Data_Power_app[[#This Row],[PRO ODER]]&amp;"LAM",'Real Time'!A:E,4,0),"")</f>
        <v>ML-07</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2883</v>
      </c>
      <c r="B2602" s="34" t="s">
        <v>5711</v>
      </c>
      <c r="C2602" s="34" t="s">
        <v>5712</v>
      </c>
      <c r="D2602" s="34" t="s">
        <v>253</v>
      </c>
      <c r="E2602" s="34" t="s">
        <v>254</v>
      </c>
      <c r="F2602" s="34" t="s">
        <v>59</v>
      </c>
      <c r="G2602" s="34">
        <v>1340</v>
      </c>
      <c r="H2602" s="4">
        <v>45826</v>
      </c>
      <c r="I2602" s="4">
        <v>45821</v>
      </c>
      <c r="J2602" s="4">
        <v>45821</v>
      </c>
      <c r="K2602" s="4">
        <v>45829</v>
      </c>
      <c r="L2602" s="4">
        <v>45822.623518518521</v>
      </c>
      <c r="M2602" s="4">
        <v>45831</v>
      </c>
      <c r="N2602" s="4">
        <v>45825.364884259259</v>
      </c>
      <c r="O2602" s="4" t="s">
        <v>60</v>
      </c>
      <c r="P2602" s="4" t="s">
        <v>60</v>
      </c>
      <c r="Q2602" s="4" t="s">
        <v>60</v>
      </c>
      <c r="R2602" s="4" t="s">
        <v>60</v>
      </c>
      <c r="S2602" s="4" t="s">
        <v>60</v>
      </c>
      <c r="T2602" s="4">
        <v>45832</v>
      </c>
      <c r="U2602" s="4">
        <v>45829.351400462961</v>
      </c>
      <c r="V2602" s="4"/>
      <c r="W2602" s="4">
        <v>45832</v>
      </c>
      <c r="X2602" s="4"/>
      <c r="Y2602" s="4" t="s">
        <v>60</v>
      </c>
      <c r="Z2602" s="4">
        <v>45834</v>
      </c>
      <c r="AA2602" s="4"/>
      <c r="AB2602" s="4" t="s">
        <v>60</v>
      </c>
      <c r="AC2602" s="4">
        <v>45835</v>
      </c>
      <c r="AD2602" s="4">
        <v>45836</v>
      </c>
      <c r="AE2602" s="4">
        <v>45839</v>
      </c>
      <c r="AF2602" s="4"/>
      <c r="AG2602" s="34" t="s">
        <v>223</v>
      </c>
      <c r="AH2602" s="34" t="s">
        <v>255</v>
      </c>
      <c r="AI2602" s="34" t="s">
        <v>419</v>
      </c>
      <c r="AJ2602" s="34" t="s">
        <v>256</v>
      </c>
      <c r="AK2602" s="34" t="s">
        <v>65</v>
      </c>
      <c r="AL2602" s="34" t="s">
        <v>257</v>
      </c>
      <c r="AM2602" s="34" t="s">
        <v>258</v>
      </c>
      <c r="AN2602" s="34">
        <v>27.081289999999999</v>
      </c>
      <c r="AO2602" s="34" t="s">
        <v>68</v>
      </c>
      <c r="AP2602" s="34"/>
      <c r="AQ2602" s="34"/>
      <c r="AR2602" s="34" t="s">
        <v>68</v>
      </c>
      <c r="AS2602" s="34"/>
      <c r="AT2602" s="34"/>
      <c r="AU2602" s="34" t="s">
        <v>316</v>
      </c>
      <c r="AV2602" s="34" t="s">
        <v>317</v>
      </c>
      <c r="AW2602" s="34">
        <v>100.68743000000001</v>
      </c>
      <c r="AX2602" s="34" t="s">
        <v>420</v>
      </c>
      <c r="AY2602" s="34" t="s">
        <v>421</v>
      </c>
      <c r="AZ2602" s="3">
        <v>1340</v>
      </c>
      <c r="BA2602" s="34" t="s">
        <v>60</v>
      </c>
      <c r="BB2602" s="34">
        <v>1340</v>
      </c>
      <c r="BC2602" s="34" t="s">
        <v>60</v>
      </c>
      <c r="BD2602" s="34" t="s">
        <v>60</v>
      </c>
      <c r="BE2602" s="34" t="s">
        <v>60</v>
      </c>
      <c r="BF2602" s="34" t="str">
        <f>IFERROR(VLOOKUP(Data_Power_app[[#This Row],[PRO ODER]],'Result'!H:J,3,0),"")</f>
        <v>LAMINATION 6</v>
      </c>
      <c r="BG2602" s="11" t="str">
        <f>IFERROR(VLOOKUP(Data_Power_app[[#This Row],[PRO ODER]]&amp;"LAM",'Real Time'!A:E,4,0),"")</f>
        <v>ML-06</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2884</v>
      </c>
      <c r="B2603" s="34" t="s">
        <v>11893</v>
      </c>
      <c r="C2603" s="34" t="s">
        <v>11894</v>
      </c>
      <c r="D2603" s="34" t="s">
        <v>84</v>
      </c>
      <c r="E2603" s="34" t="s">
        <v>183</v>
      </c>
      <c r="F2603" s="34" t="s">
        <v>59</v>
      </c>
      <c r="G2603" s="34">
        <v>921</v>
      </c>
      <c r="H2603" s="4">
        <v>45827</v>
      </c>
      <c r="I2603" s="4">
        <v>45826</v>
      </c>
      <c r="J2603" s="4">
        <v>45826</v>
      </c>
      <c r="K2603" s="4">
        <v>45827</v>
      </c>
      <c r="L2603" s="4">
        <v>45827.180833333332</v>
      </c>
      <c r="M2603" s="4">
        <v>45828</v>
      </c>
      <c r="N2603" s="4">
        <v>45828.449166666665</v>
      </c>
      <c r="O2603" s="4" t="s">
        <v>60</v>
      </c>
      <c r="P2603" s="4" t="s">
        <v>60</v>
      </c>
      <c r="Q2603" s="4" t="s">
        <v>60</v>
      </c>
      <c r="R2603" s="4" t="s">
        <v>60</v>
      </c>
      <c r="S2603" s="4" t="s">
        <v>60</v>
      </c>
      <c r="T2603" s="4">
        <v>45829</v>
      </c>
      <c r="U2603" s="4">
        <v>45828.64502314815</v>
      </c>
      <c r="V2603" s="4">
        <v>45829.275266203702</v>
      </c>
      <c r="W2603" s="4">
        <v>45832</v>
      </c>
      <c r="X2603" s="4"/>
      <c r="Y2603" s="4" t="s">
        <v>60</v>
      </c>
      <c r="Z2603" s="4">
        <v>45834</v>
      </c>
      <c r="AA2603" s="4"/>
      <c r="AB2603" s="4" t="s">
        <v>60</v>
      </c>
      <c r="AC2603" s="4">
        <v>45835</v>
      </c>
      <c r="AD2603" s="4">
        <v>45836</v>
      </c>
      <c r="AE2603" s="4">
        <v>45839</v>
      </c>
      <c r="AF2603" s="4"/>
      <c r="AG2603" s="34" t="s">
        <v>287</v>
      </c>
      <c r="AH2603" s="34" t="s">
        <v>10423</v>
      </c>
      <c r="AI2603" s="34" t="s">
        <v>10424</v>
      </c>
      <c r="AJ2603" s="34" t="s">
        <v>10425</v>
      </c>
      <c r="AK2603" s="34" t="s">
        <v>65</v>
      </c>
      <c r="AL2603" s="34" t="s">
        <v>10426</v>
      </c>
      <c r="AM2603" s="34" t="s">
        <v>10427</v>
      </c>
      <c r="AN2603" s="34">
        <v>26.50488</v>
      </c>
      <c r="AO2603" s="34" t="s">
        <v>68</v>
      </c>
      <c r="AP2603" s="34"/>
      <c r="AQ2603" s="34"/>
      <c r="AR2603" s="34" t="s">
        <v>68</v>
      </c>
      <c r="AS2603" s="34"/>
      <c r="AT2603" s="34"/>
      <c r="AU2603" s="34" t="s">
        <v>10428</v>
      </c>
      <c r="AV2603" s="34" t="s">
        <v>10429</v>
      </c>
      <c r="AW2603" s="34">
        <v>57.971249999999998</v>
      </c>
      <c r="AX2603" s="34" t="s">
        <v>10430</v>
      </c>
      <c r="AY2603" s="34" t="s">
        <v>10431</v>
      </c>
      <c r="AZ2603" s="3">
        <v>921</v>
      </c>
      <c r="BA2603" s="34" t="s">
        <v>60</v>
      </c>
      <c r="BB2603" s="34">
        <v>921</v>
      </c>
      <c r="BC2603" s="34" t="s">
        <v>60</v>
      </c>
      <c r="BD2603" s="34" t="s">
        <v>60</v>
      </c>
      <c r="BE2603" s="34" t="s">
        <v>60</v>
      </c>
      <c r="BF2603" s="34" t="str">
        <f>IFERROR(VLOOKUP(Data_Power_app[[#This Row],[PRO ODER]],'Result'!H:J,3,0),"")</f>
        <v>LAMINATION 5</v>
      </c>
      <c r="BG2603" s="11" t="str">
        <f>IFERROR(VLOOKUP(Data_Power_app[[#This Row],[PRO ODER]]&amp;"LAM",'Real Time'!A:E,4,0),"")</f>
        <v>ML-01</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2885</v>
      </c>
      <c r="B2604" s="34" t="s">
        <v>11895</v>
      </c>
      <c r="C2604" s="34" t="s">
        <v>11896</v>
      </c>
      <c r="D2604" s="34" t="s">
        <v>84</v>
      </c>
      <c r="E2604" s="34" t="s">
        <v>183</v>
      </c>
      <c r="F2604" s="34" t="s">
        <v>59</v>
      </c>
      <c r="G2604" s="34">
        <v>441</v>
      </c>
      <c r="H2604" s="4">
        <v>45827</v>
      </c>
      <c r="I2604" s="4">
        <v>45826</v>
      </c>
      <c r="J2604" s="4">
        <v>45826</v>
      </c>
      <c r="K2604" s="4">
        <v>45827</v>
      </c>
      <c r="L2604" s="4">
        <v>45827.180891203701</v>
      </c>
      <c r="M2604" s="4">
        <v>45828</v>
      </c>
      <c r="N2604" s="4">
        <v>45828.449050925927</v>
      </c>
      <c r="O2604" s="4" t="s">
        <v>60</v>
      </c>
      <c r="P2604" s="4" t="s">
        <v>60</v>
      </c>
      <c r="Q2604" s="4" t="s">
        <v>60</v>
      </c>
      <c r="R2604" s="4" t="s">
        <v>60</v>
      </c>
      <c r="S2604" s="4" t="s">
        <v>60</v>
      </c>
      <c r="T2604" s="4">
        <v>45829</v>
      </c>
      <c r="U2604" s="4">
        <v>45828.644988425927</v>
      </c>
      <c r="V2604" s="4">
        <v>45829.275092592594</v>
      </c>
      <c r="W2604" s="4">
        <v>45832</v>
      </c>
      <c r="X2604" s="4"/>
      <c r="Y2604" s="4" t="s">
        <v>60</v>
      </c>
      <c r="Z2604" s="4">
        <v>45834</v>
      </c>
      <c r="AA2604" s="4"/>
      <c r="AB2604" s="4" t="s">
        <v>60</v>
      </c>
      <c r="AC2604" s="4">
        <v>45835</v>
      </c>
      <c r="AD2604" s="4">
        <v>45836</v>
      </c>
      <c r="AE2604" s="4">
        <v>45839</v>
      </c>
      <c r="AF2604" s="4"/>
      <c r="AG2604" s="34" t="s">
        <v>287</v>
      </c>
      <c r="AH2604" s="34" t="s">
        <v>10423</v>
      </c>
      <c r="AI2604" s="34" t="s">
        <v>10424</v>
      </c>
      <c r="AJ2604" s="34" t="s">
        <v>10425</v>
      </c>
      <c r="AK2604" s="34" t="s">
        <v>65</v>
      </c>
      <c r="AL2604" s="34" t="s">
        <v>10426</v>
      </c>
      <c r="AM2604" s="34" t="s">
        <v>10427</v>
      </c>
      <c r="AN2604" s="34">
        <v>12.62712</v>
      </c>
      <c r="AO2604" s="34" t="s">
        <v>68</v>
      </c>
      <c r="AP2604" s="34"/>
      <c r="AQ2604" s="34"/>
      <c r="AR2604" s="34" t="s">
        <v>68</v>
      </c>
      <c r="AS2604" s="34"/>
      <c r="AT2604" s="34"/>
      <c r="AU2604" s="34" t="s">
        <v>10428</v>
      </c>
      <c r="AV2604" s="34" t="s">
        <v>10429</v>
      </c>
      <c r="AW2604" s="34">
        <v>27.617760000000001</v>
      </c>
      <c r="AX2604" s="34" t="s">
        <v>10430</v>
      </c>
      <c r="AY2604" s="34" t="s">
        <v>10431</v>
      </c>
      <c r="AZ2604" s="3">
        <v>441</v>
      </c>
      <c r="BA2604" s="34" t="s">
        <v>60</v>
      </c>
      <c r="BB2604" s="34">
        <v>441</v>
      </c>
      <c r="BC2604" s="34" t="s">
        <v>60</v>
      </c>
      <c r="BD2604" s="34" t="s">
        <v>60</v>
      </c>
      <c r="BE2604" s="34" t="s">
        <v>60</v>
      </c>
      <c r="BF2604" s="34" t="str">
        <f>IFERROR(VLOOKUP(Data_Power_app[[#This Row],[PRO ODER]],'Result'!H:J,3,0),"")</f>
        <v>LAMINATION 5</v>
      </c>
      <c r="BG2604" s="11" t="str">
        <f>IFERROR(VLOOKUP(Data_Power_app[[#This Row],[PRO ODER]]&amp;"LAM",'Real Time'!A:E,4,0),"")</f>
        <v>ML-01</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2886</v>
      </c>
      <c r="B2605" s="34" t="s">
        <v>7948</v>
      </c>
      <c r="C2605" s="34" t="s">
        <v>7949</v>
      </c>
      <c r="D2605" s="34" t="s">
        <v>253</v>
      </c>
      <c r="E2605" s="34" t="s">
        <v>318</v>
      </c>
      <c r="F2605" s="34" t="s">
        <v>59</v>
      </c>
      <c r="G2605" s="34">
        <v>293</v>
      </c>
      <c r="H2605" s="4">
        <v>45825</v>
      </c>
      <c r="I2605" s="4">
        <v>45822</v>
      </c>
      <c r="J2605" s="4">
        <v>45822</v>
      </c>
      <c r="K2605" s="4">
        <v>45826</v>
      </c>
      <c r="L2605" s="4">
        <v>45824.764988425923</v>
      </c>
      <c r="M2605" s="4">
        <v>45827</v>
      </c>
      <c r="N2605" s="4">
        <v>45829.784398148149</v>
      </c>
      <c r="O2605" s="4" t="s">
        <v>60</v>
      </c>
      <c r="P2605" s="4" t="s">
        <v>60</v>
      </c>
      <c r="Q2605" s="4" t="s">
        <v>60</v>
      </c>
      <c r="R2605" s="4" t="s">
        <v>60</v>
      </c>
      <c r="S2605" s="4" t="s">
        <v>60</v>
      </c>
      <c r="T2605" s="4">
        <v>45831</v>
      </c>
      <c r="U2605" s="4">
        <v>45829.944467592592</v>
      </c>
      <c r="V2605" s="4"/>
      <c r="W2605" s="4">
        <v>45832</v>
      </c>
      <c r="X2605" s="4"/>
      <c r="Y2605" s="4" t="s">
        <v>60</v>
      </c>
      <c r="Z2605" s="4">
        <v>45834</v>
      </c>
      <c r="AA2605" s="4"/>
      <c r="AB2605" s="4" t="s">
        <v>60</v>
      </c>
      <c r="AC2605" s="4">
        <v>45835</v>
      </c>
      <c r="AD2605" s="4">
        <v>45836</v>
      </c>
      <c r="AE2605" s="4">
        <v>45839</v>
      </c>
      <c r="AF2605" s="4"/>
      <c r="AG2605" s="34" t="s">
        <v>223</v>
      </c>
      <c r="AH2605" s="34" t="s">
        <v>255</v>
      </c>
      <c r="AI2605" s="34" t="s">
        <v>401</v>
      </c>
      <c r="AJ2605" s="34" t="s">
        <v>256</v>
      </c>
      <c r="AK2605" s="34" t="s">
        <v>65</v>
      </c>
      <c r="AL2605" s="34" t="s">
        <v>314</v>
      </c>
      <c r="AM2605" s="34" t="s">
        <v>315</v>
      </c>
      <c r="AN2605" s="34">
        <v>4.2706999999999997</v>
      </c>
      <c r="AO2605" s="34" t="s">
        <v>68</v>
      </c>
      <c r="AP2605" s="34"/>
      <c r="AQ2605" s="34"/>
      <c r="AR2605" s="34" t="s">
        <v>68</v>
      </c>
      <c r="AS2605" s="34"/>
      <c r="AT2605" s="34"/>
      <c r="AU2605" s="34" t="s">
        <v>316</v>
      </c>
      <c r="AV2605" s="34" t="s">
        <v>317</v>
      </c>
      <c r="AW2605" s="34">
        <v>18.67577</v>
      </c>
      <c r="AX2605" s="34" t="s">
        <v>402</v>
      </c>
      <c r="AY2605" s="34" t="s">
        <v>403</v>
      </c>
      <c r="AZ2605" s="3">
        <v>293</v>
      </c>
      <c r="BA2605" s="34" t="s">
        <v>60</v>
      </c>
      <c r="BB2605" s="34">
        <v>293</v>
      </c>
      <c r="BC2605" s="34" t="s">
        <v>60</v>
      </c>
      <c r="BD2605" s="34" t="s">
        <v>60</v>
      </c>
      <c r="BE2605" s="34" t="s">
        <v>60</v>
      </c>
      <c r="BF2605" s="34" t="str">
        <f>IFERROR(VLOOKUP(Data_Power_app[[#This Row],[PRO ODER]],'Result'!H:J,3,0),"")</f>
        <v>LAMINATION 5</v>
      </c>
      <c r="BG2605" s="11"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2887</v>
      </c>
      <c r="B2606" s="34" t="s">
        <v>15590</v>
      </c>
      <c r="C2606" s="34" t="s">
        <v>15591</v>
      </c>
      <c r="D2606" s="34" t="s">
        <v>203</v>
      </c>
      <c r="E2606" s="34" t="s">
        <v>110</v>
      </c>
      <c r="F2606" s="34" t="s">
        <v>59</v>
      </c>
      <c r="G2606" s="34">
        <v>2310</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4" t="s">
        <v>117</v>
      </c>
      <c r="AH2606" s="34" t="s">
        <v>341</v>
      </c>
      <c r="AI2606" s="34" t="s">
        <v>15592</v>
      </c>
      <c r="AJ2606" s="34" t="s">
        <v>342</v>
      </c>
      <c r="AK2606" s="34" t="s">
        <v>98</v>
      </c>
      <c r="AL2606" s="34" t="s">
        <v>416</v>
      </c>
      <c r="AM2606" s="34" t="s">
        <v>417</v>
      </c>
      <c r="AN2606" s="34">
        <v>41.234050000000003</v>
      </c>
      <c r="AO2606" s="34" t="s">
        <v>68</v>
      </c>
      <c r="AP2606" s="34"/>
      <c r="AQ2606" s="34"/>
      <c r="AR2606" s="34" t="s">
        <v>68</v>
      </c>
      <c r="AS2606" s="34"/>
      <c r="AT2606" s="34"/>
      <c r="AU2606" s="34" t="s">
        <v>350</v>
      </c>
      <c r="AV2606" s="34" t="s">
        <v>351</v>
      </c>
      <c r="AW2606" s="34">
        <v>180.36412000000001</v>
      </c>
      <c r="AX2606" s="34" t="s">
        <v>15593</v>
      </c>
      <c r="AY2606" s="34" t="s">
        <v>15594</v>
      </c>
      <c r="AZ2606" s="3">
        <v>2310</v>
      </c>
      <c r="BA2606" s="34" t="s">
        <v>60</v>
      </c>
      <c r="BB2606" s="34">
        <v>2310</v>
      </c>
      <c r="BC2606" s="34" t="s">
        <v>60</v>
      </c>
      <c r="BD2606" s="34" t="s">
        <v>60</v>
      </c>
      <c r="BE2606" s="34" t="s">
        <v>60</v>
      </c>
      <c r="BF2606" s="34" t="str">
        <f>IFERROR(VLOOKUP(Data_Power_app[[#This Row],[PRO ODER]],'Result'!H:J,3,0),"")</f>
        <v>LAMINATION 4</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2888</v>
      </c>
      <c r="B2607" s="34" t="s">
        <v>15595</v>
      </c>
      <c r="C2607" s="34" t="s">
        <v>15596</v>
      </c>
      <c r="D2607" s="34" t="s">
        <v>203</v>
      </c>
      <c r="E2607" s="34" t="s">
        <v>110</v>
      </c>
      <c r="F2607" s="34" t="s">
        <v>59</v>
      </c>
      <c r="G2607" s="34">
        <v>2706</v>
      </c>
      <c r="H2607" s="4">
        <v>45828</v>
      </c>
      <c r="I2607" s="4">
        <v>45827</v>
      </c>
      <c r="J2607" s="4">
        <v>45828</v>
      </c>
      <c r="K2607" s="4">
        <v>45829</v>
      </c>
      <c r="L2607" s="4"/>
      <c r="M2607" s="4">
        <v>45831</v>
      </c>
      <c r="N2607" s="4"/>
      <c r="O2607" s="4" t="s">
        <v>60</v>
      </c>
      <c r="P2607" s="4" t="s">
        <v>60</v>
      </c>
      <c r="Q2607" s="4" t="s">
        <v>60</v>
      </c>
      <c r="R2607" s="4" t="s">
        <v>60</v>
      </c>
      <c r="S2607" s="4" t="s">
        <v>60</v>
      </c>
      <c r="T2607" s="4">
        <v>45832</v>
      </c>
      <c r="U2607" s="4"/>
      <c r="V2607" s="4"/>
      <c r="W2607" s="4">
        <v>45833</v>
      </c>
      <c r="X2607" s="4"/>
      <c r="Y2607" s="4" t="s">
        <v>60</v>
      </c>
      <c r="Z2607" s="4">
        <v>45834</v>
      </c>
      <c r="AA2607" s="4"/>
      <c r="AB2607" s="4" t="s">
        <v>60</v>
      </c>
      <c r="AC2607" s="4">
        <v>45835</v>
      </c>
      <c r="AD2607" s="4">
        <v>45836</v>
      </c>
      <c r="AE2607" s="4">
        <v>45839</v>
      </c>
      <c r="AF2607" s="4"/>
      <c r="AG2607" s="34" t="s">
        <v>117</v>
      </c>
      <c r="AH2607" s="34" t="s">
        <v>341</v>
      </c>
      <c r="AI2607" s="34" t="s">
        <v>15592</v>
      </c>
      <c r="AJ2607" s="34" t="s">
        <v>342</v>
      </c>
      <c r="AK2607" s="34" t="s">
        <v>98</v>
      </c>
      <c r="AL2607" s="34" t="s">
        <v>416</v>
      </c>
      <c r="AM2607" s="34" t="s">
        <v>417</v>
      </c>
      <c r="AN2607" s="34">
        <v>47.545990000000003</v>
      </c>
      <c r="AO2607" s="34" t="s">
        <v>68</v>
      </c>
      <c r="AP2607" s="34"/>
      <c r="AQ2607" s="34"/>
      <c r="AR2607" s="34" t="s">
        <v>68</v>
      </c>
      <c r="AS2607" s="34"/>
      <c r="AT2607" s="34"/>
      <c r="AU2607" s="34" t="s">
        <v>350</v>
      </c>
      <c r="AV2607" s="34" t="s">
        <v>351</v>
      </c>
      <c r="AW2607" s="34">
        <v>207.96994000000001</v>
      </c>
      <c r="AX2607" s="34" t="s">
        <v>15593</v>
      </c>
      <c r="AY2607" s="34" t="s">
        <v>15594</v>
      </c>
      <c r="AZ2607" s="3">
        <v>2706</v>
      </c>
      <c r="BA2607" s="34" t="s">
        <v>60</v>
      </c>
      <c r="BB2607" s="34">
        <v>2706</v>
      </c>
      <c r="BC2607" s="34" t="s">
        <v>60</v>
      </c>
      <c r="BD2607" s="34" t="s">
        <v>60</v>
      </c>
      <c r="BE2607" s="34" t="s">
        <v>60</v>
      </c>
      <c r="BF2607" s="34" t="str">
        <f>IFERROR(VLOOKUP(Data_Power_app[[#This Row],[PRO ODER]],'Result'!H:J,3,0),"")</f>
        <v>LAMINATION 4</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2889</v>
      </c>
      <c r="B2608" s="34" t="s">
        <v>7950</v>
      </c>
      <c r="C2608" s="34" t="s">
        <v>7951</v>
      </c>
      <c r="D2608" s="34" t="s">
        <v>253</v>
      </c>
      <c r="E2608" s="34" t="s">
        <v>318</v>
      </c>
      <c r="F2608" s="34" t="s">
        <v>59</v>
      </c>
      <c r="G2608" s="34">
        <v>351</v>
      </c>
      <c r="H2608" s="4">
        <v>45825</v>
      </c>
      <c r="I2608" s="4">
        <v>45822</v>
      </c>
      <c r="J2608" s="4">
        <v>45822</v>
      </c>
      <c r="K2608" s="4">
        <v>45826</v>
      </c>
      <c r="L2608" s="4">
        <v>45824.765590277777</v>
      </c>
      <c r="M2608" s="4">
        <v>45827</v>
      </c>
      <c r="N2608" s="4">
        <v>45829.784641203703</v>
      </c>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4" t="s">
        <v>223</v>
      </c>
      <c r="AH2608" s="34" t="s">
        <v>255</v>
      </c>
      <c r="AI2608" s="34" t="s">
        <v>396</v>
      </c>
      <c r="AJ2608" s="34" t="s">
        <v>256</v>
      </c>
      <c r="AK2608" s="34" t="s">
        <v>98</v>
      </c>
      <c r="AL2608" s="34" t="s">
        <v>314</v>
      </c>
      <c r="AM2608" s="34" t="s">
        <v>315</v>
      </c>
      <c r="AN2608" s="34">
        <v>6.95885</v>
      </c>
      <c r="AO2608" s="34" t="s">
        <v>68</v>
      </c>
      <c r="AP2608" s="34"/>
      <c r="AQ2608" s="34"/>
      <c r="AR2608" s="34" t="s">
        <v>68</v>
      </c>
      <c r="AS2608" s="34"/>
      <c r="AT2608" s="34"/>
      <c r="AU2608" s="34" t="s">
        <v>316</v>
      </c>
      <c r="AV2608" s="34" t="s">
        <v>317</v>
      </c>
      <c r="AW2608" s="34">
        <v>30.4375</v>
      </c>
      <c r="AX2608" s="34" t="s">
        <v>397</v>
      </c>
      <c r="AY2608" s="34" t="s">
        <v>398</v>
      </c>
      <c r="AZ2608" s="3">
        <v>351</v>
      </c>
      <c r="BA2608" s="34" t="s">
        <v>60</v>
      </c>
      <c r="BB2608" s="34">
        <v>351</v>
      </c>
      <c r="BC2608" s="34" t="s">
        <v>60</v>
      </c>
      <c r="BD2608" s="34" t="s">
        <v>60</v>
      </c>
      <c r="BE2608" s="34" t="s">
        <v>60</v>
      </c>
      <c r="BF2608" s="34" t="str">
        <f>IFERROR(VLOOKUP(Data_Power_app[[#This Row],[PRO ODER]],'Result'!H:J,3,0),"")</f>
        <v>LAMINATION 5</v>
      </c>
      <c r="BG2608" s="11" t="str">
        <f>IFERROR(VLOOKUP(Data_Power_app[[#This Row],[PRO ODER]]&amp;"LAM",'Real Time'!A:E,4,0),"")</f>
        <v>ML-06</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2890</v>
      </c>
      <c r="B2609" s="34" t="s">
        <v>7952</v>
      </c>
      <c r="C2609" s="34" t="s">
        <v>7953</v>
      </c>
      <c r="D2609" s="34" t="s">
        <v>253</v>
      </c>
      <c r="E2609" s="34" t="s">
        <v>318</v>
      </c>
      <c r="F2609" s="34" t="s">
        <v>59</v>
      </c>
      <c r="G2609" s="34">
        <v>111</v>
      </c>
      <c r="H2609" s="4">
        <v>45825</v>
      </c>
      <c r="I2609" s="4">
        <v>45822</v>
      </c>
      <c r="J2609" s="4">
        <v>45822</v>
      </c>
      <c r="K2609" s="4">
        <v>45826</v>
      </c>
      <c r="L2609" s="4">
        <v>45824.764791666668</v>
      </c>
      <c r="M2609" s="4">
        <v>45827</v>
      </c>
      <c r="N2609" s="4">
        <v>45829.784699074073</v>
      </c>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223</v>
      </c>
      <c r="AH2609" s="34" t="s">
        <v>255</v>
      </c>
      <c r="AI2609" s="34" t="s">
        <v>396</v>
      </c>
      <c r="AJ2609" s="34" t="s">
        <v>256</v>
      </c>
      <c r="AK2609" s="34" t="s">
        <v>98</v>
      </c>
      <c r="AL2609" s="34" t="s">
        <v>314</v>
      </c>
      <c r="AM2609" s="34" t="s">
        <v>315</v>
      </c>
      <c r="AN2609" s="34">
        <v>2.17753</v>
      </c>
      <c r="AO2609" s="34" t="s">
        <v>68</v>
      </c>
      <c r="AP2609" s="34"/>
      <c r="AQ2609" s="34"/>
      <c r="AR2609" s="34" t="s">
        <v>68</v>
      </c>
      <c r="AS2609" s="34"/>
      <c r="AT2609" s="34"/>
      <c r="AU2609" s="34" t="s">
        <v>316</v>
      </c>
      <c r="AV2609" s="34" t="s">
        <v>317</v>
      </c>
      <c r="AW2609" s="34">
        <v>9.5240600000000004</v>
      </c>
      <c r="AX2609" s="34" t="s">
        <v>397</v>
      </c>
      <c r="AY2609" s="34" t="s">
        <v>398</v>
      </c>
      <c r="AZ2609" s="3">
        <v>111</v>
      </c>
      <c r="BA2609" s="34" t="s">
        <v>60</v>
      </c>
      <c r="BB2609" s="34">
        <v>111</v>
      </c>
      <c r="BC2609" s="34" t="s">
        <v>60</v>
      </c>
      <c r="BD2609" s="34" t="s">
        <v>60</v>
      </c>
      <c r="BE2609" s="34" t="s">
        <v>60</v>
      </c>
      <c r="BF2609" s="34" t="str">
        <f>IFERROR(VLOOKUP(Data_Power_app[[#This Row],[PRO ODER]],'Result'!H:J,3,0),"")</f>
        <v>LAMINATION 5</v>
      </c>
      <c r="BG2609" s="11"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2891</v>
      </c>
      <c r="B2610" s="34" t="s">
        <v>7954</v>
      </c>
      <c r="C2610" s="34" t="s">
        <v>7955</v>
      </c>
      <c r="D2610" s="34" t="s">
        <v>253</v>
      </c>
      <c r="E2610" s="34" t="s">
        <v>318</v>
      </c>
      <c r="F2610" s="34" t="s">
        <v>59</v>
      </c>
      <c r="G2610" s="34">
        <v>111</v>
      </c>
      <c r="H2610" s="4">
        <v>45825</v>
      </c>
      <c r="I2610" s="4">
        <v>45822</v>
      </c>
      <c r="J2610" s="4">
        <v>45822</v>
      </c>
      <c r="K2610" s="4">
        <v>45826</v>
      </c>
      <c r="L2610" s="4">
        <v>45824.765648148146</v>
      </c>
      <c r="M2610" s="4">
        <v>45827</v>
      </c>
      <c r="N2610" s="4">
        <v>45829.784583333334</v>
      </c>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223</v>
      </c>
      <c r="AH2610" s="34" t="s">
        <v>255</v>
      </c>
      <c r="AI2610" s="34" t="s">
        <v>396</v>
      </c>
      <c r="AJ2610" s="34" t="s">
        <v>256</v>
      </c>
      <c r="AK2610" s="34" t="s">
        <v>98</v>
      </c>
      <c r="AL2610" s="34" t="s">
        <v>314</v>
      </c>
      <c r="AM2610" s="34" t="s">
        <v>315</v>
      </c>
      <c r="AN2610" s="34">
        <v>2.0968200000000001</v>
      </c>
      <c r="AO2610" s="34" t="s">
        <v>68</v>
      </c>
      <c r="AP2610" s="34"/>
      <c r="AQ2610" s="34"/>
      <c r="AR2610" s="34" t="s">
        <v>68</v>
      </c>
      <c r="AS2610" s="34"/>
      <c r="AT2610" s="34"/>
      <c r="AU2610" s="34" t="s">
        <v>316</v>
      </c>
      <c r="AV2610" s="34" t="s">
        <v>317</v>
      </c>
      <c r="AW2610" s="34">
        <v>9.1708200000000009</v>
      </c>
      <c r="AX2610" s="34" t="s">
        <v>397</v>
      </c>
      <c r="AY2610" s="34" t="s">
        <v>398</v>
      </c>
      <c r="AZ2610" s="3">
        <v>111</v>
      </c>
      <c r="BA2610" s="34" t="s">
        <v>60</v>
      </c>
      <c r="BB2610" s="34">
        <v>111</v>
      </c>
      <c r="BC2610" s="34" t="s">
        <v>60</v>
      </c>
      <c r="BD2610" s="34" t="s">
        <v>60</v>
      </c>
      <c r="BE2610" s="34" t="s">
        <v>60</v>
      </c>
      <c r="BF2610" s="34" t="str">
        <f>IFERROR(VLOOKUP(Data_Power_app[[#This Row],[PRO ODER]],'Result'!H:J,3,0),"")</f>
        <v>LAMINATION 5</v>
      </c>
      <c r="BG2610" s="11"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2892</v>
      </c>
      <c r="B2611" s="34" t="s">
        <v>7956</v>
      </c>
      <c r="C2611" s="34" t="s">
        <v>7957</v>
      </c>
      <c r="D2611" s="34" t="s">
        <v>253</v>
      </c>
      <c r="E2611" s="34" t="s">
        <v>318</v>
      </c>
      <c r="F2611" s="34" t="s">
        <v>59</v>
      </c>
      <c r="G2611" s="34">
        <v>219</v>
      </c>
      <c r="H2611" s="4">
        <v>45825</v>
      </c>
      <c r="I2611" s="4">
        <v>45822</v>
      </c>
      <c r="J2611" s="4">
        <v>45822</v>
      </c>
      <c r="K2611" s="4">
        <v>45826</v>
      </c>
      <c r="L2611" s="4">
        <v>45824.764884259261</v>
      </c>
      <c r="M2611" s="4">
        <v>45827</v>
      </c>
      <c r="N2611" s="4">
        <v>45824.176203703704</v>
      </c>
      <c r="O2611" s="4" t="s">
        <v>60</v>
      </c>
      <c r="P2611" s="4" t="s">
        <v>60</v>
      </c>
      <c r="Q2611" s="4" t="s">
        <v>60</v>
      </c>
      <c r="R2611" s="4" t="s">
        <v>60</v>
      </c>
      <c r="S2611" s="4" t="s">
        <v>60</v>
      </c>
      <c r="T2611" s="4">
        <v>45831</v>
      </c>
      <c r="U2611" s="4">
        <v>45827.989641203705</v>
      </c>
      <c r="V2611" s="4">
        <v>45829.835081018522</v>
      </c>
      <c r="W2611" s="4">
        <v>45832</v>
      </c>
      <c r="X2611" s="4"/>
      <c r="Y2611" s="4" t="s">
        <v>60</v>
      </c>
      <c r="Z2611" s="4">
        <v>45834</v>
      </c>
      <c r="AA2611" s="4"/>
      <c r="AB2611" s="4" t="s">
        <v>60</v>
      </c>
      <c r="AC2611" s="4">
        <v>45835</v>
      </c>
      <c r="AD2611" s="4">
        <v>45836</v>
      </c>
      <c r="AE2611" s="4">
        <v>45839</v>
      </c>
      <c r="AF2611" s="4"/>
      <c r="AG2611" s="34" t="s">
        <v>287</v>
      </c>
      <c r="AH2611" s="34" t="s">
        <v>255</v>
      </c>
      <c r="AI2611" s="34" t="s">
        <v>396</v>
      </c>
      <c r="AJ2611" s="34" t="s">
        <v>256</v>
      </c>
      <c r="AK2611" s="34" t="s">
        <v>98</v>
      </c>
      <c r="AL2611" s="34" t="s">
        <v>314</v>
      </c>
      <c r="AM2611" s="34" t="s">
        <v>315</v>
      </c>
      <c r="AN2611" s="34">
        <v>4.2983799999999999</v>
      </c>
      <c r="AO2611" s="34" t="s">
        <v>68</v>
      </c>
      <c r="AP2611" s="34"/>
      <c r="AQ2611" s="34"/>
      <c r="AR2611" s="34" t="s">
        <v>68</v>
      </c>
      <c r="AS2611" s="34"/>
      <c r="AT2611" s="34"/>
      <c r="AU2611" s="34" t="s">
        <v>316</v>
      </c>
      <c r="AV2611" s="34" t="s">
        <v>317</v>
      </c>
      <c r="AW2611" s="34">
        <v>18.800280000000001</v>
      </c>
      <c r="AX2611" s="34" t="s">
        <v>397</v>
      </c>
      <c r="AY2611" s="34" t="s">
        <v>398</v>
      </c>
      <c r="AZ2611" s="3">
        <v>219</v>
      </c>
      <c r="BA2611" s="34" t="s">
        <v>60</v>
      </c>
      <c r="BB2611" s="34">
        <v>219</v>
      </c>
      <c r="BC2611" s="34" t="s">
        <v>60</v>
      </c>
      <c r="BD2611" s="34" t="s">
        <v>60</v>
      </c>
      <c r="BE2611" s="34" t="s">
        <v>60</v>
      </c>
      <c r="BF2611" s="34" t="str">
        <f>IFERROR(VLOOKUP(Data_Power_app[[#This Row],[PRO ODER]],'Result'!H:J,3,0),"")</f>
        <v>LAMINATION 5</v>
      </c>
      <c r="BG2611" s="11"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2893</v>
      </c>
      <c r="B2612" s="34" t="s">
        <v>7958</v>
      </c>
      <c r="C2612" s="34" t="s">
        <v>7959</v>
      </c>
      <c r="D2612" s="34" t="s">
        <v>253</v>
      </c>
      <c r="E2612" s="34" t="s">
        <v>318</v>
      </c>
      <c r="F2612" s="34" t="s">
        <v>59</v>
      </c>
      <c r="G2612" s="34">
        <v>111</v>
      </c>
      <c r="H2612" s="4">
        <v>45825</v>
      </c>
      <c r="I2612" s="4">
        <v>45822</v>
      </c>
      <c r="J2612" s="4">
        <v>45822</v>
      </c>
      <c r="K2612" s="4">
        <v>45826</v>
      </c>
      <c r="L2612" s="4">
        <v>45824.764930555553</v>
      </c>
      <c r="M2612" s="4">
        <v>45827</v>
      </c>
      <c r="N2612" s="4">
        <v>45824.11509259259</v>
      </c>
      <c r="O2612" s="4" t="s">
        <v>60</v>
      </c>
      <c r="P2612" s="4" t="s">
        <v>60</v>
      </c>
      <c r="Q2612" s="4" t="s">
        <v>60</v>
      </c>
      <c r="R2612" s="4" t="s">
        <v>60</v>
      </c>
      <c r="S2612" s="4" t="s">
        <v>60</v>
      </c>
      <c r="T2612" s="4">
        <v>45831</v>
      </c>
      <c r="U2612" s="4"/>
      <c r="V2612" s="4">
        <v>45829.861076388886</v>
      </c>
      <c r="W2612" s="4">
        <v>45832</v>
      </c>
      <c r="X2612" s="4"/>
      <c r="Y2612" s="4" t="s">
        <v>60</v>
      </c>
      <c r="Z2612" s="4">
        <v>45834</v>
      </c>
      <c r="AA2612" s="4"/>
      <c r="AB2612" s="4" t="s">
        <v>60</v>
      </c>
      <c r="AC2612" s="4">
        <v>45835</v>
      </c>
      <c r="AD2612" s="4">
        <v>45836</v>
      </c>
      <c r="AE2612" s="4">
        <v>45839</v>
      </c>
      <c r="AF2612" s="4"/>
      <c r="AG2612" s="34" t="s">
        <v>287</v>
      </c>
      <c r="AH2612" s="34" t="s">
        <v>255</v>
      </c>
      <c r="AI2612" s="34" t="s">
        <v>396</v>
      </c>
      <c r="AJ2612" s="34" t="s">
        <v>256</v>
      </c>
      <c r="AK2612" s="34" t="s">
        <v>98</v>
      </c>
      <c r="AL2612" s="34" t="s">
        <v>314</v>
      </c>
      <c r="AM2612" s="34" t="s">
        <v>315</v>
      </c>
      <c r="AN2612" s="34">
        <v>2.1563099999999999</v>
      </c>
      <c r="AO2612" s="34" t="s">
        <v>68</v>
      </c>
      <c r="AP2612" s="34"/>
      <c r="AQ2612" s="34"/>
      <c r="AR2612" s="34" t="s">
        <v>68</v>
      </c>
      <c r="AS2612" s="34"/>
      <c r="AT2612" s="34"/>
      <c r="AU2612" s="34" t="s">
        <v>316</v>
      </c>
      <c r="AV2612" s="34" t="s">
        <v>317</v>
      </c>
      <c r="AW2612" s="34">
        <v>9.4310700000000001</v>
      </c>
      <c r="AX2612" s="34" t="s">
        <v>397</v>
      </c>
      <c r="AY2612" s="34" t="s">
        <v>398</v>
      </c>
      <c r="AZ2612" s="3">
        <v>111</v>
      </c>
      <c r="BA2612" s="34" t="s">
        <v>60</v>
      </c>
      <c r="BB2612" s="34">
        <v>111</v>
      </c>
      <c r="BC2612" s="34" t="s">
        <v>60</v>
      </c>
      <c r="BD2612" s="34" t="s">
        <v>60</v>
      </c>
      <c r="BE2612" s="34" t="s">
        <v>60</v>
      </c>
      <c r="BF2612" s="34" t="str">
        <f>IFERROR(VLOOKUP(Data_Power_app[[#This Row],[PRO ODER]],'Result'!H:J,3,0),"")</f>
        <v>LAMINATION 5</v>
      </c>
      <c r="BG2612" s="11"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2894</v>
      </c>
      <c r="B2613" s="34" t="s">
        <v>7960</v>
      </c>
      <c r="C2613" s="34" t="s">
        <v>7961</v>
      </c>
      <c r="D2613" s="34" t="s">
        <v>93</v>
      </c>
      <c r="E2613" s="34" t="s">
        <v>277</v>
      </c>
      <c r="F2613" s="34" t="s">
        <v>59</v>
      </c>
      <c r="G2613" s="34">
        <v>420</v>
      </c>
      <c r="H2613" s="4">
        <v>45827</v>
      </c>
      <c r="I2613" s="4">
        <v>45822</v>
      </c>
      <c r="J2613" s="4">
        <v>45822</v>
      </c>
      <c r="K2613" s="4">
        <v>45827</v>
      </c>
      <c r="L2613" s="4">
        <v>45827.565937500003</v>
      </c>
      <c r="M2613" s="4">
        <v>45827</v>
      </c>
      <c r="N2613" s="4">
        <v>45827.090289351851</v>
      </c>
      <c r="O2613" s="4">
        <v>45828</v>
      </c>
      <c r="P2613" s="4" t="s">
        <v>60</v>
      </c>
      <c r="Q2613" s="4" t="s">
        <v>60</v>
      </c>
      <c r="R2613" s="4" t="s">
        <v>60</v>
      </c>
      <c r="S2613" s="4" t="s">
        <v>60</v>
      </c>
      <c r="T2613" s="4">
        <v>45831</v>
      </c>
      <c r="U2613" s="4">
        <v>45828.144826388889</v>
      </c>
      <c r="V2613" s="4"/>
      <c r="W2613" s="4">
        <v>45832</v>
      </c>
      <c r="X2613" s="4"/>
      <c r="Y2613" s="4" t="s">
        <v>60</v>
      </c>
      <c r="Z2613" s="4">
        <v>45834</v>
      </c>
      <c r="AA2613" s="4"/>
      <c r="AB2613" s="4" t="s">
        <v>60</v>
      </c>
      <c r="AC2613" s="4">
        <v>45835</v>
      </c>
      <c r="AD2613" s="4">
        <v>45836</v>
      </c>
      <c r="AE2613" s="4">
        <v>45839</v>
      </c>
      <c r="AF2613" s="4"/>
      <c r="AG2613" s="34" t="s">
        <v>223</v>
      </c>
      <c r="AH2613" s="34" t="s">
        <v>96</v>
      </c>
      <c r="AI2613" s="34" t="s">
        <v>3364</v>
      </c>
      <c r="AJ2613" s="34" t="s">
        <v>97</v>
      </c>
      <c r="AK2613" s="34" t="s">
        <v>98</v>
      </c>
      <c r="AL2613" s="34" t="s">
        <v>409</v>
      </c>
      <c r="AM2613" s="34" t="s">
        <v>410</v>
      </c>
      <c r="AN2613" s="34">
        <v>7.6190300000000004</v>
      </c>
      <c r="AO2613" s="34" t="s">
        <v>68</v>
      </c>
      <c r="AP2613" s="34"/>
      <c r="AQ2613" s="34"/>
      <c r="AR2613" s="34" t="s">
        <v>68</v>
      </c>
      <c r="AS2613" s="34"/>
      <c r="AT2613" s="34"/>
      <c r="AU2613" s="34" t="s">
        <v>411</v>
      </c>
      <c r="AV2613" s="34" t="s">
        <v>412</v>
      </c>
      <c r="AW2613" s="34">
        <v>33.323889999999999</v>
      </c>
      <c r="AX2613" s="34" t="s">
        <v>413</v>
      </c>
      <c r="AY2613" s="34" t="s">
        <v>414</v>
      </c>
      <c r="AZ2613" s="3">
        <v>420</v>
      </c>
      <c r="BA2613" s="34" t="s">
        <v>60</v>
      </c>
      <c r="BB2613" s="34">
        <v>420</v>
      </c>
      <c r="BC2613" s="34" t="s">
        <v>60</v>
      </c>
      <c r="BD2613" s="34" t="s">
        <v>60</v>
      </c>
      <c r="BE2613" s="34" t="s">
        <v>60</v>
      </c>
      <c r="BF2613" s="34" t="str">
        <f>IFERROR(VLOOKUP(Data_Power_app[[#This Row],[PRO ODER]],'Result'!H:J,3,0),"")</f>
        <v>LAMINATION 6</v>
      </c>
      <c r="BG2613" s="11" t="str">
        <f>IFERROR(VLOOKUP(Data_Power_app[[#This Row],[PRO ODER]]&amp;"LAM",'Real Time'!A:E,4,0),"")</f>
        <v>ML-07</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2895</v>
      </c>
      <c r="B2614" s="34" t="s">
        <v>7962</v>
      </c>
      <c r="C2614" s="34" t="s">
        <v>7963</v>
      </c>
      <c r="D2614" s="34" t="s">
        <v>93</v>
      </c>
      <c r="E2614" s="34" t="s">
        <v>277</v>
      </c>
      <c r="F2614" s="34" t="s">
        <v>59</v>
      </c>
      <c r="G2614" s="34">
        <v>804</v>
      </c>
      <c r="H2614" s="4">
        <v>45827</v>
      </c>
      <c r="I2614" s="4">
        <v>45822</v>
      </c>
      <c r="J2614" s="4">
        <v>45822</v>
      </c>
      <c r="K2614" s="4">
        <v>45827</v>
      </c>
      <c r="L2614" s="4">
        <v>45827.565995370373</v>
      </c>
      <c r="M2614" s="4">
        <v>45827</v>
      </c>
      <c r="N2614" s="4">
        <v>45827.090254629627</v>
      </c>
      <c r="O2614" s="4">
        <v>45828</v>
      </c>
      <c r="P2614" s="4" t="s">
        <v>60</v>
      </c>
      <c r="Q2614" s="4" t="s">
        <v>60</v>
      </c>
      <c r="R2614" s="4" t="s">
        <v>60</v>
      </c>
      <c r="S2614" s="4" t="s">
        <v>60</v>
      </c>
      <c r="T2614" s="4">
        <v>45831</v>
      </c>
      <c r="U2614" s="4">
        <v>45828.144791666666</v>
      </c>
      <c r="V2614" s="4"/>
      <c r="W2614" s="4">
        <v>45832</v>
      </c>
      <c r="X2614" s="4"/>
      <c r="Y2614" s="4" t="s">
        <v>60</v>
      </c>
      <c r="Z2614" s="4">
        <v>45834</v>
      </c>
      <c r="AA2614" s="4"/>
      <c r="AB2614" s="4" t="s">
        <v>60</v>
      </c>
      <c r="AC2614" s="4">
        <v>45835</v>
      </c>
      <c r="AD2614" s="4">
        <v>45836</v>
      </c>
      <c r="AE2614" s="4">
        <v>45839</v>
      </c>
      <c r="AF2614" s="4"/>
      <c r="AG2614" s="34" t="s">
        <v>223</v>
      </c>
      <c r="AH2614" s="34" t="s">
        <v>96</v>
      </c>
      <c r="AI2614" s="34" t="s">
        <v>7964</v>
      </c>
      <c r="AJ2614" s="34" t="s">
        <v>97</v>
      </c>
      <c r="AK2614" s="34" t="s">
        <v>98</v>
      </c>
      <c r="AL2614" s="34" t="s">
        <v>409</v>
      </c>
      <c r="AM2614" s="34" t="s">
        <v>410</v>
      </c>
      <c r="AN2614" s="34">
        <v>14.963990000000001</v>
      </c>
      <c r="AO2614" s="34" t="s">
        <v>68</v>
      </c>
      <c r="AP2614" s="34"/>
      <c r="AQ2614" s="34"/>
      <c r="AR2614" s="34" t="s">
        <v>68</v>
      </c>
      <c r="AS2614" s="34"/>
      <c r="AT2614" s="34"/>
      <c r="AU2614" s="34" t="s">
        <v>411</v>
      </c>
      <c r="AV2614" s="34" t="s">
        <v>412</v>
      </c>
      <c r="AW2614" s="34">
        <v>65.448930000000004</v>
      </c>
      <c r="AX2614" s="34" t="s">
        <v>7965</v>
      </c>
      <c r="AY2614" s="34" t="s">
        <v>7966</v>
      </c>
      <c r="AZ2614" s="3">
        <v>804</v>
      </c>
      <c r="BA2614" s="34" t="s">
        <v>60</v>
      </c>
      <c r="BB2614" s="34">
        <v>804</v>
      </c>
      <c r="BC2614" s="34" t="s">
        <v>60</v>
      </c>
      <c r="BD2614" s="34" t="s">
        <v>60</v>
      </c>
      <c r="BE2614" s="34" t="s">
        <v>60</v>
      </c>
      <c r="BF2614" s="34" t="str">
        <f>IFERROR(VLOOKUP(Data_Power_app[[#This Row],[PRO ODER]],'Result'!H:J,3,0),"")</f>
        <v>LAMINATION 6</v>
      </c>
      <c r="BG2614" s="11" t="str">
        <f>IFERROR(VLOOKUP(Data_Power_app[[#This Row],[PRO ODER]]&amp;"LAM",'Real Time'!A:E,4,0),"")</f>
        <v>ML-07</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2898</v>
      </c>
      <c r="B2615" s="34" t="s">
        <v>11897</v>
      </c>
      <c r="C2615" s="34" t="s">
        <v>11898</v>
      </c>
      <c r="D2615" s="34" t="s">
        <v>253</v>
      </c>
      <c r="E2615" s="34" t="s">
        <v>254</v>
      </c>
      <c r="F2615" s="34" t="s">
        <v>59</v>
      </c>
      <c r="G2615" s="34">
        <v>202</v>
      </c>
      <c r="H2615" s="4">
        <v>45827</v>
      </c>
      <c r="I2615" s="4">
        <v>45826</v>
      </c>
      <c r="J2615" s="4">
        <v>45826</v>
      </c>
      <c r="K2615" s="4">
        <v>45829</v>
      </c>
      <c r="L2615" s="4">
        <v>45827.831203703703</v>
      </c>
      <c r="M2615" s="4">
        <v>45831</v>
      </c>
      <c r="N2615" s="4">
        <v>45828.390011574076</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223</v>
      </c>
      <c r="AH2615" s="34" t="s">
        <v>255</v>
      </c>
      <c r="AI2615" s="34" t="s">
        <v>11899</v>
      </c>
      <c r="AJ2615" s="34" t="s">
        <v>256</v>
      </c>
      <c r="AK2615" s="34" t="s">
        <v>98</v>
      </c>
      <c r="AL2615" s="34" t="s">
        <v>257</v>
      </c>
      <c r="AM2615" s="34" t="s">
        <v>258</v>
      </c>
      <c r="AN2615" s="34">
        <v>4.75258</v>
      </c>
      <c r="AO2615" s="34" t="s">
        <v>68</v>
      </c>
      <c r="AP2615" s="34"/>
      <c r="AQ2615" s="34"/>
      <c r="AR2615" s="34" t="s">
        <v>68</v>
      </c>
      <c r="AS2615" s="34"/>
      <c r="AT2615" s="34"/>
      <c r="AU2615" s="34" t="s">
        <v>316</v>
      </c>
      <c r="AV2615" s="34" t="s">
        <v>317</v>
      </c>
      <c r="AW2615" s="34">
        <v>17.671009999999999</v>
      </c>
      <c r="AX2615" s="34" t="s">
        <v>11900</v>
      </c>
      <c r="AY2615" s="34" t="s">
        <v>11901</v>
      </c>
      <c r="AZ2615" s="3">
        <v>202</v>
      </c>
      <c r="BA2615" s="34" t="s">
        <v>60</v>
      </c>
      <c r="BB2615" s="34">
        <v>202</v>
      </c>
      <c r="BC2615" s="34" t="s">
        <v>60</v>
      </c>
      <c r="BD2615" s="34" t="s">
        <v>60</v>
      </c>
      <c r="BE2615" s="34" t="s">
        <v>60</v>
      </c>
      <c r="BF2615" s="34" t="str">
        <f>IFERROR(VLOOKUP(Data_Power_app[[#This Row],[PRO ODER]],'Result'!H:J,3,0),"")</f>
        <v>LAMINATION 6</v>
      </c>
      <c r="BG2615" s="11" t="str">
        <f>IFERROR(VLOOKUP(Data_Power_app[[#This Row],[PRO ODER]]&amp;"LAM",'Real Time'!A:E,4,0),"")</f>
        <v>ML-06</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2899</v>
      </c>
      <c r="B2616" s="34" t="s">
        <v>11902</v>
      </c>
      <c r="C2616" s="34" t="s">
        <v>11903</v>
      </c>
      <c r="D2616" s="34" t="s">
        <v>253</v>
      </c>
      <c r="E2616" s="34" t="s">
        <v>254</v>
      </c>
      <c r="F2616" s="34" t="s">
        <v>59</v>
      </c>
      <c r="G2616" s="34">
        <v>510</v>
      </c>
      <c r="H2616" s="4">
        <v>45827</v>
      </c>
      <c r="I2616" s="4">
        <v>45826</v>
      </c>
      <c r="J2616" s="4">
        <v>45826</v>
      </c>
      <c r="K2616" s="4">
        <v>45829</v>
      </c>
      <c r="L2616" s="4">
        <v>45827.831990740742</v>
      </c>
      <c r="M2616" s="4">
        <v>45831</v>
      </c>
      <c r="N2616" s="4">
        <v>45828.389918981484</v>
      </c>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223</v>
      </c>
      <c r="AH2616" s="34" t="s">
        <v>255</v>
      </c>
      <c r="AI2616" s="34" t="s">
        <v>5682</v>
      </c>
      <c r="AJ2616" s="34" t="s">
        <v>256</v>
      </c>
      <c r="AK2616" s="34" t="s">
        <v>65</v>
      </c>
      <c r="AL2616" s="34" t="s">
        <v>257</v>
      </c>
      <c r="AM2616" s="34" t="s">
        <v>258</v>
      </c>
      <c r="AN2616" s="34">
        <v>10.145849999999999</v>
      </c>
      <c r="AO2616" s="34" t="s">
        <v>68</v>
      </c>
      <c r="AP2616" s="34"/>
      <c r="AQ2616" s="34"/>
      <c r="AR2616" s="34" t="s">
        <v>68</v>
      </c>
      <c r="AS2616" s="34"/>
      <c r="AT2616" s="34"/>
      <c r="AU2616" s="34" t="s">
        <v>316</v>
      </c>
      <c r="AV2616" s="34" t="s">
        <v>317</v>
      </c>
      <c r="AW2616" s="34">
        <v>37.721620000000001</v>
      </c>
      <c r="AX2616" s="34" t="s">
        <v>5683</v>
      </c>
      <c r="AY2616" s="34" t="s">
        <v>5684</v>
      </c>
      <c r="AZ2616" s="3">
        <v>510</v>
      </c>
      <c r="BA2616" s="34" t="s">
        <v>60</v>
      </c>
      <c r="BB2616" s="34">
        <v>510</v>
      </c>
      <c r="BC2616" s="34" t="s">
        <v>60</v>
      </c>
      <c r="BD2616" s="34" t="s">
        <v>60</v>
      </c>
      <c r="BE2616" s="34" t="s">
        <v>60</v>
      </c>
      <c r="BF2616" s="34" t="str">
        <f>IFERROR(VLOOKUP(Data_Power_app[[#This Row],[PRO ODER]],'Result'!H:J,3,0),"")</f>
        <v>LAMINATION 6</v>
      </c>
      <c r="BG2616" s="11" t="str">
        <f>IFERROR(VLOOKUP(Data_Power_app[[#This Row],[PRO ODER]]&amp;"LAM",'Real Time'!A:E,4,0),"")</f>
        <v>ML-06</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2900</v>
      </c>
      <c r="B2617" s="34" t="s">
        <v>11904</v>
      </c>
      <c r="C2617" s="34" t="s">
        <v>11905</v>
      </c>
      <c r="D2617" s="34" t="s">
        <v>253</v>
      </c>
      <c r="E2617" s="34" t="s">
        <v>254</v>
      </c>
      <c r="F2617" s="34" t="s">
        <v>59</v>
      </c>
      <c r="G2617" s="34">
        <v>1568</v>
      </c>
      <c r="H2617" s="4">
        <v>45827</v>
      </c>
      <c r="I2617" s="4">
        <v>45826</v>
      </c>
      <c r="J2617" s="4">
        <v>45826</v>
      </c>
      <c r="K2617" s="4">
        <v>45829</v>
      </c>
      <c r="L2617" s="4">
        <v>45827.83185185185</v>
      </c>
      <c r="M2617" s="4">
        <v>45831</v>
      </c>
      <c r="N2617" s="4">
        <v>45828.389953703707</v>
      </c>
      <c r="O2617" s="4" t="s">
        <v>60</v>
      </c>
      <c r="P2617" s="4" t="s">
        <v>60</v>
      </c>
      <c r="Q2617" s="4" t="s">
        <v>60</v>
      </c>
      <c r="R2617" s="4" t="s">
        <v>60</v>
      </c>
      <c r="S2617" s="4" t="s">
        <v>60</v>
      </c>
      <c r="T2617" s="4">
        <v>45831</v>
      </c>
      <c r="U2617" s="4">
        <v>45828.646585648145</v>
      </c>
      <c r="V2617" s="4"/>
      <c r="W2617" s="4">
        <v>45832</v>
      </c>
      <c r="X2617" s="4"/>
      <c r="Y2617" s="4" t="s">
        <v>60</v>
      </c>
      <c r="Z2617" s="4">
        <v>45834</v>
      </c>
      <c r="AA2617" s="4"/>
      <c r="AB2617" s="4" t="s">
        <v>60</v>
      </c>
      <c r="AC2617" s="4">
        <v>45835</v>
      </c>
      <c r="AD2617" s="4">
        <v>45836</v>
      </c>
      <c r="AE2617" s="4">
        <v>45839</v>
      </c>
      <c r="AF2617" s="4"/>
      <c r="AG2617" s="34" t="s">
        <v>223</v>
      </c>
      <c r="AH2617" s="34" t="s">
        <v>255</v>
      </c>
      <c r="AI2617" s="34" t="s">
        <v>11899</v>
      </c>
      <c r="AJ2617" s="34" t="s">
        <v>256</v>
      </c>
      <c r="AK2617" s="34" t="s">
        <v>98</v>
      </c>
      <c r="AL2617" s="34" t="s">
        <v>257</v>
      </c>
      <c r="AM2617" s="34" t="s">
        <v>258</v>
      </c>
      <c r="AN2617" s="34">
        <v>37.00573</v>
      </c>
      <c r="AO2617" s="34" t="s">
        <v>68</v>
      </c>
      <c r="AP2617" s="34"/>
      <c r="AQ2617" s="34"/>
      <c r="AR2617" s="34" t="s">
        <v>68</v>
      </c>
      <c r="AS2617" s="34"/>
      <c r="AT2617" s="34"/>
      <c r="AU2617" s="34" t="s">
        <v>316</v>
      </c>
      <c r="AV2617" s="34" t="s">
        <v>317</v>
      </c>
      <c r="AW2617" s="34">
        <v>137.59486000000001</v>
      </c>
      <c r="AX2617" s="34" t="s">
        <v>11900</v>
      </c>
      <c r="AY2617" s="34" t="s">
        <v>11901</v>
      </c>
      <c r="AZ2617" s="3">
        <v>1568</v>
      </c>
      <c r="BA2617" s="34" t="s">
        <v>60</v>
      </c>
      <c r="BB2617" s="34">
        <v>1568</v>
      </c>
      <c r="BC2617" s="34" t="s">
        <v>60</v>
      </c>
      <c r="BD2617" s="34" t="s">
        <v>60</v>
      </c>
      <c r="BE2617" s="34" t="s">
        <v>60</v>
      </c>
      <c r="BF2617" s="34" t="str">
        <f>IFERROR(VLOOKUP(Data_Power_app[[#This Row],[PRO ODER]],'Result'!H:J,3,0),"")</f>
        <v>LAMINATION 6</v>
      </c>
      <c r="BG2617" s="11"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2901</v>
      </c>
      <c r="B2618" s="34" t="s">
        <v>4707</v>
      </c>
      <c r="C2618" s="34" t="s">
        <v>4708</v>
      </c>
      <c r="D2618" s="34" t="s">
        <v>84</v>
      </c>
      <c r="E2618" s="34" t="s">
        <v>177</v>
      </c>
      <c r="F2618" s="34" t="s">
        <v>59</v>
      </c>
      <c r="G2618" s="34">
        <v>51</v>
      </c>
      <c r="H2618" s="4">
        <v>45829</v>
      </c>
      <c r="I2618" s="4">
        <v>45819</v>
      </c>
      <c r="J2618" s="4">
        <v>45820</v>
      </c>
      <c r="K2618" s="4">
        <v>45831</v>
      </c>
      <c r="L2618" s="4">
        <v>45819.079884259256</v>
      </c>
      <c r="M2618" s="4">
        <v>45832</v>
      </c>
      <c r="N2618" s="4">
        <v>45820.656909722224</v>
      </c>
      <c r="O2618" s="4" t="s">
        <v>60</v>
      </c>
      <c r="P2618" s="4" t="s">
        <v>60</v>
      </c>
      <c r="Q2618" s="4" t="s">
        <v>60</v>
      </c>
      <c r="R2618" s="4" t="s">
        <v>60</v>
      </c>
      <c r="S2618" s="4" t="s">
        <v>60</v>
      </c>
      <c r="T2618" s="4">
        <v>45833</v>
      </c>
      <c r="U2618" s="4">
        <v>45820.203113425923</v>
      </c>
      <c r="V2618" s="4">
        <v>45821.434050925927</v>
      </c>
      <c r="W2618" s="4">
        <v>45834</v>
      </c>
      <c r="X2618" s="4">
        <v>45828.67454861111</v>
      </c>
      <c r="Y2618" s="4" t="s">
        <v>77</v>
      </c>
      <c r="Z2618" s="4">
        <v>45834</v>
      </c>
      <c r="AA2618" s="4">
        <v>45828.684351851851</v>
      </c>
      <c r="AB2618" s="4" t="s">
        <v>60</v>
      </c>
      <c r="AC2618" s="4">
        <v>45835</v>
      </c>
      <c r="AD2618" s="4">
        <v>45836</v>
      </c>
      <c r="AE2618" s="4">
        <v>45839</v>
      </c>
      <c r="AF2618" s="4">
        <v>45828</v>
      </c>
      <c r="AG2618" s="34" t="s">
        <v>828</v>
      </c>
      <c r="AH2618" s="34" t="s">
        <v>4709</v>
      </c>
      <c r="AI2618" s="34" t="s">
        <v>4710</v>
      </c>
      <c r="AJ2618" s="34" t="s">
        <v>4711</v>
      </c>
      <c r="AK2618" s="34" t="s">
        <v>98</v>
      </c>
      <c r="AL2618" s="34" t="s">
        <v>4712</v>
      </c>
      <c r="AM2618" s="34" t="s">
        <v>4713</v>
      </c>
      <c r="AN2618" s="34">
        <v>2.0901999999999998</v>
      </c>
      <c r="AO2618" s="34" t="s">
        <v>68</v>
      </c>
      <c r="AP2618" s="34"/>
      <c r="AQ2618" s="34"/>
      <c r="AR2618" s="34" t="s">
        <v>68</v>
      </c>
      <c r="AS2618" s="34"/>
      <c r="AT2618" s="34"/>
      <c r="AU2618" s="34" t="s">
        <v>4714</v>
      </c>
      <c r="AV2618" s="34" t="s">
        <v>4715</v>
      </c>
      <c r="AW2618" s="34">
        <v>4.5707899999999997</v>
      </c>
      <c r="AX2618" s="34" t="s">
        <v>4716</v>
      </c>
      <c r="AY2618" s="34" t="s">
        <v>4717</v>
      </c>
      <c r="AZ2618" s="3">
        <v>41</v>
      </c>
      <c r="BA2618" s="34" t="s">
        <v>60</v>
      </c>
      <c r="BB2618" s="34">
        <v>0</v>
      </c>
      <c r="BC2618" s="34" t="s">
        <v>60</v>
      </c>
      <c r="BD2618" s="34" t="s">
        <v>60</v>
      </c>
      <c r="BE2618" s="34" t="s">
        <v>60</v>
      </c>
      <c r="BF2618" s="34" t="str">
        <f>IFERROR(VLOOKUP(Data_Power_app[[#This Row],[PRO ODER]],'Result'!H:J,3,0),"")</f>
        <v/>
      </c>
      <c r="BG2618" s="11"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LEANLINE1_2</v>
      </c>
      <c r="BL2618" s="34"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2902</v>
      </c>
      <c r="B2619" s="34" t="s">
        <v>11906</v>
      </c>
      <c r="C2619" s="34" t="s">
        <v>11907</v>
      </c>
      <c r="D2619" s="34" t="s">
        <v>203</v>
      </c>
      <c r="E2619" s="34" t="s">
        <v>110</v>
      </c>
      <c r="F2619" s="34" t="s">
        <v>59</v>
      </c>
      <c r="G2619" s="34">
        <v>149</v>
      </c>
      <c r="H2619" s="4">
        <v>45828</v>
      </c>
      <c r="I2619" s="4">
        <v>45826</v>
      </c>
      <c r="J2619" s="4">
        <v>45826</v>
      </c>
      <c r="K2619" s="4">
        <v>45829</v>
      </c>
      <c r="L2619" s="4">
        <v>45828.397916666669</v>
      </c>
      <c r="M2619" s="4">
        <v>45831</v>
      </c>
      <c r="N2619" s="4">
        <v>45828.662870370368</v>
      </c>
      <c r="O2619" s="4" t="s">
        <v>60</v>
      </c>
      <c r="P2619" s="4" t="s">
        <v>60</v>
      </c>
      <c r="Q2619" s="4" t="s">
        <v>60</v>
      </c>
      <c r="R2619" s="4" t="s">
        <v>60</v>
      </c>
      <c r="S2619" s="4" t="s">
        <v>60</v>
      </c>
      <c r="T2619" s="4">
        <v>45831</v>
      </c>
      <c r="U2619" s="4">
        <v>45828.144999999997</v>
      </c>
      <c r="V2619" s="4"/>
      <c r="W2619" s="4">
        <v>45832</v>
      </c>
      <c r="X2619" s="4"/>
      <c r="Y2619" s="4" t="s">
        <v>60</v>
      </c>
      <c r="Z2619" s="4">
        <v>45834</v>
      </c>
      <c r="AA2619" s="4"/>
      <c r="AB2619" s="4" t="s">
        <v>60</v>
      </c>
      <c r="AC2619" s="4">
        <v>45835</v>
      </c>
      <c r="AD2619" s="4">
        <v>45836</v>
      </c>
      <c r="AE2619" s="4">
        <v>45839</v>
      </c>
      <c r="AF2619" s="4"/>
      <c r="AG2619" s="34" t="s">
        <v>223</v>
      </c>
      <c r="AH2619" s="34" t="s">
        <v>204</v>
      </c>
      <c r="AI2619" s="34" t="s">
        <v>11908</v>
      </c>
      <c r="AJ2619" s="34" t="s">
        <v>205</v>
      </c>
      <c r="AK2619" s="34" t="s">
        <v>98</v>
      </c>
      <c r="AL2619" s="34" t="s">
        <v>206</v>
      </c>
      <c r="AM2619" s="34" t="s">
        <v>207</v>
      </c>
      <c r="AN2619" s="34">
        <v>6.7539999999999996</v>
      </c>
      <c r="AO2619" s="34" t="s">
        <v>68</v>
      </c>
      <c r="AP2619" s="34"/>
      <c r="AQ2619" s="34"/>
      <c r="AR2619" s="34" t="s">
        <v>68</v>
      </c>
      <c r="AS2619" s="34"/>
      <c r="AT2619" s="34"/>
      <c r="AU2619" s="34" t="s">
        <v>11909</v>
      </c>
      <c r="AV2619" s="34" t="s">
        <v>11910</v>
      </c>
      <c r="AW2619" s="34">
        <v>12.55659</v>
      </c>
      <c r="AX2619" s="34" t="s">
        <v>11911</v>
      </c>
      <c r="AY2619" s="34" t="s">
        <v>11912</v>
      </c>
      <c r="AZ2619" s="3">
        <v>149</v>
      </c>
      <c r="BA2619" s="34" t="s">
        <v>60</v>
      </c>
      <c r="BB2619" s="34">
        <v>149</v>
      </c>
      <c r="BC2619" s="34" t="s">
        <v>60</v>
      </c>
      <c r="BD2619" s="34" t="s">
        <v>60</v>
      </c>
      <c r="BE2619" s="34" t="s">
        <v>60</v>
      </c>
      <c r="BF2619" s="34" t="str">
        <f>IFERROR(VLOOKUP(Data_Power_app[[#This Row],[PRO ODER]],'Result'!H:J,3,0),"")</f>
        <v/>
      </c>
      <c r="BG2619" s="11" t="str">
        <f>IFERROR(VLOOKUP(Data_Power_app[[#This Row],[PRO ODER]]&amp;"LAM",'Real Time'!A:E,4,0),"")</f>
        <v>ML-07</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2903</v>
      </c>
      <c r="B2620" s="34" t="s">
        <v>11913</v>
      </c>
      <c r="C2620" s="34" t="s">
        <v>11914</v>
      </c>
      <c r="D2620" s="34" t="s">
        <v>203</v>
      </c>
      <c r="E2620" s="34" t="s">
        <v>110</v>
      </c>
      <c r="F2620" s="34" t="s">
        <v>59</v>
      </c>
      <c r="G2620" s="34">
        <v>191</v>
      </c>
      <c r="H2620" s="4">
        <v>45828</v>
      </c>
      <c r="I2620" s="4">
        <v>45826</v>
      </c>
      <c r="J2620" s="4">
        <v>45826</v>
      </c>
      <c r="K2620" s="4">
        <v>45829</v>
      </c>
      <c r="L2620" s="4">
        <v>45828.398078703707</v>
      </c>
      <c r="M2620" s="4">
        <v>45831</v>
      </c>
      <c r="N2620" s="4">
        <v>45828.663263888891</v>
      </c>
      <c r="O2620" s="4" t="s">
        <v>60</v>
      </c>
      <c r="P2620" s="4" t="s">
        <v>60</v>
      </c>
      <c r="Q2620" s="4" t="s">
        <v>60</v>
      </c>
      <c r="R2620" s="4" t="s">
        <v>60</v>
      </c>
      <c r="S2620" s="4" t="s">
        <v>60</v>
      </c>
      <c r="T2620" s="4">
        <v>45831</v>
      </c>
      <c r="U2620" s="4">
        <v>45828.14534722222</v>
      </c>
      <c r="V2620" s="4"/>
      <c r="W2620" s="4">
        <v>45832</v>
      </c>
      <c r="X2620" s="4"/>
      <c r="Y2620" s="4" t="s">
        <v>60</v>
      </c>
      <c r="Z2620" s="4">
        <v>45834</v>
      </c>
      <c r="AA2620" s="4"/>
      <c r="AB2620" s="4" t="s">
        <v>60</v>
      </c>
      <c r="AC2620" s="4">
        <v>45835</v>
      </c>
      <c r="AD2620" s="4">
        <v>45836</v>
      </c>
      <c r="AE2620" s="4">
        <v>45839</v>
      </c>
      <c r="AF2620" s="4"/>
      <c r="AG2620" s="34" t="s">
        <v>223</v>
      </c>
      <c r="AH2620" s="34" t="s">
        <v>204</v>
      </c>
      <c r="AI2620" s="34" t="s">
        <v>11908</v>
      </c>
      <c r="AJ2620" s="34" t="s">
        <v>205</v>
      </c>
      <c r="AK2620" s="34" t="s">
        <v>98</v>
      </c>
      <c r="AL2620" s="34" t="s">
        <v>206</v>
      </c>
      <c r="AM2620" s="34" t="s">
        <v>207</v>
      </c>
      <c r="AN2620" s="34">
        <v>8.2363199999999992</v>
      </c>
      <c r="AO2620" s="34" t="s">
        <v>68</v>
      </c>
      <c r="AP2620" s="34"/>
      <c r="AQ2620" s="34"/>
      <c r="AR2620" s="34" t="s">
        <v>68</v>
      </c>
      <c r="AS2620" s="34"/>
      <c r="AT2620" s="34"/>
      <c r="AU2620" s="34" t="s">
        <v>11909</v>
      </c>
      <c r="AV2620" s="34" t="s">
        <v>11910</v>
      </c>
      <c r="AW2620" s="34">
        <v>15.312480000000001</v>
      </c>
      <c r="AX2620" s="34" t="s">
        <v>11911</v>
      </c>
      <c r="AY2620" s="34" t="s">
        <v>11912</v>
      </c>
      <c r="AZ2620" s="3">
        <v>191</v>
      </c>
      <c r="BA2620" s="34" t="s">
        <v>60</v>
      </c>
      <c r="BB2620" s="34">
        <v>191</v>
      </c>
      <c r="BC2620" s="34" t="s">
        <v>60</v>
      </c>
      <c r="BD2620" s="34" t="s">
        <v>60</v>
      </c>
      <c r="BE2620" s="34" t="s">
        <v>60</v>
      </c>
      <c r="BF2620" s="34" t="str">
        <f>IFERROR(VLOOKUP(Data_Power_app[[#This Row],[PRO ODER]],'Result'!H:J,3,0),"")</f>
        <v/>
      </c>
      <c r="BG2620" s="11" t="str">
        <f>IFERROR(VLOOKUP(Data_Power_app[[#This Row],[PRO ODER]]&amp;"LAM",'Real Time'!A:E,4,0),"")</f>
        <v>ML-07</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2904</v>
      </c>
      <c r="B2621" s="34" t="s">
        <v>11915</v>
      </c>
      <c r="C2621" s="34" t="s">
        <v>11916</v>
      </c>
      <c r="D2621" s="34" t="s">
        <v>203</v>
      </c>
      <c r="E2621" s="34" t="s">
        <v>110</v>
      </c>
      <c r="F2621" s="34" t="s">
        <v>59</v>
      </c>
      <c r="G2621" s="34">
        <v>203</v>
      </c>
      <c r="H2621" s="4">
        <v>45828</v>
      </c>
      <c r="I2621" s="4">
        <v>45826</v>
      </c>
      <c r="J2621" s="4">
        <v>45826</v>
      </c>
      <c r="K2621" s="4">
        <v>45829</v>
      </c>
      <c r="L2621" s="4">
        <v>45828.397962962961</v>
      </c>
      <c r="M2621" s="4">
        <v>45831</v>
      </c>
      <c r="N2621" s="4">
        <v>45828.662905092591</v>
      </c>
      <c r="O2621" s="4" t="s">
        <v>60</v>
      </c>
      <c r="P2621" s="4" t="s">
        <v>60</v>
      </c>
      <c r="Q2621" s="4" t="s">
        <v>60</v>
      </c>
      <c r="R2621" s="4" t="s">
        <v>60</v>
      </c>
      <c r="S2621" s="4" t="s">
        <v>60</v>
      </c>
      <c r="T2621" s="4">
        <v>45831</v>
      </c>
      <c r="U2621" s="4">
        <v>45828.14503472222</v>
      </c>
      <c r="V2621" s="4"/>
      <c r="W2621" s="4">
        <v>45832</v>
      </c>
      <c r="X2621" s="4"/>
      <c r="Y2621" s="4" t="s">
        <v>60</v>
      </c>
      <c r="Z2621" s="4">
        <v>45834</v>
      </c>
      <c r="AA2621" s="4"/>
      <c r="AB2621" s="4" t="s">
        <v>60</v>
      </c>
      <c r="AC2621" s="4">
        <v>45835</v>
      </c>
      <c r="AD2621" s="4">
        <v>45836</v>
      </c>
      <c r="AE2621" s="4">
        <v>45839</v>
      </c>
      <c r="AF2621" s="4"/>
      <c r="AG2621" s="34" t="s">
        <v>223</v>
      </c>
      <c r="AH2621" s="34" t="s">
        <v>204</v>
      </c>
      <c r="AI2621" s="34" t="s">
        <v>11908</v>
      </c>
      <c r="AJ2621" s="34" t="s">
        <v>205</v>
      </c>
      <c r="AK2621" s="34" t="s">
        <v>98</v>
      </c>
      <c r="AL2621" s="34" t="s">
        <v>206</v>
      </c>
      <c r="AM2621" s="34" t="s">
        <v>207</v>
      </c>
      <c r="AN2621" s="34">
        <v>8.7802699999999998</v>
      </c>
      <c r="AO2621" s="34" t="s">
        <v>68</v>
      </c>
      <c r="AP2621" s="34"/>
      <c r="AQ2621" s="34"/>
      <c r="AR2621" s="34" t="s">
        <v>68</v>
      </c>
      <c r="AS2621" s="34"/>
      <c r="AT2621" s="34"/>
      <c r="AU2621" s="34" t="s">
        <v>11909</v>
      </c>
      <c r="AV2621" s="34" t="s">
        <v>11910</v>
      </c>
      <c r="AW2621" s="34">
        <v>16.32375</v>
      </c>
      <c r="AX2621" s="34" t="s">
        <v>11911</v>
      </c>
      <c r="AY2621" s="34" t="s">
        <v>11912</v>
      </c>
      <c r="AZ2621" s="3">
        <v>203</v>
      </c>
      <c r="BA2621" s="34" t="s">
        <v>60</v>
      </c>
      <c r="BB2621" s="34">
        <v>203</v>
      </c>
      <c r="BC2621" s="34" t="s">
        <v>60</v>
      </c>
      <c r="BD2621" s="34" t="s">
        <v>60</v>
      </c>
      <c r="BE2621" s="34" t="s">
        <v>60</v>
      </c>
      <c r="BF2621" s="34" t="str">
        <f>IFERROR(VLOOKUP(Data_Power_app[[#This Row],[PRO ODER]],'Result'!H:J,3,0),"")</f>
        <v/>
      </c>
      <c r="BG2621" s="11" t="str">
        <f>IFERROR(VLOOKUP(Data_Power_app[[#This Row],[PRO ODER]]&amp;"LAM",'Real Time'!A:E,4,0),"")</f>
        <v>ML-07</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2905</v>
      </c>
      <c r="B2622" s="34" t="s">
        <v>11917</v>
      </c>
      <c r="C2622" s="34" t="s">
        <v>11918</v>
      </c>
      <c r="D2622" s="34" t="s">
        <v>203</v>
      </c>
      <c r="E2622" s="34" t="s">
        <v>110</v>
      </c>
      <c r="F2622" s="34" t="s">
        <v>59</v>
      </c>
      <c r="G2622" s="34">
        <v>215</v>
      </c>
      <c r="H2622" s="4">
        <v>45828</v>
      </c>
      <c r="I2622" s="4">
        <v>45826</v>
      </c>
      <c r="J2622" s="4">
        <v>45826</v>
      </c>
      <c r="K2622" s="4">
        <v>45829</v>
      </c>
      <c r="L2622" s="4">
        <v>45828.397997685184</v>
      </c>
      <c r="M2622" s="4">
        <v>45831</v>
      </c>
      <c r="N2622" s="4">
        <v>45828.663043981483</v>
      </c>
      <c r="O2622" s="4" t="s">
        <v>60</v>
      </c>
      <c r="P2622" s="4" t="s">
        <v>60</v>
      </c>
      <c r="Q2622" s="4" t="s">
        <v>60</v>
      </c>
      <c r="R2622" s="4" t="s">
        <v>60</v>
      </c>
      <c r="S2622" s="4" t="s">
        <v>60</v>
      </c>
      <c r="T2622" s="4">
        <v>45831</v>
      </c>
      <c r="U2622" s="4">
        <v>45828.14508101852</v>
      </c>
      <c r="V2622" s="4"/>
      <c r="W2622" s="4">
        <v>45832</v>
      </c>
      <c r="X2622" s="4"/>
      <c r="Y2622" s="4" t="s">
        <v>60</v>
      </c>
      <c r="Z2622" s="4">
        <v>45834</v>
      </c>
      <c r="AA2622" s="4"/>
      <c r="AB2622" s="4" t="s">
        <v>60</v>
      </c>
      <c r="AC2622" s="4">
        <v>45835</v>
      </c>
      <c r="AD2622" s="4">
        <v>45836</v>
      </c>
      <c r="AE2622" s="4">
        <v>45839</v>
      </c>
      <c r="AF2622" s="4"/>
      <c r="AG2622" s="34" t="s">
        <v>223</v>
      </c>
      <c r="AH2622" s="34" t="s">
        <v>204</v>
      </c>
      <c r="AI2622" s="34" t="s">
        <v>11908</v>
      </c>
      <c r="AJ2622" s="34" t="s">
        <v>205</v>
      </c>
      <c r="AK2622" s="34" t="s">
        <v>98</v>
      </c>
      <c r="AL2622" s="34" t="s">
        <v>206</v>
      </c>
      <c r="AM2622" s="34" t="s">
        <v>207</v>
      </c>
      <c r="AN2622" s="34">
        <v>9.5281800000000008</v>
      </c>
      <c r="AO2622" s="34" t="s">
        <v>68</v>
      </c>
      <c r="AP2622" s="34"/>
      <c r="AQ2622" s="34"/>
      <c r="AR2622" s="34" t="s">
        <v>68</v>
      </c>
      <c r="AS2622" s="34"/>
      <c r="AT2622" s="34"/>
      <c r="AU2622" s="34" t="s">
        <v>11909</v>
      </c>
      <c r="AV2622" s="34" t="s">
        <v>11910</v>
      </c>
      <c r="AW2622" s="34">
        <v>17.71416</v>
      </c>
      <c r="AX2622" s="34" t="s">
        <v>11911</v>
      </c>
      <c r="AY2622" s="34" t="s">
        <v>11912</v>
      </c>
      <c r="AZ2622" s="3">
        <v>215</v>
      </c>
      <c r="BA2622" s="34" t="s">
        <v>60</v>
      </c>
      <c r="BB2622" s="34">
        <v>215</v>
      </c>
      <c r="BC2622" s="34" t="s">
        <v>60</v>
      </c>
      <c r="BD2622" s="34" t="s">
        <v>60</v>
      </c>
      <c r="BE2622" s="34" t="s">
        <v>60</v>
      </c>
      <c r="BF2622" s="34" t="str">
        <f>IFERROR(VLOOKUP(Data_Power_app[[#This Row],[PRO ODER]],'Result'!H:J,3,0),"")</f>
        <v/>
      </c>
      <c r="BG2622" s="11" t="str">
        <f>IFERROR(VLOOKUP(Data_Power_app[[#This Row],[PRO ODER]]&amp;"LAM",'Real Time'!A:E,4,0),"")</f>
        <v>ML-07</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2906</v>
      </c>
      <c r="B2623" s="34" t="s">
        <v>11919</v>
      </c>
      <c r="C2623" s="34" t="s">
        <v>11920</v>
      </c>
      <c r="D2623" s="34" t="s">
        <v>203</v>
      </c>
      <c r="E2623" s="34" t="s">
        <v>110</v>
      </c>
      <c r="F2623" s="34" t="s">
        <v>59</v>
      </c>
      <c r="G2623" s="34">
        <v>203</v>
      </c>
      <c r="H2623" s="4">
        <v>45828</v>
      </c>
      <c r="I2623" s="4">
        <v>45826</v>
      </c>
      <c r="J2623" s="4">
        <v>45826</v>
      </c>
      <c r="K2623" s="4">
        <v>45829</v>
      </c>
      <c r="L2623" s="4">
        <v>45828.398043981484</v>
      </c>
      <c r="M2623" s="4">
        <v>45831</v>
      </c>
      <c r="N2623" s="4">
        <v>45828.663171296299</v>
      </c>
      <c r="O2623" s="4" t="s">
        <v>60</v>
      </c>
      <c r="P2623" s="4" t="s">
        <v>60</v>
      </c>
      <c r="Q2623" s="4" t="s">
        <v>60</v>
      </c>
      <c r="R2623" s="4" t="s">
        <v>60</v>
      </c>
      <c r="S2623" s="4" t="s">
        <v>60</v>
      </c>
      <c r="T2623" s="4">
        <v>45831</v>
      </c>
      <c r="U2623" s="4">
        <v>45828.145162037035</v>
      </c>
      <c r="V2623" s="4"/>
      <c r="W2623" s="4">
        <v>45832</v>
      </c>
      <c r="X2623" s="4"/>
      <c r="Y2623" s="4" t="s">
        <v>60</v>
      </c>
      <c r="Z2623" s="4">
        <v>45834</v>
      </c>
      <c r="AA2623" s="4"/>
      <c r="AB2623" s="4" t="s">
        <v>60</v>
      </c>
      <c r="AC2623" s="4">
        <v>45835</v>
      </c>
      <c r="AD2623" s="4">
        <v>45836</v>
      </c>
      <c r="AE2623" s="4">
        <v>45839</v>
      </c>
      <c r="AF2623" s="4"/>
      <c r="AG2623" s="34" t="s">
        <v>223</v>
      </c>
      <c r="AH2623" s="34" t="s">
        <v>204</v>
      </c>
      <c r="AI2623" s="34" t="s">
        <v>11908</v>
      </c>
      <c r="AJ2623" s="34" t="s">
        <v>205</v>
      </c>
      <c r="AK2623" s="34" t="s">
        <v>98</v>
      </c>
      <c r="AL2623" s="34" t="s">
        <v>206</v>
      </c>
      <c r="AM2623" s="34" t="s">
        <v>207</v>
      </c>
      <c r="AN2623" s="34">
        <v>8.9570600000000002</v>
      </c>
      <c r="AO2623" s="34" t="s">
        <v>68</v>
      </c>
      <c r="AP2623" s="34"/>
      <c r="AQ2623" s="34"/>
      <c r="AR2623" s="34" t="s">
        <v>68</v>
      </c>
      <c r="AS2623" s="34"/>
      <c r="AT2623" s="34"/>
      <c r="AU2623" s="34" t="s">
        <v>11909</v>
      </c>
      <c r="AV2623" s="34" t="s">
        <v>11910</v>
      </c>
      <c r="AW2623" s="34">
        <v>16.652329999999999</v>
      </c>
      <c r="AX2623" s="34" t="s">
        <v>11911</v>
      </c>
      <c r="AY2623" s="34" t="s">
        <v>11912</v>
      </c>
      <c r="AZ2623" s="3">
        <v>203</v>
      </c>
      <c r="BA2623" s="34" t="s">
        <v>60</v>
      </c>
      <c r="BB2623" s="34">
        <v>203</v>
      </c>
      <c r="BC2623" s="34" t="s">
        <v>60</v>
      </c>
      <c r="BD2623" s="34" t="s">
        <v>60</v>
      </c>
      <c r="BE2623" s="34" t="s">
        <v>60</v>
      </c>
      <c r="BF2623" s="34" t="str">
        <f>IFERROR(VLOOKUP(Data_Power_app[[#This Row],[PRO ODER]],'Result'!H:J,3,0),"")</f>
        <v/>
      </c>
      <c r="BG2623" s="11" t="str">
        <f>IFERROR(VLOOKUP(Data_Power_app[[#This Row],[PRO ODER]]&amp;"LAM",'Real Time'!A:E,4,0),"")</f>
        <v>ML-07</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2907</v>
      </c>
      <c r="B2624" s="34" t="s">
        <v>11921</v>
      </c>
      <c r="C2624" s="34" t="s">
        <v>11922</v>
      </c>
      <c r="D2624" s="34" t="s">
        <v>203</v>
      </c>
      <c r="E2624" s="34" t="s">
        <v>110</v>
      </c>
      <c r="F2624" s="34" t="s">
        <v>59</v>
      </c>
      <c r="G2624" s="34">
        <v>882</v>
      </c>
      <c r="H2624" s="4">
        <v>45828</v>
      </c>
      <c r="I2624" s="4">
        <v>45826</v>
      </c>
      <c r="J2624" s="4">
        <v>45826</v>
      </c>
      <c r="K2624" s="4">
        <v>45829</v>
      </c>
      <c r="L2624" s="4">
        <v>45828.572511574072</v>
      </c>
      <c r="M2624" s="4">
        <v>45831</v>
      </c>
      <c r="N2624" s="4">
        <v>45828.651550925926</v>
      </c>
      <c r="O2624" s="4" t="s">
        <v>60</v>
      </c>
      <c r="P2624" s="4" t="s">
        <v>60</v>
      </c>
      <c r="Q2624" s="4" t="s">
        <v>60</v>
      </c>
      <c r="R2624" s="4" t="s">
        <v>60</v>
      </c>
      <c r="S2624" s="4" t="s">
        <v>60</v>
      </c>
      <c r="T2624" s="4">
        <v>45831</v>
      </c>
      <c r="U2624" s="4">
        <v>45828.145671296297</v>
      </c>
      <c r="V2624" s="4"/>
      <c r="W2624" s="4">
        <v>45832</v>
      </c>
      <c r="X2624" s="4"/>
      <c r="Y2624" s="4" t="s">
        <v>60</v>
      </c>
      <c r="Z2624" s="4">
        <v>45834</v>
      </c>
      <c r="AA2624" s="4"/>
      <c r="AB2624" s="4" t="s">
        <v>60</v>
      </c>
      <c r="AC2624" s="4">
        <v>45835</v>
      </c>
      <c r="AD2624" s="4">
        <v>45836</v>
      </c>
      <c r="AE2624" s="4">
        <v>45839</v>
      </c>
      <c r="AF2624" s="4"/>
      <c r="AG2624" s="34" t="s">
        <v>223</v>
      </c>
      <c r="AH2624" s="34" t="s">
        <v>204</v>
      </c>
      <c r="AI2624" s="34" t="s">
        <v>11923</v>
      </c>
      <c r="AJ2624" s="34" t="s">
        <v>205</v>
      </c>
      <c r="AK2624" s="34" t="s">
        <v>98</v>
      </c>
      <c r="AL2624" s="34" t="s">
        <v>206</v>
      </c>
      <c r="AM2624" s="34" t="s">
        <v>207</v>
      </c>
      <c r="AN2624" s="34">
        <v>38.729190000000003</v>
      </c>
      <c r="AO2624" s="34" t="s">
        <v>68</v>
      </c>
      <c r="AP2624" s="34"/>
      <c r="AQ2624" s="34"/>
      <c r="AR2624" s="34" t="s">
        <v>68</v>
      </c>
      <c r="AS2624" s="34"/>
      <c r="AT2624" s="34"/>
      <c r="AU2624" s="34" t="s">
        <v>11924</v>
      </c>
      <c r="AV2624" s="34" t="s">
        <v>11925</v>
      </c>
      <c r="AW2624" s="34">
        <v>72.002880000000005</v>
      </c>
      <c r="AX2624" s="34" t="s">
        <v>11926</v>
      </c>
      <c r="AY2624" s="34" t="s">
        <v>11927</v>
      </c>
      <c r="AZ2624" s="3">
        <v>882</v>
      </c>
      <c r="BA2624" s="34" t="s">
        <v>60</v>
      </c>
      <c r="BB2624" s="34">
        <v>882</v>
      </c>
      <c r="BC2624" s="34" t="s">
        <v>60</v>
      </c>
      <c r="BD2624" s="34" t="s">
        <v>60</v>
      </c>
      <c r="BE2624" s="34" t="s">
        <v>60</v>
      </c>
      <c r="BF2624" s="34" t="str">
        <f>IFERROR(VLOOKUP(Data_Power_app[[#This Row],[PRO ODER]],'Result'!H:J,3,0),"")</f>
        <v/>
      </c>
      <c r="BG2624" s="11" t="str">
        <f>IFERROR(VLOOKUP(Data_Power_app[[#This Row],[PRO ODER]]&amp;"LAM",'Real Time'!A:E,4,0),"")</f>
        <v>ML-07</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2908</v>
      </c>
      <c r="B2625" s="34" t="s">
        <v>11928</v>
      </c>
      <c r="C2625" s="34" t="s">
        <v>11929</v>
      </c>
      <c r="D2625" s="34" t="s">
        <v>203</v>
      </c>
      <c r="E2625" s="34" t="s">
        <v>110</v>
      </c>
      <c r="F2625" s="34" t="s">
        <v>59</v>
      </c>
      <c r="G2625" s="34">
        <v>551</v>
      </c>
      <c r="H2625" s="4">
        <v>45828</v>
      </c>
      <c r="I2625" s="4">
        <v>45826</v>
      </c>
      <c r="J2625" s="4">
        <v>45826</v>
      </c>
      <c r="K2625" s="4">
        <v>45829</v>
      </c>
      <c r="L2625" s="4">
        <v>45828.572442129633</v>
      </c>
      <c r="M2625" s="4">
        <v>45831</v>
      </c>
      <c r="N2625" s="4">
        <v>45828.651469907411</v>
      </c>
      <c r="O2625" s="4" t="s">
        <v>60</v>
      </c>
      <c r="P2625" s="4" t="s">
        <v>60</v>
      </c>
      <c r="Q2625" s="4" t="s">
        <v>60</v>
      </c>
      <c r="R2625" s="4" t="s">
        <v>60</v>
      </c>
      <c r="S2625" s="4" t="s">
        <v>60</v>
      </c>
      <c r="T2625" s="4">
        <v>45831</v>
      </c>
      <c r="U2625" s="4">
        <v>45828.145532407405</v>
      </c>
      <c r="V2625" s="4"/>
      <c r="W2625" s="4">
        <v>45832</v>
      </c>
      <c r="X2625" s="4"/>
      <c r="Y2625" s="4" t="s">
        <v>60</v>
      </c>
      <c r="Z2625" s="4">
        <v>45834</v>
      </c>
      <c r="AA2625" s="4"/>
      <c r="AB2625" s="4" t="s">
        <v>60</v>
      </c>
      <c r="AC2625" s="4">
        <v>45835</v>
      </c>
      <c r="AD2625" s="4">
        <v>45836</v>
      </c>
      <c r="AE2625" s="4">
        <v>45839</v>
      </c>
      <c r="AF2625" s="4"/>
      <c r="AG2625" s="34" t="s">
        <v>223</v>
      </c>
      <c r="AH2625" s="34" t="s">
        <v>204</v>
      </c>
      <c r="AI2625" s="34" t="s">
        <v>11923</v>
      </c>
      <c r="AJ2625" s="34" t="s">
        <v>205</v>
      </c>
      <c r="AK2625" s="34" t="s">
        <v>98</v>
      </c>
      <c r="AL2625" s="34" t="s">
        <v>206</v>
      </c>
      <c r="AM2625" s="34" t="s">
        <v>207</v>
      </c>
      <c r="AN2625" s="34">
        <v>24.078849999999999</v>
      </c>
      <c r="AO2625" s="34" t="s">
        <v>68</v>
      </c>
      <c r="AP2625" s="34"/>
      <c r="AQ2625" s="34"/>
      <c r="AR2625" s="34" t="s">
        <v>68</v>
      </c>
      <c r="AS2625" s="34"/>
      <c r="AT2625" s="34"/>
      <c r="AU2625" s="34" t="s">
        <v>11924</v>
      </c>
      <c r="AV2625" s="34" t="s">
        <v>11925</v>
      </c>
      <c r="AW2625" s="34">
        <v>44.765920000000001</v>
      </c>
      <c r="AX2625" s="34" t="s">
        <v>11926</v>
      </c>
      <c r="AY2625" s="34" t="s">
        <v>11927</v>
      </c>
      <c r="AZ2625" s="3">
        <v>551</v>
      </c>
      <c r="BA2625" s="34" t="s">
        <v>60</v>
      </c>
      <c r="BB2625" s="34">
        <v>551</v>
      </c>
      <c r="BC2625" s="34" t="s">
        <v>60</v>
      </c>
      <c r="BD2625" s="34" t="s">
        <v>60</v>
      </c>
      <c r="BE2625" s="34" t="s">
        <v>60</v>
      </c>
      <c r="BF2625" s="34" t="str">
        <f>IFERROR(VLOOKUP(Data_Power_app[[#This Row],[PRO ODER]],'Result'!H:J,3,0),"")</f>
        <v/>
      </c>
      <c r="BG2625" s="11" t="str">
        <f>IFERROR(VLOOKUP(Data_Power_app[[#This Row],[PRO ODER]]&amp;"LAM",'Real Time'!A:E,4,0),"")</f>
        <v>ML-07</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2909</v>
      </c>
      <c r="B2626" s="34" t="s">
        <v>11930</v>
      </c>
      <c r="C2626" s="34" t="s">
        <v>11931</v>
      </c>
      <c r="D2626" s="34" t="s">
        <v>203</v>
      </c>
      <c r="E2626" s="34" t="s">
        <v>110</v>
      </c>
      <c r="F2626" s="34" t="s">
        <v>59</v>
      </c>
      <c r="G2626" s="34">
        <v>155</v>
      </c>
      <c r="H2626" s="4">
        <v>45828</v>
      </c>
      <c r="I2626" s="4">
        <v>45826</v>
      </c>
      <c r="J2626" s="4">
        <v>45826</v>
      </c>
      <c r="K2626" s="4">
        <v>45829</v>
      </c>
      <c r="L2626" s="4">
        <v>45828.572581018518</v>
      </c>
      <c r="M2626" s="4">
        <v>45831</v>
      </c>
      <c r="N2626" s="4">
        <v>45828.651643518519</v>
      </c>
      <c r="O2626" s="4" t="s">
        <v>60</v>
      </c>
      <c r="P2626" s="4" t="s">
        <v>60</v>
      </c>
      <c r="Q2626" s="4" t="s">
        <v>60</v>
      </c>
      <c r="R2626" s="4" t="s">
        <v>60</v>
      </c>
      <c r="S2626" s="4" t="s">
        <v>60</v>
      </c>
      <c r="T2626" s="4">
        <v>45831</v>
      </c>
      <c r="U2626" s="4">
        <v>45828.145752314813</v>
      </c>
      <c r="V2626" s="4"/>
      <c r="W2626" s="4">
        <v>45832</v>
      </c>
      <c r="X2626" s="4"/>
      <c r="Y2626" s="4" t="s">
        <v>60</v>
      </c>
      <c r="Z2626" s="4">
        <v>45834</v>
      </c>
      <c r="AA2626" s="4"/>
      <c r="AB2626" s="4" t="s">
        <v>60</v>
      </c>
      <c r="AC2626" s="4">
        <v>45835</v>
      </c>
      <c r="AD2626" s="4">
        <v>45836</v>
      </c>
      <c r="AE2626" s="4">
        <v>45839</v>
      </c>
      <c r="AF2626" s="4"/>
      <c r="AG2626" s="34" t="s">
        <v>223</v>
      </c>
      <c r="AH2626" s="34" t="s">
        <v>204</v>
      </c>
      <c r="AI2626" s="34" t="s">
        <v>11923</v>
      </c>
      <c r="AJ2626" s="34" t="s">
        <v>205</v>
      </c>
      <c r="AK2626" s="34" t="s">
        <v>98</v>
      </c>
      <c r="AL2626" s="34" t="s">
        <v>206</v>
      </c>
      <c r="AM2626" s="34" t="s">
        <v>207</v>
      </c>
      <c r="AN2626" s="34">
        <v>6.6316600000000001</v>
      </c>
      <c r="AO2626" s="34" t="s">
        <v>68</v>
      </c>
      <c r="AP2626" s="34"/>
      <c r="AQ2626" s="34"/>
      <c r="AR2626" s="34" t="s">
        <v>68</v>
      </c>
      <c r="AS2626" s="34"/>
      <c r="AT2626" s="34"/>
      <c r="AU2626" s="34" t="s">
        <v>11924</v>
      </c>
      <c r="AV2626" s="34" t="s">
        <v>11925</v>
      </c>
      <c r="AW2626" s="34">
        <v>12.329230000000001</v>
      </c>
      <c r="AX2626" s="34" t="s">
        <v>11926</v>
      </c>
      <c r="AY2626" s="34" t="s">
        <v>11927</v>
      </c>
      <c r="AZ2626" s="3">
        <v>155</v>
      </c>
      <c r="BA2626" s="34" t="s">
        <v>60</v>
      </c>
      <c r="BB2626" s="34">
        <v>155</v>
      </c>
      <c r="BC2626" s="34" t="s">
        <v>60</v>
      </c>
      <c r="BD2626" s="34" t="s">
        <v>60</v>
      </c>
      <c r="BE2626" s="34" t="s">
        <v>60</v>
      </c>
      <c r="BF2626" s="34" t="str">
        <f>IFERROR(VLOOKUP(Data_Power_app[[#This Row],[PRO ODER]],'Result'!H:J,3,0),"")</f>
        <v/>
      </c>
      <c r="BG2626" s="11"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2910</v>
      </c>
      <c r="B2627" s="34" t="s">
        <v>11932</v>
      </c>
      <c r="C2627" s="34" t="s">
        <v>11933</v>
      </c>
      <c r="D2627" s="34" t="s">
        <v>203</v>
      </c>
      <c r="E2627" s="34" t="s">
        <v>110</v>
      </c>
      <c r="F2627" s="34" t="s">
        <v>59</v>
      </c>
      <c r="G2627" s="34">
        <v>173</v>
      </c>
      <c r="H2627" s="4">
        <v>45828</v>
      </c>
      <c r="I2627" s="4">
        <v>45826</v>
      </c>
      <c r="J2627" s="4">
        <v>45826</v>
      </c>
      <c r="K2627" s="4">
        <v>45829</v>
      </c>
      <c r="L2627" s="4">
        <v>45828.572650462964</v>
      </c>
      <c r="M2627" s="4">
        <v>45831</v>
      </c>
      <c r="N2627" s="4">
        <v>45828.651377314818</v>
      </c>
      <c r="O2627" s="4" t="s">
        <v>60</v>
      </c>
      <c r="P2627" s="4" t="s">
        <v>60</v>
      </c>
      <c r="Q2627" s="4" t="s">
        <v>60</v>
      </c>
      <c r="R2627" s="4" t="s">
        <v>60</v>
      </c>
      <c r="S2627" s="4" t="s">
        <v>60</v>
      </c>
      <c r="T2627" s="4">
        <v>45831</v>
      </c>
      <c r="U2627" s="4">
        <v>45828.145451388889</v>
      </c>
      <c r="V2627" s="4"/>
      <c r="W2627" s="4">
        <v>45832</v>
      </c>
      <c r="X2627" s="4"/>
      <c r="Y2627" s="4" t="s">
        <v>60</v>
      </c>
      <c r="Z2627" s="4">
        <v>45834</v>
      </c>
      <c r="AA2627" s="4"/>
      <c r="AB2627" s="4" t="s">
        <v>60</v>
      </c>
      <c r="AC2627" s="4">
        <v>45835</v>
      </c>
      <c r="AD2627" s="4">
        <v>45836</v>
      </c>
      <c r="AE2627" s="4">
        <v>45839</v>
      </c>
      <c r="AF2627" s="4"/>
      <c r="AG2627" s="34" t="s">
        <v>223</v>
      </c>
      <c r="AH2627" s="34" t="s">
        <v>204</v>
      </c>
      <c r="AI2627" s="34" t="s">
        <v>11923</v>
      </c>
      <c r="AJ2627" s="34" t="s">
        <v>205</v>
      </c>
      <c r="AK2627" s="34" t="s">
        <v>98</v>
      </c>
      <c r="AL2627" s="34" t="s">
        <v>206</v>
      </c>
      <c r="AM2627" s="34" t="s">
        <v>207</v>
      </c>
      <c r="AN2627" s="34">
        <v>7.3795799999999998</v>
      </c>
      <c r="AO2627" s="34" t="s">
        <v>68</v>
      </c>
      <c r="AP2627" s="34"/>
      <c r="AQ2627" s="34"/>
      <c r="AR2627" s="34" t="s">
        <v>68</v>
      </c>
      <c r="AS2627" s="34"/>
      <c r="AT2627" s="34"/>
      <c r="AU2627" s="34" t="s">
        <v>11924</v>
      </c>
      <c r="AV2627" s="34" t="s">
        <v>11925</v>
      </c>
      <c r="AW2627" s="34">
        <v>13.719760000000001</v>
      </c>
      <c r="AX2627" s="34" t="s">
        <v>11926</v>
      </c>
      <c r="AY2627" s="34" t="s">
        <v>11927</v>
      </c>
      <c r="AZ2627" s="3">
        <v>173</v>
      </c>
      <c r="BA2627" s="34" t="s">
        <v>60</v>
      </c>
      <c r="BB2627" s="34">
        <v>173</v>
      </c>
      <c r="BC2627" s="34" t="s">
        <v>60</v>
      </c>
      <c r="BD2627" s="34" t="s">
        <v>60</v>
      </c>
      <c r="BE2627" s="34" t="s">
        <v>60</v>
      </c>
      <c r="BF2627" s="34" t="str">
        <f>IFERROR(VLOOKUP(Data_Power_app[[#This Row],[PRO ODER]],'Result'!H:J,3,0),"")</f>
        <v/>
      </c>
      <c r="BG2627" s="11" t="str">
        <f>IFERROR(VLOOKUP(Data_Power_app[[#This Row],[PRO ODER]]&amp;"LAM",'Real Time'!A:E,4,0),"")</f>
        <v>ML-07</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2911</v>
      </c>
      <c r="B2628" s="34" t="s">
        <v>16091</v>
      </c>
      <c r="C2628" s="34" t="s">
        <v>16092</v>
      </c>
      <c r="D2628" s="34" t="s">
        <v>75</v>
      </c>
      <c r="E2628" s="34" t="s">
        <v>363</v>
      </c>
      <c r="F2628" s="34" t="s">
        <v>59</v>
      </c>
      <c r="G2628" s="34">
        <v>455</v>
      </c>
      <c r="H2628" s="4">
        <v>45827</v>
      </c>
      <c r="I2628" s="4">
        <v>45827</v>
      </c>
      <c r="J2628" s="4">
        <v>45827</v>
      </c>
      <c r="K2628" s="4">
        <v>45828</v>
      </c>
      <c r="L2628" s="4">
        <v>45828.536793981482</v>
      </c>
      <c r="M2628" s="4">
        <v>45828</v>
      </c>
      <c r="N2628" s="4">
        <v>45828.82</v>
      </c>
      <c r="O2628" s="4" t="s">
        <v>60</v>
      </c>
      <c r="P2628" s="4" t="s">
        <v>60</v>
      </c>
      <c r="Q2628" s="4" t="s">
        <v>60</v>
      </c>
      <c r="R2628" s="4" t="s">
        <v>60</v>
      </c>
      <c r="S2628" s="4" t="s">
        <v>60</v>
      </c>
      <c r="T2628" s="4">
        <v>45832</v>
      </c>
      <c r="U2628" s="4"/>
      <c r="V2628" s="4"/>
      <c r="W2628" s="4">
        <v>45834</v>
      </c>
      <c r="X2628" s="4"/>
      <c r="Y2628" s="4" t="s">
        <v>60</v>
      </c>
      <c r="Z2628" s="4" t="s">
        <v>60</v>
      </c>
      <c r="AA2628" s="4"/>
      <c r="AB2628" s="4" t="s">
        <v>60</v>
      </c>
      <c r="AC2628" s="4">
        <v>45834</v>
      </c>
      <c r="AD2628" s="4">
        <v>45836</v>
      </c>
      <c r="AE2628" s="4">
        <v>45839</v>
      </c>
      <c r="AF2628" s="4"/>
      <c r="AG2628" s="34" t="s">
        <v>223</v>
      </c>
      <c r="AH2628" s="34" t="s">
        <v>898</v>
      </c>
      <c r="AI2628" s="34" t="s">
        <v>16093</v>
      </c>
      <c r="AJ2628" s="34" t="s">
        <v>900</v>
      </c>
      <c r="AK2628" s="34" t="s">
        <v>98</v>
      </c>
      <c r="AL2628" s="34" t="s">
        <v>558</v>
      </c>
      <c r="AM2628" s="34" t="s">
        <v>559</v>
      </c>
      <c r="AN2628" s="34">
        <v>17.69586</v>
      </c>
      <c r="AO2628" s="34" t="s">
        <v>68</v>
      </c>
      <c r="AP2628" s="34"/>
      <c r="AQ2628" s="34"/>
      <c r="AR2628" s="34" t="s">
        <v>68</v>
      </c>
      <c r="AS2628" s="34"/>
      <c r="AT2628" s="34"/>
      <c r="AU2628" s="34" t="s">
        <v>12278</v>
      </c>
      <c r="AV2628" s="34" t="s">
        <v>12279</v>
      </c>
      <c r="AW2628" s="34">
        <v>39.803400000000003</v>
      </c>
      <c r="AX2628" s="34" t="s">
        <v>16094</v>
      </c>
      <c r="AY2628" s="34" t="s">
        <v>16095</v>
      </c>
      <c r="AZ2628" s="3">
        <v>455</v>
      </c>
      <c r="BA2628" s="34" t="s">
        <v>60</v>
      </c>
      <c r="BB2628" s="34">
        <v>455</v>
      </c>
      <c r="BC2628" s="34" t="s">
        <v>225</v>
      </c>
      <c r="BD2628" s="34" t="s">
        <v>15573</v>
      </c>
      <c r="BE2628" s="34" t="s">
        <v>60</v>
      </c>
      <c r="BF2628" s="34" t="str">
        <f>IFERROR(VLOOKUP(Data_Power_app[[#This Row],[PRO ODER]],'Result'!H:J,3,0),"")</f>
        <v>LAMINATION 4</v>
      </c>
      <c r="BG2628" s="11" t="str">
        <f>IFERROR(VLOOKUP(Data_Power_app[[#This Row],[PRO ODER]]&amp;"LAM",'Real Time'!A:E,4,0),"")</f>
        <v>ML-07</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2912</v>
      </c>
      <c r="B2629" s="34" t="s">
        <v>16096</v>
      </c>
      <c r="C2629" s="34" t="s">
        <v>16097</v>
      </c>
      <c r="D2629" s="34" t="s">
        <v>75</v>
      </c>
      <c r="E2629" s="34" t="s">
        <v>363</v>
      </c>
      <c r="F2629" s="34" t="s">
        <v>59</v>
      </c>
      <c r="G2629" s="34">
        <v>784</v>
      </c>
      <c r="H2629" s="4">
        <v>45827</v>
      </c>
      <c r="I2629" s="4">
        <v>45827</v>
      </c>
      <c r="J2629" s="4">
        <v>45827</v>
      </c>
      <c r="K2629" s="4">
        <v>45828</v>
      </c>
      <c r="L2629" s="4">
        <v>45828.536863425928</v>
      </c>
      <c r="M2629" s="4">
        <v>45828</v>
      </c>
      <c r="N2629" s="4">
        <v>45828.8200462963</v>
      </c>
      <c r="O2629" s="4" t="s">
        <v>60</v>
      </c>
      <c r="P2629" s="4" t="s">
        <v>60</v>
      </c>
      <c r="Q2629" s="4" t="s">
        <v>60</v>
      </c>
      <c r="R2629" s="4" t="s">
        <v>60</v>
      </c>
      <c r="S2629" s="4" t="s">
        <v>60</v>
      </c>
      <c r="T2629" s="4">
        <v>45834</v>
      </c>
      <c r="U2629" s="4"/>
      <c r="V2629" s="4"/>
      <c r="W2629" s="4">
        <v>45835</v>
      </c>
      <c r="X2629" s="4"/>
      <c r="Y2629" s="4" t="s">
        <v>60</v>
      </c>
      <c r="Z2629" s="4" t="s">
        <v>60</v>
      </c>
      <c r="AA2629" s="4"/>
      <c r="AB2629" s="4" t="s">
        <v>60</v>
      </c>
      <c r="AC2629" s="4">
        <v>45835</v>
      </c>
      <c r="AD2629" s="4">
        <v>45836</v>
      </c>
      <c r="AE2629" s="4">
        <v>45839</v>
      </c>
      <c r="AF2629" s="4"/>
      <c r="AG2629" s="34" t="s">
        <v>223</v>
      </c>
      <c r="AH2629" s="34" t="s">
        <v>898</v>
      </c>
      <c r="AI2629" s="34" t="s">
        <v>16093</v>
      </c>
      <c r="AJ2629" s="34" t="s">
        <v>900</v>
      </c>
      <c r="AK2629" s="34" t="s">
        <v>98</v>
      </c>
      <c r="AL2629" s="34" t="s">
        <v>558</v>
      </c>
      <c r="AM2629" s="34" t="s">
        <v>559</v>
      </c>
      <c r="AN2629" s="34">
        <v>28.466719999999999</v>
      </c>
      <c r="AO2629" s="34" t="s">
        <v>68</v>
      </c>
      <c r="AP2629" s="34"/>
      <c r="AQ2629" s="34"/>
      <c r="AR2629" s="34" t="s">
        <v>68</v>
      </c>
      <c r="AS2629" s="34"/>
      <c r="AT2629" s="34"/>
      <c r="AU2629" s="34" t="s">
        <v>12278</v>
      </c>
      <c r="AV2629" s="34" t="s">
        <v>12279</v>
      </c>
      <c r="AW2629" s="34">
        <v>64.033370000000005</v>
      </c>
      <c r="AX2629" s="34" t="s">
        <v>16098</v>
      </c>
      <c r="AY2629" s="34" t="s">
        <v>16099</v>
      </c>
      <c r="AZ2629" s="3">
        <v>784</v>
      </c>
      <c r="BA2629" s="34" t="s">
        <v>60</v>
      </c>
      <c r="BB2629" s="34">
        <v>784</v>
      </c>
      <c r="BC2629" s="34" t="s">
        <v>225</v>
      </c>
      <c r="BD2629" s="34" t="s">
        <v>15573</v>
      </c>
      <c r="BE2629" s="34" t="s">
        <v>60</v>
      </c>
      <c r="BF2629" s="34" t="str">
        <f>IFERROR(VLOOKUP(Data_Power_app[[#This Row],[PRO ODER]],'Result'!H:J,3,0),"")</f>
        <v>LAMINATION 4</v>
      </c>
      <c r="BG2629" s="11" t="str">
        <f>IFERROR(VLOOKUP(Data_Power_app[[#This Row],[PRO ODER]]&amp;"LAM",'Real Time'!A:E,4,0),"")</f>
        <v>ML-07</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2916</v>
      </c>
      <c r="B2630" s="34" t="s">
        <v>21310</v>
      </c>
      <c r="C2630" s="34" t="s">
        <v>21311</v>
      </c>
      <c r="D2630" s="34" t="s">
        <v>84</v>
      </c>
      <c r="E2630" s="34" t="s">
        <v>150</v>
      </c>
      <c r="F2630" s="34" t="s">
        <v>72</v>
      </c>
      <c r="G2630" s="34">
        <v>10200</v>
      </c>
      <c r="H2630" s="4">
        <v>45831</v>
      </c>
      <c r="I2630" s="4">
        <v>45831</v>
      </c>
      <c r="J2630" s="4" t="s">
        <v>60</v>
      </c>
      <c r="K2630" s="4">
        <v>45832</v>
      </c>
      <c r="L2630" s="4"/>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45836</v>
      </c>
      <c r="AE2630" s="4">
        <v>45839</v>
      </c>
      <c r="AF2630" s="4"/>
      <c r="AG2630" s="34" t="s">
        <v>117</v>
      </c>
      <c r="AH2630" s="34" t="s">
        <v>461</v>
      </c>
      <c r="AI2630" s="34" t="s">
        <v>20886</v>
      </c>
      <c r="AJ2630" s="34" t="s">
        <v>74</v>
      </c>
      <c r="AK2630" s="34" t="s">
        <v>98</v>
      </c>
      <c r="AL2630" s="34" t="s">
        <v>148</v>
      </c>
      <c r="AM2630" s="34" t="s">
        <v>149</v>
      </c>
      <c r="AN2630" s="34">
        <v>267.01524999999998</v>
      </c>
      <c r="AO2630" s="34" t="s">
        <v>68</v>
      </c>
      <c r="AP2630" s="34"/>
      <c r="AQ2630" s="34"/>
      <c r="AR2630" s="34" t="s">
        <v>68</v>
      </c>
      <c r="AS2630" s="34"/>
      <c r="AT2630" s="34"/>
      <c r="AU2630" s="34" t="s">
        <v>20887</v>
      </c>
      <c r="AV2630" s="34" t="s">
        <v>20888</v>
      </c>
      <c r="AW2630" s="34">
        <v>583.93327999999997</v>
      </c>
      <c r="AX2630" s="34" t="s">
        <v>20889</v>
      </c>
      <c r="AY2630" s="34" t="s">
        <v>20890</v>
      </c>
      <c r="AZ2630" s="3">
        <v>9907</v>
      </c>
      <c r="BA2630" s="34" t="s">
        <v>194</v>
      </c>
      <c r="BB2630" s="34">
        <v>10200</v>
      </c>
      <c r="BC2630" s="34" t="s">
        <v>60</v>
      </c>
      <c r="BD2630" s="34" t="s">
        <v>60</v>
      </c>
      <c r="BE2630" s="34" t="s">
        <v>462</v>
      </c>
      <c r="BF2630" s="34" t="str">
        <f>IFERROR(VLOOKUP(Data_Power_app[[#This Row],[PRO ODER]],'Result'!H:J,3,0),"")</f>
        <v/>
      </c>
      <c r="BG2630" s="11" t="str">
        <f>IFERROR(VLOOKUP(Data_Power_app[[#This Row],[PRO ODER]]&amp;"LAM",'Real Time'!A:E,4,0),"")</f>
        <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2917</v>
      </c>
      <c r="B2631" s="34" t="s">
        <v>20627</v>
      </c>
      <c r="C2631" s="34" t="s">
        <v>17321</v>
      </c>
      <c r="D2631" s="34" t="s">
        <v>253</v>
      </c>
      <c r="E2631" s="34" t="s">
        <v>254</v>
      </c>
      <c r="F2631" s="34" t="s">
        <v>59</v>
      </c>
      <c r="G2631" s="34">
        <v>358</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4" t="s">
        <v>117</v>
      </c>
      <c r="AH2631" s="34" t="s">
        <v>255</v>
      </c>
      <c r="AI2631" s="34" t="s">
        <v>474</v>
      </c>
      <c r="AJ2631" s="34" t="s">
        <v>256</v>
      </c>
      <c r="AK2631" s="34" t="s">
        <v>98</v>
      </c>
      <c r="AL2631" s="34" t="s">
        <v>257</v>
      </c>
      <c r="AM2631" s="34" t="s">
        <v>258</v>
      </c>
      <c r="AN2631" s="34">
        <v>8.5042600000000004</v>
      </c>
      <c r="AO2631" s="34" t="s">
        <v>68</v>
      </c>
      <c r="AP2631" s="34"/>
      <c r="AQ2631" s="34"/>
      <c r="AR2631" s="34" t="s">
        <v>68</v>
      </c>
      <c r="AS2631" s="34"/>
      <c r="AT2631" s="34"/>
      <c r="AU2631" s="34" t="s">
        <v>316</v>
      </c>
      <c r="AV2631" s="34" t="s">
        <v>317</v>
      </c>
      <c r="AW2631" s="34">
        <v>31.62039</v>
      </c>
      <c r="AX2631" s="34" t="s">
        <v>475</v>
      </c>
      <c r="AY2631" s="34" t="s">
        <v>476</v>
      </c>
      <c r="AZ2631" s="3">
        <v>358</v>
      </c>
      <c r="BA2631" s="34" t="s">
        <v>60</v>
      </c>
      <c r="BB2631" s="34">
        <v>358</v>
      </c>
      <c r="BC2631" s="34" t="s">
        <v>60</v>
      </c>
      <c r="BD2631" s="34" t="s">
        <v>60</v>
      </c>
      <c r="BE2631" s="34" t="s">
        <v>60</v>
      </c>
      <c r="BF2631" s="34" t="str">
        <f>IFERROR(VLOOKUP(Data_Power_app[[#This Row],[PRO ODER]],'Result'!H:J,3,0),"")</f>
        <v>LAMINATION 2</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2918</v>
      </c>
      <c r="B2632" s="34" t="s">
        <v>20628</v>
      </c>
      <c r="C2632" s="34" t="s">
        <v>17322</v>
      </c>
      <c r="D2632" s="34" t="s">
        <v>253</v>
      </c>
      <c r="E2632" s="34" t="s">
        <v>254</v>
      </c>
      <c r="F2632" s="34" t="s">
        <v>59</v>
      </c>
      <c r="G2632" s="34">
        <v>4724</v>
      </c>
      <c r="H2632" s="4">
        <v>45827</v>
      </c>
      <c r="I2632" s="4">
        <v>45828</v>
      </c>
      <c r="J2632" s="4">
        <v>45828</v>
      </c>
      <c r="K2632" s="4">
        <v>45831</v>
      </c>
      <c r="L2632" s="4"/>
      <c r="M2632" s="4">
        <v>45832</v>
      </c>
      <c r="N2632" s="4"/>
      <c r="O2632" s="4" t="s">
        <v>60</v>
      </c>
      <c r="P2632" s="4" t="s">
        <v>60</v>
      </c>
      <c r="Q2632" s="4" t="s">
        <v>60</v>
      </c>
      <c r="R2632" s="4" t="s">
        <v>60</v>
      </c>
      <c r="S2632" s="4" t="s">
        <v>60</v>
      </c>
      <c r="T2632" s="4">
        <v>45833</v>
      </c>
      <c r="U2632" s="4"/>
      <c r="V2632" s="4"/>
      <c r="W2632" s="4">
        <v>45835</v>
      </c>
      <c r="X2632" s="4"/>
      <c r="Y2632" s="4" t="s">
        <v>60</v>
      </c>
      <c r="Z2632" s="4">
        <v>45836</v>
      </c>
      <c r="AA2632" s="4"/>
      <c r="AB2632" s="4" t="s">
        <v>60</v>
      </c>
      <c r="AC2632" s="4">
        <v>45837</v>
      </c>
      <c r="AD2632" s="4">
        <v>45838</v>
      </c>
      <c r="AE2632" s="4">
        <v>45839</v>
      </c>
      <c r="AF2632" s="4"/>
      <c r="AG2632" s="34" t="s">
        <v>117</v>
      </c>
      <c r="AH2632" s="34" t="s">
        <v>255</v>
      </c>
      <c r="AI2632" s="34" t="s">
        <v>474</v>
      </c>
      <c r="AJ2632" s="34" t="s">
        <v>256</v>
      </c>
      <c r="AK2632" s="34" t="s">
        <v>98</v>
      </c>
      <c r="AL2632" s="34" t="s">
        <v>257</v>
      </c>
      <c r="AM2632" s="34" t="s">
        <v>258</v>
      </c>
      <c r="AN2632" s="34">
        <v>109.32761000000001</v>
      </c>
      <c r="AO2632" s="34" t="s">
        <v>68</v>
      </c>
      <c r="AP2632" s="34"/>
      <c r="AQ2632" s="34"/>
      <c r="AR2632" s="34" t="s">
        <v>68</v>
      </c>
      <c r="AS2632" s="34"/>
      <c r="AT2632" s="34"/>
      <c r="AU2632" s="34" t="s">
        <v>316</v>
      </c>
      <c r="AV2632" s="34" t="s">
        <v>317</v>
      </c>
      <c r="AW2632" s="34">
        <v>406.50472000000002</v>
      </c>
      <c r="AX2632" s="34" t="s">
        <v>475</v>
      </c>
      <c r="AY2632" s="34" t="s">
        <v>476</v>
      </c>
      <c r="AZ2632" s="3">
        <v>4724</v>
      </c>
      <c r="BA2632" s="34" t="s">
        <v>60</v>
      </c>
      <c r="BB2632" s="34">
        <v>4724</v>
      </c>
      <c r="BC2632" s="34" t="s">
        <v>60</v>
      </c>
      <c r="BD2632" s="34" t="s">
        <v>60</v>
      </c>
      <c r="BE2632" s="34" t="s">
        <v>60</v>
      </c>
      <c r="BF2632" s="34" t="str">
        <f>IFERROR(VLOOKUP(Data_Power_app[[#This Row],[PRO ODER]],'Result'!H:J,3,0),"")</f>
        <v>LAMINATION 2</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2919</v>
      </c>
      <c r="B2633" s="34" t="s">
        <v>11934</v>
      </c>
      <c r="C2633" s="34" t="s">
        <v>11935</v>
      </c>
      <c r="D2633" s="34" t="s">
        <v>253</v>
      </c>
      <c r="E2633" s="34" t="s">
        <v>254</v>
      </c>
      <c r="F2633" s="34" t="s">
        <v>59</v>
      </c>
      <c r="G2633" s="34">
        <v>208</v>
      </c>
      <c r="H2633" s="4">
        <v>45827</v>
      </c>
      <c r="I2633" s="4">
        <v>45826</v>
      </c>
      <c r="J2633" s="4">
        <v>45826</v>
      </c>
      <c r="K2633" s="4">
        <v>45828</v>
      </c>
      <c r="L2633" s="4">
        <v>45827.82880787037</v>
      </c>
      <c r="M2633" s="4">
        <v>45829</v>
      </c>
      <c r="N2633" s="4">
        <v>45828.50341435185</v>
      </c>
      <c r="O2633" s="4" t="s">
        <v>60</v>
      </c>
      <c r="P2633" s="4" t="s">
        <v>60</v>
      </c>
      <c r="Q2633" s="4" t="s">
        <v>60</v>
      </c>
      <c r="R2633" s="4" t="s">
        <v>60</v>
      </c>
      <c r="S2633" s="4" t="s">
        <v>60</v>
      </c>
      <c r="T2633" s="4">
        <v>45831</v>
      </c>
      <c r="U2633" s="4">
        <v>45829.184201388889</v>
      </c>
      <c r="V2633" s="4"/>
      <c r="W2633" s="4">
        <v>45833</v>
      </c>
      <c r="X2633" s="4"/>
      <c r="Y2633" s="4" t="s">
        <v>60</v>
      </c>
      <c r="Z2633" s="4">
        <v>45835</v>
      </c>
      <c r="AA2633" s="4"/>
      <c r="AB2633" s="4" t="s">
        <v>60</v>
      </c>
      <c r="AC2633" s="4">
        <v>45836</v>
      </c>
      <c r="AD2633" s="4">
        <v>45838</v>
      </c>
      <c r="AE2633" s="4">
        <v>45839</v>
      </c>
      <c r="AF2633" s="4"/>
      <c r="AG2633" s="34" t="s">
        <v>223</v>
      </c>
      <c r="AH2633" s="34" t="s">
        <v>255</v>
      </c>
      <c r="AI2633" s="34" t="s">
        <v>5682</v>
      </c>
      <c r="AJ2633" s="34" t="s">
        <v>256</v>
      </c>
      <c r="AK2633" s="34" t="s">
        <v>65</v>
      </c>
      <c r="AL2633" s="34" t="s">
        <v>257</v>
      </c>
      <c r="AM2633" s="34" t="s">
        <v>258</v>
      </c>
      <c r="AN2633" s="34">
        <v>4.1820599999999999</v>
      </c>
      <c r="AO2633" s="34" t="s">
        <v>68</v>
      </c>
      <c r="AP2633" s="34"/>
      <c r="AQ2633" s="34"/>
      <c r="AR2633" s="34" t="s">
        <v>68</v>
      </c>
      <c r="AS2633" s="34"/>
      <c r="AT2633" s="34"/>
      <c r="AU2633" s="34" t="s">
        <v>316</v>
      </c>
      <c r="AV2633" s="34" t="s">
        <v>317</v>
      </c>
      <c r="AW2633" s="34">
        <v>15.548730000000001</v>
      </c>
      <c r="AX2633" s="34" t="s">
        <v>5683</v>
      </c>
      <c r="AY2633" s="34" t="s">
        <v>5684</v>
      </c>
      <c r="AZ2633" s="3">
        <v>208</v>
      </c>
      <c r="BA2633" s="34" t="s">
        <v>60</v>
      </c>
      <c r="BB2633" s="34">
        <v>208</v>
      </c>
      <c r="BC2633" s="34" t="s">
        <v>60</v>
      </c>
      <c r="BD2633" s="34" t="s">
        <v>60</v>
      </c>
      <c r="BE2633" s="34" t="s">
        <v>60</v>
      </c>
      <c r="BF2633" s="34" t="str">
        <f>IFERROR(VLOOKUP(Data_Power_app[[#This Row],[PRO ODER]],'Result'!H:J,3,0),"")</f>
        <v>LAMINATION 6</v>
      </c>
      <c r="BG2633" s="11" t="str">
        <f>IFERROR(VLOOKUP(Data_Power_app[[#This Row],[PRO ODER]]&amp;"LAM",'Real Time'!A:E,4,0),"")</f>
        <v>ML-06</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2920</v>
      </c>
      <c r="B2634" s="34" t="s">
        <v>20629</v>
      </c>
      <c r="C2634" s="34" t="s">
        <v>17319</v>
      </c>
      <c r="D2634" s="34" t="s">
        <v>253</v>
      </c>
      <c r="E2634" s="34" t="s">
        <v>254</v>
      </c>
      <c r="F2634" s="34" t="s">
        <v>59</v>
      </c>
      <c r="G2634" s="34">
        <v>1340</v>
      </c>
      <c r="H2634" s="4">
        <v>45827</v>
      </c>
      <c r="I2634" s="4">
        <v>45828</v>
      </c>
      <c r="J2634" s="4">
        <v>45828</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45836</v>
      </c>
      <c r="AA2634" s="4"/>
      <c r="AB2634" s="4" t="s">
        <v>60</v>
      </c>
      <c r="AC2634" s="4">
        <v>45837</v>
      </c>
      <c r="AD2634" s="4">
        <v>45838</v>
      </c>
      <c r="AE2634" s="4">
        <v>45839</v>
      </c>
      <c r="AF2634" s="4"/>
      <c r="AG2634" s="34" t="s">
        <v>117</v>
      </c>
      <c r="AH2634" s="34" t="s">
        <v>255</v>
      </c>
      <c r="AI2634" s="34" t="s">
        <v>5682</v>
      </c>
      <c r="AJ2634" s="34" t="s">
        <v>256</v>
      </c>
      <c r="AK2634" s="34" t="s">
        <v>65</v>
      </c>
      <c r="AL2634" s="34" t="s">
        <v>257</v>
      </c>
      <c r="AM2634" s="34" t="s">
        <v>258</v>
      </c>
      <c r="AN2634" s="34">
        <v>27.933800000000002</v>
      </c>
      <c r="AO2634" s="34" t="s">
        <v>68</v>
      </c>
      <c r="AP2634" s="34"/>
      <c r="AQ2634" s="34"/>
      <c r="AR2634" s="34" t="s">
        <v>68</v>
      </c>
      <c r="AS2634" s="34"/>
      <c r="AT2634" s="34"/>
      <c r="AU2634" s="34" t="s">
        <v>316</v>
      </c>
      <c r="AV2634" s="34" t="s">
        <v>317</v>
      </c>
      <c r="AW2634" s="34">
        <v>103.8595</v>
      </c>
      <c r="AX2634" s="34" t="s">
        <v>5683</v>
      </c>
      <c r="AY2634" s="34" t="s">
        <v>5684</v>
      </c>
      <c r="AZ2634" s="3">
        <v>1340</v>
      </c>
      <c r="BA2634" s="34" t="s">
        <v>60</v>
      </c>
      <c r="BB2634" s="34">
        <v>1340</v>
      </c>
      <c r="BC2634" s="34" t="s">
        <v>60</v>
      </c>
      <c r="BD2634" s="34" t="s">
        <v>60</v>
      </c>
      <c r="BE2634" s="34" t="s">
        <v>60</v>
      </c>
      <c r="BF2634" s="34" t="str">
        <f>IFERROR(VLOOKUP(Data_Power_app[[#This Row],[PRO ODER]],'Result'!H:J,3,0),"")</f>
        <v>LAMINATION 2</v>
      </c>
      <c r="BG2634" s="11"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2921</v>
      </c>
      <c r="B2635" s="34" t="s">
        <v>11936</v>
      </c>
      <c r="C2635" s="34" t="s">
        <v>11937</v>
      </c>
      <c r="D2635" s="34" t="s">
        <v>253</v>
      </c>
      <c r="E2635" s="34" t="s">
        <v>254</v>
      </c>
      <c r="F2635" s="34" t="s">
        <v>59</v>
      </c>
      <c r="G2635" s="34">
        <v>2450</v>
      </c>
      <c r="H2635" s="4">
        <v>45827</v>
      </c>
      <c r="I2635" s="4">
        <v>45826</v>
      </c>
      <c r="J2635" s="4">
        <v>45826</v>
      </c>
      <c r="K2635" s="4">
        <v>45829</v>
      </c>
      <c r="L2635" s="4">
        <v>45827.828958333332</v>
      </c>
      <c r="M2635" s="4">
        <v>45831</v>
      </c>
      <c r="N2635" s="4">
        <v>45829.900601851848</v>
      </c>
      <c r="O2635" s="4" t="s">
        <v>60</v>
      </c>
      <c r="P2635" s="4" t="s">
        <v>60</v>
      </c>
      <c r="Q2635" s="4" t="s">
        <v>60</v>
      </c>
      <c r="R2635" s="4" t="s">
        <v>60</v>
      </c>
      <c r="S2635" s="4" t="s">
        <v>60</v>
      </c>
      <c r="T2635" s="4">
        <v>45832</v>
      </c>
      <c r="U2635" s="4"/>
      <c r="V2635" s="4"/>
      <c r="W2635" s="4">
        <v>45833</v>
      </c>
      <c r="X2635" s="4"/>
      <c r="Y2635" s="4" t="s">
        <v>60</v>
      </c>
      <c r="Z2635" s="4">
        <v>45835</v>
      </c>
      <c r="AA2635" s="4"/>
      <c r="AB2635" s="4" t="s">
        <v>60</v>
      </c>
      <c r="AC2635" s="4">
        <v>45836</v>
      </c>
      <c r="AD2635" s="4">
        <v>45838</v>
      </c>
      <c r="AE2635" s="4">
        <v>45839</v>
      </c>
      <c r="AF2635" s="4"/>
      <c r="AG2635" s="34" t="s">
        <v>223</v>
      </c>
      <c r="AH2635" s="34" t="s">
        <v>255</v>
      </c>
      <c r="AI2635" s="34" t="s">
        <v>5682</v>
      </c>
      <c r="AJ2635" s="34" t="s">
        <v>256</v>
      </c>
      <c r="AK2635" s="34" t="s">
        <v>65</v>
      </c>
      <c r="AL2635" s="34" t="s">
        <v>257</v>
      </c>
      <c r="AM2635" s="34" t="s">
        <v>258</v>
      </c>
      <c r="AN2635" s="34">
        <v>45.788609999999998</v>
      </c>
      <c r="AO2635" s="34" t="s">
        <v>68</v>
      </c>
      <c r="AP2635" s="34"/>
      <c r="AQ2635" s="34"/>
      <c r="AR2635" s="34" t="s">
        <v>68</v>
      </c>
      <c r="AS2635" s="34"/>
      <c r="AT2635" s="34"/>
      <c r="AU2635" s="34" t="s">
        <v>316</v>
      </c>
      <c r="AV2635" s="34" t="s">
        <v>317</v>
      </c>
      <c r="AW2635" s="34">
        <v>170.23058</v>
      </c>
      <c r="AX2635" s="34" t="s">
        <v>5683</v>
      </c>
      <c r="AY2635" s="34" t="s">
        <v>5684</v>
      </c>
      <c r="AZ2635" s="3">
        <v>2450</v>
      </c>
      <c r="BA2635" s="34" t="s">
        <v>60</v>
      </c>
      <c r="BB2635" s="34">
        <v>2450</v>
      </c>
      <c r="BC2635" s="34" t="s">
        <v>60</v>
      </c>
      <c r="BD2635" s="34" t="s">
        <v>60</v>
      </c>
      <c r="BE2635" s="34" t="s">
        <v>60</v>
      </c>
      <c r="BF2635" s="34" t="str">
        <f>IFERROR(VLOOKUP(Data_Power_app[[#This Row],[PRO ODER]],'Result'!H:J,3,0),"")</f>
        <v>LAMINATION 6</v>
      </c>
      <c r="BG2635" s="11" t="str">
        <f>IFERROR(VLOOKUP(Data_Power_app[[#This Row],[PRO ODER]]&amp;"LAM",'Real Time'!A:E,4,0),"")</f>
        <v>ML-06</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2930</v>
      </c>
      <c r="B2636" s="34" t="s">
        <v>11938</v>
      </c>
      <c r="C2636" s="34" t="s">
        <v>11939</v>
      </c>
      <c r="D2636" s="34" t="s">
        <v>84</v>
      </c>
      <c r="E2636" s="34" t="s">
        <v>155</v>
      </c>
      <c r="F2636" s="34" t="s">
        <v>59</v>
      </c>
      <c r="G2636" s="34">
        <v>3856</v>
      </c>
      <c r="H2636" s="4">
        <v>45828</v>
      </c>
      <c r="I2636" s="4">
        <v>45826</v>
      </c>
      <c r="J2636" s="4">
        <v>45826</v>
      </c>
      <c r="K2636" s="4">
        <v>45829</v>
      </c>
      <c r="L2636" s="4">
        <v>45827.955300925925</v>
      </c>
      <c r="M2636" s="4">
        <v>45831</v>
      </c>
      <c r="N2636" s="4">
        <v>45827.100289351853</v>
      </c>
      <c r="O2636" s="4" t="s">
        <v>60</v>
      </c>
      <c r="P2636" s="4" t="s">
        <v>60</v>
      </c>
      <c r="Q2636" s="4" t="s">
        <v>60</v>
      </c>
      <c r="R2636" s="4" t="s">
        <v>60</v>
      </c>
      <c r="S2636" s="4" t="s">
        <v>60</v>
      </c>
      <c r="T2636" s="4">
        <v>45832</v>
      </c>
      <c r="U2636" s="4">
        <v>45828.646504629629</v>
      </c>
      <c r="V2636" s="4"/>
      <c r="W2636" s="4">
        <v>45832</v>
      </c>
      <c r="X2636" s="4"/>
      <c r="Y2636" s="4" t="s">
        <v>60</v>
      </c>
      <c r="Z2636" s="4">
        <v>45834</v>
      </c>
      <c r="AA2636" s="4"/>
      <c r="AB2636" s="4" t="s">
        <v>60</v>
      </c>
      <c r="AC2636" s="4">
        <v>45835</v>
      </c>
      <c r="AD2636" s="4">
        <v>45838</v>
      </c>
      <c r="AE2636" s="4">
        <v>45839</v>
      </c>
      <c r="AF2636" s="4"/>
      <c r="AG2636" s="34" t="s">
        <v>223</v>
      </c>
      <c r="AH2636" s="34" t="s">
        <v>196</v>
      </c>
      <c r="AI2636" s="34" t="s">
        <v>513</v>
      </c>
      <c r="AJ2636" s="34" t="s">
        <v>157</v>
      </c>
      <c r="AK2636" s="34" t="s">
        <v>98</v>
      </c>
      <c r="AL2636" s="34" t="s">
        <v>158</v>
      </c>
      <c r="AM2636" s="34" t="s">
        <v>159</v>
      </c>
      <c r="AN2636" s="34">
        <v>138.90613999999999</v>
      </c>
      <c r="AO2636" s="34" t="s">
        <v>68</v>
      </c>
      <c r="AP2636" s="34"/>
      <c r="AQ2636" s="34"/>
      <c r="AR2636" s="34" t="s">
        <v>68</v>
      </c>
      <c r="AS2636" s="34"/>
      <c r="AT2636" s="34"/>
      <c r="AU2636" s="34" t="s">
        <v>231</v>
      </c>
      <c r="AV2636" s="34" t="s">
        <v>232</v>
      </c>
      <c r="AW2636" s="34">
        <v>303.76915000000002</v>
      </c>
      <c r="AX2636" s="34" t="s">
        <v>2836</v>
      </c>
      <c r="AY2636" s="34" t="s">
        <v>2837</v>
      </c>
      <c r="AZ2636" s="3">
        <v>3302</v>
      </c>
      <c r="BA2636" s="34" t="s">
        <v>60</v>
      </c>
      <c r="BB2636" s="34">
        <v>3856</v>
      </c>
      <c r="BC2636" s="34" t="s">
        <v>60</v>
      </c>
      <c r="BD2636" s="34" t="s">
        <v>60</v>
      </c>
      <c r="BE2636" s="34" t="s">
        <v>60</v>
      </c>
      <c r="BF2636" s="34" t="str">
        <f>IFERROR(VLOOKUP(Data_Power_app[[#This Row],[PRO ODER]],'Result'!H:J,3,0),"")</f>
        <v>LAMINATION 6</v>
      </c>
      <c r="BG2636" s="11" t="str">
        <f>IFERROR(VLOOKUP(Data_Power_app[[#This Row],[PRO ODER]]&amp;"LAM",'Real Time'!A:E,4,0),"")</f>
        <v>ML-06</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2931</v>
      </c>
      <c r="B2637" s="34" t="s">
        <v>15599</v>
      </c>
      <c r="C2637" s="34" t="s">
        <v>15600</v>
      </c>
      <c r="D2637" s="34" t="s">
        <v>84</v>
      </c>
      <c r="E2637" s="34" t="s">
        <v>155</v>
      </c>
      <c r="F2637" s="34" t="s">
        <v>59</v>
      </c>
      <c r="G2637" s="34">
        <v>5018</v>
      </c>
      <c r="H2637" s="4">
        <v>45828</v>
      </c>
      <c r="I2637" s="4">
        <v>45827</v>
      </c>
      <c r="J2637" s="4">
        <v>45827</v>
      </c>
      <c r="K2637" s="4">
        <v>45829</v>
      </c>
      <c r="L2637" s="4">
        <v>45827.167256944442</v>
      </c>
      <c r="M2637" s="4">
        <v>45831</v>
      </c>
      <c r="N2637" s="4">
        <v>45828.534594907411</v>
      </c>
      <c r="O2637" s="4" t="s">
        <v>60</v>
      </c>
      <c r="P2637" s="4" t="s">
        <v>60</v>
      </c>
      <c r="Q2637" s="4" t="s">
        <v>60</v>
      </c>
      <c r="R2637" s="4" t="s">
        <v>60</v>
      </c>
      <c r="S2637" s="4" t="s">
        <v>60</v>
      </c>
      <c r="T2637" s="4">
        <v>45832</v>
      </c>
      <c r="U2637" s="4">
        <v>45829.515127314815</v>
      </c>
      <c r="V2637" s="4"/>
      <c r="W2637" s="4">
        <v>45833</v>
      </c>
      <c r="X2637" s="4"/>
      <c r="Y2637" s="4" t="s">
        <v>60</v>
      </c>
      <c r="Z2637" s="4">
        <v>45835</v>
      </c>
      <c r="AA2637" s="4"/>
      <c r="AB2637" s="4" t="s">
        <v>60</v>
      </c>
      <c r="AC2637" s="4">
        <v>45836</v>
      </c>
      <c r="AD2637" s="4">
        <v>45838</v>
      </c>
      <c r="AE2637" s="4">
        <v>45839</v>
      </c>
      <c r="AF2637" s="4"/>
      <c r="AG2637" s="34" t="s">
        <v>223</v>
      </c>
      <c r="AH2637" s="34" t="s">
        <v>196</v>
      </c>
      <c r="AI2637" s="34" t="s">
        <v>692</v>
      </c>
      <c r="AJ2637" s="34" t="s">
        <v>157</v>
      </c>
      <c r="AK2637" s="34" t="s">
        <v>98</v>
      </c>
      <c r="AL2637" s="34" t="s">
        <v>158</v>
      </c>
      <c r="AM2637" s="34" t="s">
        <v>159</v>
      </c>
      <c r="AN2637" s="34">
        <v>181.38356999999999</v>
      </c>
      <c r="AO2637" s="34" t="s">
        <v>68</v>
      </c>
      <c r="AP2637" s="34"/>
      <c r="AQ2637" s="34"/>
      <c r="AR2637" s="34" t="s">
        <v>68</v>
      </c>
      <c r="AS2637" s="34"/>
      <c r="AT2637" s="34"/>
      <c r="AU2637" s="34" t="s">
        <v>693</v>
      </c>
      <c r="AV2637" s="34" t="s">
        <v>694</v>
      </c>
      <c r="AW2637" s="34">
        <v>396.66318999999999</v>
      </c>
      <c r="AX2637" s="34" t="s">
        <v>2815</v>
      </c>
      <c r="AY2637" s="34" t="s">
        <v>2816</v>
      </c>
      <c r="AZ2637" s="3">
        <v>4287</v>
      </c>
      <c r="BA2637" s="34" t="s">
        <v>60</v>
      </c>
      <c r="BB2637" s="34">
        <v>5018</v>
      </c>
      <c r="BC2637" s="34" t="s">
        <v>60</v>
      </c>
      <c r="BD2637" s="34" t="s">
        <v>60</v>
      </c>
      <c r="BE2637" s="34" t="s">
        <v>60</v>
      </c>
      <c r="BF2637" s="34" t="str">
        <f>IFERROR(VLOOKUP(Data_Power_app[[#This Row],[PRO ODER]],'Result'!H:J,3,0),"")</f>
        <v>LAMINATION 6</v>
      </c>
      <c r="BG2637" s="11"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2932</v>
      </c>
      <c r="B2638" s="34" t="s">
        <v>20630</v>
      </c>
      <c r="C2638" s="34" t="s">
        <v>17317</v>
      </c>
      <c r="D2638" s="34" t="s">
        <v>253</v>
      </c>
      <c r="E2638" s="34" t="s">
        <v>318</v>
      </c>
      <c r="F2638" s="34" t="s">
        <v>59</v>
      </c>
      <c r="G2638" s="34">
        <v>1238</v>
      </c>
      <c r="H2638" s="4">
        <v>45827</v>
      </c>
      <c r="I2638" s="4">
        <v>45829</v>
      </c>
      <c r="J2638" s="4">
        <v>45829</v>
      </c>
      <c r="K2638" s="4">
        <v>45828</v>
      </c>
      <c r="L2638" s="4">
        <v>45829.152361111112</v>
      </c>
      <c r="M2638" s="4">
        <v>45829</v>
      </c>
      <c r="N2638" s="4"/>
      <c r="O2638" s="4" t="s">
        <v>60</v>
      </c>
      <c r="P2638" s="4" t="s">
        <v>60</v>
      </c>
      <c r="Q2638" s="4" t="s">
        <v>60</v>
      </c>
      <c r="R2638" s="4" t="s">
        <v>60</v>
      </c>
      <c r="S2638" s="4" t="s">
        <v>60</v>
      </c>
      <c r="T2638" s="4">
        <v>45831</v>
      </c>
      <c r="U2638" s="4"/>
      <c r="V2638" s="4"/>
      <c r="W2638" s="4">
        <v>45833</v>
      </c>
      <c r="X2638" s="4"/>
      <c r="Y2638" s="4" t="s">
        <v>60</v>
      </c>
      <c r="Z2638" s="4">
        <v>45833</v>
      </c>
      <c r="AA2638" s="4"/>
      <c r="AB2638" s="4" t="s">
        <v>60</v>
      </c>
      <c r="AC2638" s="4">
        <v>45834</v>
      </c>
      <c r="AD2638" s="4">
        <v>45838</v>
      </c>
      <c r="AE2638" s="4">
        <v>45839</v>
      </c>
      <c r="AF2638" s="4"/>
      <c r="AG2638" s="34" t="s">
        <v>86</v>
      </c>
      <c r="AH2638" s="34" t="s">
        <v>255</v>
      </c>
      <c r="AI2638" s="34" t="s">
        <v>20631</v>
      </c>
      <c r="AJ2638" s="34" t="s">
        <v>256</v>
      </c>
      <c r="AK2638" s="34" t="s">
        <v>98</v>
      </c>
      <c r="AL2638" s="34" t="s">
        <v>314</v>
      </c>
      <c r="AM2638" s="34" t="s">
        <v>315</v>
      </c>
      <c r="AN2638" s="34">
        <v>23.678380000000001</v>
      </c>
      <c r="AO2638" s="34" t="s">
        <v>68</v>
      </c>
      <c r="AP2638" s="34"/>
      <c r="AQ2638" s="34"/>
      <c r="AR2638" s="34" t="s">
        <v>68</v>
      </c>
      <c r="AS2638" s="34"/>
      <c r="AT2638" s="34"/>
      <c r="AU2638" s="34" t="s">
        <v>316</v>
      </c>
      <c r="AV2638" s="34" t="s">
        <v>317</v>
      </c>
      <c r="AW2638" s="34">
        <v>103.56229999999999</v>
      </c>
      <c r="AX2638" s="34" t="s">
        <v>20632</v>
      </c>
      <c r="AY2638" s="34" t="s">
        <v>20633</v>
      </c>
      <c r="AZ2638" s="3">
        <v>1238</v>
      </c>
      <c r="BA2638" s="34" t="s">
        <v>60</v>
      </c>
      <c r="BB2638" s="34">
        <v>1238</v>
      </c>
      <c r="BC2638" s="34" t="s">
        <v>60</v>
      </c>
      <c r="BD2638" s="34" t="s">
        <v>60</v>
      </c>
      <c r="BE2638" s="34" t="s">
        <v>60</v>
      </c>
      <c r="BF2638" s="34" t="str">
        <f>IFERROR(VLOOKUP(Data_Power_app[[#This Row],[PRO ODER]],'Result'!H:J,3,0),"")</f>
        <v>LAMINATION 2</v>
      </c>
      <c r="BG2638" s="11"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2933</v>
      </c>
      <c r="B2639" s="34" t="s">
        <v>11940</v>
      </c>
      <c r="C2639" s="34" t="s">
        <v>11941</v>
      </c>
      <c r="D2639" s="34" t="s">
        <v>253</v>
      </c>
      <c r="E2639" s="34" t="s">
        <v>254</v>
      </c>
      <c r="F2639" s="34" t="s">
        <v>59</v>
      </c>
      <c r="G2639" s="34">
        <v>1370</v>
      </c>
      <c r="H2639" s="4">
        <v>45827</v>
      </c>
      <c r="I2639" s="4">
        <v>45826</v>
      </c>
      <c r="J2639" s="4">
        <v>45826</v>
      </c>
      <c r="K2639" s="4">
        <v>45829</v>
      </c>
      <c r="L2639" s="4">
        <v>45827.829004629632</v>
      </c>
      <c r="M2639" s="4">
        <v>45831</v>
      </c>
      <c r="N2639" s="4">
        <v>45828.503460648149</v>
      </c>
      <c r="O2639" s="4" t="s">
        <v>60</v>
      </c>
      <c r="P2639" s="4" t="s">
        <v>60</v>
      </c>
      <c r="Q2639" s="4" t="s">
        <v>60</v>
      </c>
      <c r="R2639" s="4" t="s">
        <v>60</v>
      </c>
      <c r="S2639" s="4" t="s">
        <v>60</v>
      </c>
      <c r="T2639" s="4">
        <v>45832</v>
      </c>
      <c r="U2639" s="4">
        <v>45831.331354166665</v>
      </c>
      <c r="V2639" s="4"/>
      <c r="W2639" s="4">
        <v>45833</v>
      </c>
      <c r="X2639" s="4"/>
      <c r="Y2639" s="4" t="s">
        <v>60</v>
      </c>
      <c r="Z2639" s="4">
        <v>45835</v>
      </c>
      <c r="AA2639" s="4"/>
      <c r="AB2639" s="4" t="s">
        <v>60</v>
      </c>
      <c r="AC2639" s="4">
        <v>45836</v>
      </c>
      <c r="AD2639" s="4">
        <v>45838</v>
      </c>
      <c r="AE2639" s="4">
        <v>45839</v>
      </c>
      <c r="AF2639" s="4"/>
      <c r="AG2639" s="34" t="s">
        <v>223</v>
      </c>
      <c r="AH2639" s="34" t="s">
        <v>255</v>
      </c>
      <c r="AI2639" s="34" t="s">
        <v>419</v>
      </c>
      <c r="AJ2639" s="34" t="s">
        <v>256</v>
      </c>
      <c r="AK2639" s="34" t="s">
        <v>65</v>
      </c>
      <c r="AL2639" s="34" t="s">
        <v>257</v>
      </c>
      <c r="AM2639" s="34" t="s">
        <v>258</v>
      </c>
      <c r="AN2639" s="34">
        <v>27.48949</v>
      </c>
      <c r="AO2639" s="34" t="s">
        <v>68</v>
      </c>
      <c r="AP2639" s="34"/>
      <c r="AQ2639" s="34"/>
      <c r="AR2639" s="34" t="s">
        <v>68</v>
      </c>
      <c r="AS2639" s="34"/>
      <c r="AT2639" s="34"/>
      <c r="AU2639" s="34" t="s">
        <v>316</v>
      </c>
      <c r="AV2639" s="34" t="s">
        <v>317</v>
      </c>
      <c r="AW2639" s="34">
        <v>102.2046</v>
      </c>
      <c r="AX2639" s="34" t="s">
        <v>420</v>
      </c>
      <c r="AY2639" s="34" t="s">
        <v>421</v>
      </c>
      <c r="AZ2639" s="3">
        <v>1370</v>
      </c>
      <c r="BA2639" s="34" t="s">
        <v>60</v>
      </c>
      <c r="BB2639" s="34">
        <v>1370</v>
      </c>
      <c r="BC2639" s="34" t="s">
        <v>60</v>
      </c>
      <c r="BD2639" s="34" t="s">
        <v>60</v>
      </c>
      <c r="BE2639" s="34" t="s">
        <v>60</v>
      </c>
      <c r="BF2639" s="34" t="str">
        <f>IFERROR(VLOOKUP(Data_Power_app[[#This Row],[PRO ODER]],'Result'!H:J,3,0),"")</f>
        <v>LAMINATION 6</v>
      </c>
      <c r="BG2639" s="11" t="str">
        <f>IFERROR(VLOOKUP(Data_Power_app[[#This Row],[PRO ODER]]&amp;"LAM",'Real Time'!A:E,4,0),"")</f>
        <v>ML-06</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2936</v>
      </c>
      <c r="B2640" s="34" t="s">
        <v>11942</v>
      </c>
      <c r="C2640" s="34" t="s">
        <v>11943</v>
      </c>
      <c r="D2640" s="34" t="s">
        <v>75</v>
      </c>
      <c r="E2640" s="34" t="s">
        <v>10749</v>
      </c>
      <c r="F2640" s="34" t="s">
        <v>59</v>
      </c>
      <c r="G2640" s="34">
        <v>14</v>
      </c>
      <c r="H2640" s="4">
        <v>45829</v>
      </c>
      <c r="I2640" s="4">
        <v>45826</v>
      </c>
      <c r="J2640" s="4">
        <v>45826</v>
      </c>
      <c r="K2640" s="4">
        <v>45831</v>
      </c>
      <c r="L2640" s="4">
        <v>45828.589895833335</v>
      </c>
      <c r="M2640" s="4">
        <v>45832</v>
      </c>
      <c r="N2640" s="4">
        <v>45828.974247685182</v>
      </c>
      <c r="O2640" s="4" t="s">
        <v>60</v>
      </c>
      <c r="P2640" s="4" t="s">
        <v>60</v>
      </c>
      <c r="Q2640" s="4" t="s">
        <v>60</v>
      </c>
      <c r="R2640" s="4" t="s">
        <v>60</v>
      </c>
      <c r="S2640" s="4" t="s">
        <v>60</v>
      </c>
      <c r="T2640" s="4">
        <v>45834</v>
      </c>
      <c r="U2640" s="4">
        <v>45829.321087962962</v>
      </c>
      <c r="V2640" s="4"/>
      <c r="W2640" s="4">
        <v>45835</v>
      </c>
      <c r="X2640" s="4"/>
      <c r="Y2640" s="4" t="s">
        <v>60</v>
      </c>
      <c r="Z2640" s="4">
        <v>45836</v>
      </c>
      <c r="AA2640" s="4"/>
      <c r="AB2640" s="4" t="s">
        <v>60</v>
      </c>
      <c r="AC2640" s="4">
        <v>45836</v>
      </c>
      <c r="AD2640" s="4">
        <v>45838</v>
      </c>
      <c r="AE2640" s="4">
        <v>45839</v>
      </c>
      <c r="AF2640" s="4"/>
      <c r="AG2640" s="34" t="s">
        <v>223</v>
      </c>
      <c r="AH2640" s="34" t="s">
        <v>898</v>
      </c>
      <c r="AI2640" s="34" t="s">
        <v>10750</v>
      </c>
      <c r="AJ2640" s="34" t="s">
        <v>900</v>
      </c>
      <c r="AK2640" s="34" t="s">
        <v>65</v>
      </c>
      <c r="AL2640" s="34" t="s">
        <v>558</v>
      </c>
      <c r="AM2640" s="34" t="s">
        <v>559</v>
      </c>
      <c r="AN2640" s="34">
        <v>0.51698</v>
      </c>
      <c r="AO2640" s="34" t="s">
        <v>68</v>
      </c>
      <c r="AP2640" s="34"/>
      <c r="AQ2640" s="34"/>
      <c r="AR2640" s="34" t="s">
        <v>68</v>
      </c>
      <c r="AS2640" s="34"/>
      <c r="AT2640" s="34"/>
      <c r="AU2640" s="34" t="s">
        <v>10751</v>
      </c>
      <c r="AV2640" s="34" t="s">
        <v>10752</v>
      </c>
      <c r="AW2640" s="34">
        <v>1.1638500000000001</v>
      </c>
      <c r="AX2640" s="34" t="s">
        <v>905</v>
      </c>
      <c r="AY2640" s="34" t="s">
        <v>906</v>
      </c>
      <c r="AZ2640" s="3">
        <v>8</v>
      </c>
      <c r="BA2640" s="34" t="s">
        <v>60</v>
      </c>
      <c r="BB2640" s="34">
        <v>14</v>
      </c>
      <c r="BC2640" s="34" t="s">
        <v>60</v>
      </c>
      <c r="BD2640" s="34" t="s">
        <v>60</v>
      </c>
      <c r="BE2640" s="34" t="s">
        <v>60</v>
      </c>
      <c r="BF2640" s="34" t="str">
        <f>IFERROR(VLOOKUP(Data_Power_app[[#This Row],[PRO ODER]],'Result'!H:J,3,0),"")</f>
        <v>LAMINATION 6</v>
      </c>
      <c r="BG2640" s="11"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31">
        <v>2946</v>
      </c>
      <c r="B2641" s="34" t="s">
        <v>1581</v>
      </c>
      <c r="C2641" s="34" t="s">
        <v>1582</v>
      </c>
      <c r="D2641" s="34" t="s">
        <v>84</v>
      </c>
      <c r="E2641" s="34" t="s">
        <v>150</v>
      </c>
      <c r="F2641" s="34" t="s">
        <v>72</v>
      </c>
      <c r="G2641" s="34">
        <v>176</v>
      </c>
      <c r="H2641" s="4">
        <v>45832</v>
      </c>
      <c r="I2641" s="4">
        <v>45811</v>
      </c>
      <c r="J2641" s="4">
        <v>45814</v>
      </c>
      <c r="K2641" s="4">
        <v>45833</v>
      </c>
      <c r="L2641" s="4">
        <v>45812.774097222224</v>
      </c>
      <c r="M2641" s="4" t="s">
        <v>60</v>
      </c>
      <c r="N2641" s="4"/>
      <c r="O2641" s="4" t="s">
        <v>60</v>
      </c>
      <c r="P2641" s="4" t="s">
        <v>60</v>
      </c>
      <c r="Q2641" s="4" t="s">
        <v>60</v>
      </c>
      <c r="R2641" s="4" t="s">
        <v>60</v>
      </c>
      <c r="S2641" s="4" t="s">
        <v>60</v>
      </c>
      <c r="T2641" s="4" t="s">
        <v>60</v>
      </c>
      <c r="U2641" s="4"/>
      <c r="V2641" s="4"/>
      <c r="W2641" s="4"/>
      <c r="X2641" s="4">
        <v>45821.687291666669</v>
      </c>
      <c r="Y2641" s="4" t="s">
        <v>200</v>
      </c>
      <c r="Z2641" s="4" t="s">
        <v>60</v>
      </c>
      <c r="AA2641" s="4">
        <v>45821.688206018516</v>
      </c>
      <c r="AB2641" s="4">
        <v>45831</v>
      </c>
      <c r="AC2641" s="4" t="s">
        <v>60</v>
      </c>
      <c r="AD2641" s="4">
        <v>45838</v>
      </c>
      <c r="AE2641" s="4">
        <v>45839</v>
      </c>
      <c r="AF2641" s="4"/>
      <c r="AG2641" s="34" t="s">
        <v>829</v>
      </c>
      <c r="AH2641" s="34" t="s">
        <v>311</v>
      </c>
      <c r="AI2641" s="34" t="s">
        <v>1600</v>
      </c>
      <c r="AJ2641" s="34" t="s">
        <v>74</v>
      </c>
      <c r="AK2641" s="34" t="s">
        <v>98</v>
      </c>
      <c r="AL2641" s="34" t="s">
        <v>296</v>
      </c>
      <c r="AM2641" s="34" t="s">
        <v>297</v>
      </c>
      <c r="AN2641" s="34">
        <v>4.4807800000000002</v>
      </c>
      <c r="AO2641" s="34" t="s">
        <v>68</v>
      </c>
      <c r="AP2641" s="34"/>
      <c r="AQ2641" s="34"/>
      <c r="AR2641" s="34" t="s">
        <v>68</v>
      </c>
      <c r="AS2641" s="34"/>
      <c r="AT2641" s="34"/>
      <c r="AU2641" s="34" t="s">
        <v>446</v>
      </c>
      <c r="AV2641" s="34" t="s">
        <v>447</v>
      </c>
      <c r="AW2641" s="34">
        <v>9.7990700000000004</v>
      </c>
      <c r="AX2641" s="34" t="s">
        <v>1601</v>
      </c>
      <c r="AY2641" s="34" t="s">
        <v>1602</v>
      </c>
      <c r="AZ2641" s="3">
        <v>176</v>
      </c>
      <c r="BA2641" s="34" t="s">
        <v>194</v>
      </c>
      <c r="BB2641" s="34">
        <v>176</v>
      </c>
      <c r="BC2641" s="34" t="s">
        <v>60</v>
      </c>
      <c r="BD2641" s="34" t="s">
        <v>60</v>
      </c>
      <c r="BE2641" s="34" t="s">
        <v>312</v>
      </c>
      <c r="BF2641" s="34" t="str">
        <f>IFERROR(VLOOKUP(Data_Power_app[[#This Row],[PRO ODER]],'Result'!H:J,3,0),"")</f>
        <v>LAMINATION 3</v>
      </c>
      <c r="BG2641" s="11" t="str">
        <f>IFERROR(VLOOKUP(Data_Power_app[[#This Row],[PRO ODER]]&amp;"LAM",'Real Time'!A:E,4,0),"")</f>
        <v>ML-03</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c r="BJ2641" s="34" t="str">
        <f>IFERROR(VLOOKUP(Data_Power_app[[#This Row],[PRO ODER]],'Plan Lean DC'!A:C,3,0),"")</f>
        <v>Line 6, 9</v>
      </c>
      <c r="BK2641" s="34" t="str">
        <f>IFERROR(VLOOKUP(Data_Power_app[[#This Row],[PRO ODER]]&amp;"LEAN_IN",'Real Time'!A:D,4,0),"")</f>
        <v>LEAN-08</v>
      </c>
      <c r="BL2641" s="34" t="str" cm="1">
        <f t="array" ref="BL2641">IFERROR(_xlfn.IFS(Data_Power_app[[#This Row],[LEANLINE PLAN]]="","",Data_Power_app[[#This Row],[LEANLINE (REALTIME)]]="","",SEARCH(RIGHT(Data_Power_app[[#This Row],[LEANLINE (REALTIME)]],1),Data_Power_app[[#This Row],[LEANLINE PLAN]],1)&gt;0,"TRUE"),"FALSE")</f>
        <v>FALSE</v>
      </c>
    </row>
    <row r="2642" spans="1:64" hidden="1" x14ac:dyDescent="0.25">
      <c r="A2642" s="31">
        <v>2948</v>
      </c>
      <c r="B2642" s="34" t="s">
        <v>20634</v>
      </c>
      <c r="C2642" s="34" t="s">
        <v>17373</v>
      </c>
      <c r="D2642" s="34" t="s">
        <v>84</v>
      </c>
      <c r="E2642" s="34" t="s">
        <v>150</v>
      </c>
      <c r="F2642" s="34" t="s">
        <v>59</v>
      </c>
      <c r="G2642" s="34">
        <v>20</v>
      </c>
      <c r="H2642" s="4">
        <v>45828</v>
      </c>
      <c r="I2642" s="4">
        <v>45828</v>
      </c>
      <c r="J2642" s="4">
        <v>45828</v>
      </c>
      <c r="K2642" s="4">
        <v>45829</v>
      </c>
      <c r="L2642" s="4">
        <v>45829.18818287037</v>
      </c>
      <c r="M2642" s="4">
        <v>45831</v>
      </c>
      <c r="N2642" s="4"/>
      <c r="O2642" s="4" t="s">
        <v>60</v>
      </c>
      <c r="P2642" s="4" t="s">
        <v>60</v>
      </c>
      <c r="Q2642" s="4" t="s">
        <v>60</v>
      </c>
      <c r="R2642" s="4" t="s">
        <v>60</v>
      </c>
      <c r="S2642" s="4" t="s">
        <v>60</v>
      </c>
      <c r="T2642" s="4">
        <v>45832</v>
      </c>
      <c r="U2642" s="4"/>
      <c r="V2642" s="4"/>
      <c r="W2642" s="4">
        <v>45835</v>
      </c>
      <c r="X2642" s="4"/>
      <c r="Y2642" s="4" t="s">
        <v>60</v>
      </c>
      <c r="Z2642" s="4">
        <v>45836</v>
      </c>
      <c r="AA2642" s="4"/>
      <c r="AB2642" s="4" t="s">
        <v>60</v>
      </c>
      <c r="AC2642" s="4">
        <v>45837</v>
      </c>
      <c r="AD2642" s="4">
        <v>45838</v>
      </c>
      <c r="AE2642" s="4">
        <v>45839</v>
      </c>
      <c r="AF2642" s="4"/>
      <c r="AG2642" s="34" t="s">
        <v>86</v>
      </c>
      <c r="AH2642" s="34" t="s">
        <v>249</v>
      </c>
      <c r="AI2642" s="34" t="s">
        <v>6610</v>
      </c>
      <c r="AJ2642" s="34" t="s">
        <v>179</v>
      </c>
      <c r="AK2642" s="34" t="s">
        <v>98</v>
      </c>
      <c r="AL2642" s="34" t="s">
        <v>250</v>
      </c>
      <c r="AM2642" s="34" t="s">
        <v>251</v>
      </c>
      <c r="AN2642" s="34">
        <v>0.76022999999999996</v>
      </c>
      <c r="AO2642" s="34" t="s">
        <v>68</v>
      </c>
      <c r="AP2642" s="34"/>
      <c r="AQ2642" s="34"/>
      <c r="AR2642" s="34" t="s">
        <v>68</v>
      </c>
      <c r="AS2642" s="34"/>
      <c r="AT2642" s="34"/>
      <c r="AU2642" s="34" t="s">
        <v>231</v>
      </c>
      <c r="AV2642" s="34" t="s">
        <v>232</v>
      </c>
      <c r="AW2642" s="34">
        <v>1.66266</v>
      </c>
      <c r="AX2642" s="34" t="s">
        <v>6611</v>
      </c>
      <c r="AY2642" s="34" t="s">
        <v>6612</v>
      </c>
      <c r="AZ2642" s="3">
        <v>20</v>
      </c>
      <c r="BA2642" s="34" t="s">
        <v>60</v>
      </c>
      <c r="BB2642" s="34">
        <v>20</v>
      </c>
      <c r="BC2642" s="34" t="s">
        <v>60</v>
      </c>
      <c r="BD2642" s="34" t="s">
        <v>60</v>
      </c>
      <c r="BE2642" s="34" t="s">
        <v>60</v>
      </c>
      <c r="BF2642" s="34" t="str">
        <f>IFERROR(VLOOKUP(Data_Power_app[[#This Row],[PRO ODER]],'Result'!H:J,3,0),"")</f>
        <v>LAMINATION 2</v>
      </c>
      <c r="BG2642" s="11"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2976</v>
      </c>
      <c r="B2643" s="34" t="s">
        <v>7967</v>
      </c>
      <c r="C2643" s="34" t="s">
        <v>7968</v>
      </c>
      <c r="D2643" s="34" t="s">
        <v>84</v>
      </c>
      <c r="E2643" s="34" t="s">
        <v>155</v>
      </c>
      <c r="F2643" s="34" t="s">
        <v>59</v>
      </c>
      <c r="G2643" s="34">
        <v>3970</v>
      </c>
      <c r="H2643" s="4">
        <v>45824</v>
      </c>
      <c r="I2643" s="4">
        <v>45822</v>
      </c>
      <c r="J2643" s="4" t="s">
        <v>224</v>
      </c>
      <c r="K2643" s="4">
        <v>45825</v>
      </c>
      <c r="L2643" s="4">
        <v>45825.854039351849</v>
      </c>
      <c r="M2643" s="4">
        <v>45826</v>
      </c>
      <c r="N2643" s="4">
        <v>45825.146550925929</v>
      </c>
      <c r="O2643" s="4" t="s">
        <v>60</v>
      </c>
      <c r="P2643" s="4" t="s">
        <v>60</v>
      </c>
      <c r="Q2643" s="4" t="s">
        <v>60</v>
      </c>
      <c r="R2643" s="4" t="s">
        <v>60</v>
      </c>
      <c r="S2643" s="4" t="s">
        <v>60</v>
      </c>
      <c r="T2643" s="4">
        <v>45835</v>
      </c>
      <c r="U2643" s="4"/>
      <c r="V2643" s="4"/>
      <c r="W2643" s="4">
        <v>45836</v>
      </c>
      <c r="X2643" s="4"/>
      <c r="Y2643" s="4" t="s">
        <v>60</v>
      </c>
      <c r="Z2643" s="4" t="s">
        <v>60</v>
      </c>
      <c r="AA2643" s="4"/>
      <c r="AB2643" s="4" t="s">
        <v>60</v>
      </c>
      <c r="AC2643" s="4">
        <v>45837</v>
      </c>
      <c r="AD2643" s="4">
        <v>45838</v>
      </c>
      <c r="AE2643" s="4">
        <v>45839</v>
      </c>
      <c r="AF2643" s="4"/>
      <c r="AG2643" s="34" t="s">
        <v>1120</v>
      </c>
      <c r="AH2643" s="34" t="s">
        <v>196</v>
      </c>
      <c r="AI2643" s="34" t="s">
        <v>6696</v>
      </c>
      <c r="AJ2643" s="34" t="s">
        <v>157</v>
      </c>
      <c r="AK2643" s="34" t="s">
        <v>98</v>
      </c>
      <c r="AL2643" s="34" t="s">
        <v>158</v>
      </c>
      <c r="AM2643" s="34" t="s">
        <v>159</v>
      </c>
      <c r="AN2643" s="34">
        <v>145.46458000000001</v>
      </c>
      <c r="AO2643" s="34" t="s">
        <v>68</v>
      </c>
      <c r="AP2643" s="34"/>
      <c r="AQ2643" s="34"/>
      <c r="AR2643" s="34" t="s">
        <v>68</v>
      </c>
      <c r="AS2643" s="34"/>
      <c r="AT2643" s="34"/>
      <c r="AU2643" s="34" t="s">
        <v>422</v>
      </c>
      <c r="AV2643" s="34" t="s">
        <v>423</v>
      </c>
      <c r="AW2643" s="34">
        <v>318.11367999999999</v>
      </c>
      <c r="AX2643" s="34" t="s">
        <v>545</v>
      </c>
      <c r="AY2643" s="34" t="s">
        <v>545</v>
      </c>
      <c r="AZ2643" s="3" t="s">
        <v>545</v>
      </c>
      <c r="BA2643" s="34" t="s">
        <v>60</v>
      </c>
      <c r="BB2643" s="34">
        <v>3970</v>
      </c>
      <c r="BC2643" s="34" t="s">
        <v>934</v>
      </c>
      <c r="BD2643" s="34" t="s">
        <v>15574</v>
      </c>
      <c r="BE2643" s="34" t="s">
        <v>60</v>
      </c>
      <c r="BF2643" s="34" t="str">
        <f>IFERROR(VLOOKUP(Data_Power_app[[#This Row],[PRO ODER]],'Result'!H:J,3,0),"")</f>
        <v/>
      </c>
      <c r="BG2643" s="11"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2977</v>
      </c>
      <c r="B2644" s="34" t="s">
        <v>15601</v>
      </c>
      <c r="C2644" s="34" t="s">
        <v>15602</v>
      </c>
      <c r="D2644" s="34" t="s">
        <v>84</v>
      </c>
      <c r="E2644" s="34" t="s">
        <v>85</v>
      </c>
      <c r="F2644" s="34" t="s">
        <v>59</v>
      </c>
      <c r="G2644" s="34">
        <v>2</v>
      </c>
      <c r="H2644" s="4">
        <v>45828</v>
      </c>
      <c r="I2644" s="4">
        <v>45827</v>
      </c>
      <c r="J2644" s="4">
        <v>45827</v>
      </c>
      <c r="K2644" s="4">
        <v>45829</v>
      </c>
      <c r="L2644" s="4">
        <v>45831.375543981485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4" t="s">
        <v>86</v>
      </c>
      <c r="AH2644" s="34" t="s">
        <v>611</v>
      </c>
      <c r="AI2644" s="34" t="s">
        <v>612</v>
      </c>
      <c r="AJ2644" s="34" t="s">
        <v>179</v>
      </c>
      <c r="AK2644" s="34" t="s">
        <v>98</v>
      </c>
      <c r="AL2644" s="34" t="s">
        <v>613</v>
      </c>
      <c r="AM2644" s="34" t="s">
        <v>614</v>
      </c>
      <c r="AN2644" s="34">
        <v>6.7989999999999995E-2</v>
      </c>
      <c r="AO2644" s="34" t="s">
        <v>68</v>
      </c>
      <c r="AP2644" s="34"/>
      <c r="AQ2644" s="34"/>
      <c r="AR2644" s="34" t="s">
        <v>68</v>
      </c>
      <c r="AS2644" s="34"/>
      <c r="AT2644" s="34"/>
      <c r="AU2644" s="34" t="s">
        <v>615</v>
      </c>
      <c r="AV2644" s="34" t="s">
        <v>616</v>
      </c>
      <c r="AW2644" s="34">
        <v>0.12642</v>
      </c>
      <c r="AX2644" s="34" t="s">
        <v>617</v>
      </c>
      <c r="AY2644" s="34" t="s">
        <v>618</v>
      </c>
      <c r="AZ2644" s="3">
        <v>2</v>
      </c>
      <c r="BA2644" s="34" t="s">
        <v>60</v>
      </c>
      <c r="BB2644" s="34">
        <v>2</v>
      </c>
      <c r="BC2644" s="34" t="s">
        <v>60</v>
      </c>
      <c r="BD2644" s="34" t="s">
        <v>60</v>
      </c>
      <c r="BE2644" s="34" t="s">
        <v>60</v>
      </c>
      <c r="BF2644" s="34" t="str">
        <f>IFERROR(VLOOKUP(Data_Power_app[[#This Row],[PRO ODER]],'Result'!H:J,3,0),"")</f>
        <v>LAMINATION 6</v>
      </c>
      <c r="BG2644" s="11"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2978</v>
      </c>
      <c r="B2645" s="34" t="s">
        <v>15603</v>
      </c>
      <c r="C2645" s="34" t="s">
        <v>15604</v>
      </c>
      <c r="D2645" s="34" t="s">
        <v>84</v>
      </c>
      <c r="E2645" s="34" t="s">
        <v>85</v>
      </c>
      <c r="F2645" s="34" t="s">
        <v>59</v>
      </c>
      <c r="G2645" s="34">
        <v>3</v>
      </c>
      <c r="H2645" s="4">
        <v>45828</v>
      </c>
      <c r="I2645" s="4">
        <v>45827</v>
      </c>
      <c r="J2645" s="4">
        <v>45827</v>
      </c>
      <c r="K2645" s="4">
        <v>45829</v>
      </c>
      <c r="L2645" s="4">
        <v>45831.375497685185</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4" t="s">
        <v>86</v>
      </c>
      <c r="AH2645" s="34" t="s">
        <v>611</v>
      </c>
      <c r="AI2645" s="34" t="s">
        <v>612</v>
      </c>
      <c r="AJ2645" s="34" t="s">
        <v>179</v>
      </c>
      <c r="AK2645" s="34" t="s">
        <v>98</v>
      </c>
      <c r="AL2645" s="34" t="s">
        <v>613</v>
      </c>
      <c r="AM2645" s="34" t="s">
        <v>614</v>
      </c>
      <c r="AN2645" s="34">
        <v>0.13599</v>
      </c>
      <c r="AO2645" s="34" t="s">
        <v>68</v>
      </c>
      <c r="AP2645" s="34"/>
      <c r="AQ2645" s="34"/>
      <c r="AR2645" s="34" t="s">
        <v>68</v>
      </c>
      <c r="AS2645" s="34"/>
      <c r="AT2645" s="34"/>
      <c r="AU2645" s="34" t="s">
        <v>615</v>
      </c>
      <c r="AV2645" s="34" t="s">
        <v>616</v>
      </c>
      <c r="AW2645" s="34">
        <v>0.25281999999999999</v>
      </c>
      <c r="AX2645" s="34" t="s">
        <v>617</v>
      </c>
      <c r="AY2645" s="34" t="s">
        <v>618</v>
      </c>
      <c r="AZ2645" s="3">
        <v>3</v>
      </c>
      <c r="BA2645" s="34" t="s">
        <v>60</v>
      </c>
      <c r="BB2645" s="34">
        <v>3</v>
      </c>
      <c r="BC2645" s="34" t="s">
        <v>60</v>
      </c>
      <c r="BD2645" s="34" t="s">
        <v>60</v>
      </c>
      <c r="BE2645" s="34" t="s">
        <v>60</v>
      </c>
      <c r="BF2645" s="34" t="str">
        <f>IFERROR(VLOOKUP(Data_Power_app[[#This Row],[PRO ODER]],'Result'!H:J,3,0),"")</f>
        <v>LAMINATION 6</v>
      </c>
      <c r="BG2645" s="11"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2979</v>
      </c>
      <c r="B2646" s="34" t="s">
        <v>15605</v>
      </c>
      <c r="C2646" s="34" t="s">
        <v>15606</v>
      </c>
      <c r="D2646" s="34" t="s">
        <v>84</v>
      </c>
      <c r="E2646" s="34" t="s">
        <v>85</v>
      </c>
      <c r="F2646" s="34" t="s">
        <v>59</v>
      </c>
      <c r="G2646" s="34">
        <v>11</v>
      </c>
      <c r="H2646" s="4">
        <v>45828</v>
      </c>
      <c r="I2646" s="4">
        <v>45827</v>
      </c>
      <c r="J2646" s="4">
        <v>45827</v>
      </c>
      <c r="K2646" s="4">
        <v>45829</v>
      </c>
      <c r="L2646" s="4">
        <v>45831.375439814816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4" t="s">
        <v>86</v>
      </c>
      <c r="AH2646" s="34" t="s">
        <v>611</v>
      </c>
      <c r="AI2646" s="34" t="s">
        <v>612</v>
      </c>
      <c r="AJ2646" s="34" t="s">
        <v>179</v>
      </c>
      <c r="AK2646" s="34" t="s">
        <v>98</v>
      </c>
      <c r="AL2646" s="34" t="s">
        <v>613</v>
      </c>
      <c r="AM2646" s="34" t="s">
        <v>614</v>
      </c>
      <c r="AN2646" s="34">
        <v>0.49862000000000001</v>
      </c>
      <c r="AO2646" s="34" t="s">
        <v>68</v>
      </c>
      <c r="AP2646" s="34"/>
      <c r="AQ2646" s="34"/>
      <c r="AR2646" s="34" t="s">
        <v>68</v>
      </c>
      <c r="AS2646" s="34"/>
      <c r="AT2646" s="34"/>
      <c r="AU2646" s="34" t="s">
        <v>615</v>
      </c>
      <c r="AV2646" s="34" t="s">
        <v>616</v>
      </c>
      <c r="AW2646" s="34">
        <v>0.92700000000000005</v>
      </c>
      <c r="AX2646" s="34" t="s">
        <v>617</v>
      </c>
      <c r="AY2646" s="34" t="s">
        <v>618</v>
      </c>
      <c r="AZ2646" s="3">
        <v>11</v>
      </c>
      <c r="BA2646" s="34" t="s">
        <v>60</v>
      </c>
      <c r="BB2646" s="34">
        <v>11</v>
      </c>
      <c r="BC2646" s="34" t="s">
        <v>60</v>
      </c>
      <c r="BD2646" s="34" t="s">
        <v>60</v>
      </c>
      <c r="BE2646" s="34" t="s">
        <v>60</v>
      </c>
      <c r="BF2646" s="34" t="str">
        <f>IFERROR(VLOOKUP(Data_Power_app[[#This Row],[PRO ODER]],'Result'!H:J,3,0),"")</f>
        <v>LAMINATION 6</v>
      </c>
      <c r="BG2646" s="11"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2980</v>
      </c>
      <c r="B2647" s="34" t="s">
        <v>15607</v>
      </c>
      <c r="C2647" s="34" t="s">
        <v>15608</v>
      </c>
      <c r="D2647" s="34" t="s">
        <v>84</v>
      </c>
      <c r="E2647" s="34" t="s">
        <v>85</v>
      </c>
      <c r="F2647" s="34" t="s">
        <v>59</v>
      </c>
      <c r="G2647" s="34">
        <v>12</v>
      </c>
      <c r="H2647" s="4">
        <v>45828</v>
      </c>
      <c r="I2647" s="4">
        <v>45827</v>
      </c>
      <c r="J2647" s="4">
        <v>45827</v>
      </c>
      <c r="K2647" s="4">
        <v>45829</v>
      </c>
      <c r="L2647" s="4">
        <v>45831.375381944446</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4" t="s">
        <v>86</v>
      </c>
      <c r="AH2647" s="34" t="s">
        <v>611</v>
      </c>
      <c r="AI2647" s="34" t="s">
        <v>612</v>
      </c>
      <c r="AJ2647" s="34" t="s">
        <v>179</v>
      </c>
      <c r="AK2647" s="34" t="s">
        <v>98</v>
      </c>
      <c r="AL2647" s="34" t="s">
        <v>613</v>
      </c>
      <c r="AM2647" s="34" t="s">
        <v>614</v>
      </c>
      <c r="AN2647" s="34">
        <v>0.59706999999999999</v>
      </c>
      <c r="AO2647" s="34" t="s">
        <v>68</v>
      </c>
      <c r="AP2647" s="34"/>
      <c r="AQ2647" s="34"/>
      <c r="AR2647" s="34" t="s">
        <v>68</v>
      </c>
      <c r="AS2647" s="34"/>
      <c r="AT2647" s="34"/>
      <c r="AU2647" s="34" t="s">
        <v>615</v>
      </c>
      <c r="AV2647" s="34" t="s">
        <v>616</v>
      </c>
      <c r="AW2647" s="34">
        <v>1.10992</v>
      </c>
      <c r="AX2647" s="34" t="s">
        <v>617</v>
      </c>
      <c r="AY2647" s="34" t="s">
        <v>618</v>
      </c>
      <c r="AZ2647" s="3">
        <v>12</v>
      </c>
      <c r="BA2647" s="34" t="s">
        <v>60</v>
      </c>
      <c r="BB2647" s="34">
        <v>12</v>
      </c>
      <c r="BC2647" s="34" t="s">
        <v>60</v>
      </c>
      <c r="BD2647" s="34" t="s">
        <v>60</v>
      </c>
      <c r="BE2647" s="34" t="s">
        <v>60</v>
      </c>
      <c r="BF2647" s="34" t="str">
        <f>IFERROR(VLOOKUP(Data_Power_app[[#This Row],[PRO ODER]],'Result'!H:J,3,0),"")</f>
        <v>LAMINATION 6</v>
      </c>
      <c r="BG2647" s="11"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2981</v>
      </c>
      <c r="B2648" s="34" t="s">
        <v>15609</v>
      </c>
      <c r="C2648" s="34" t="s">
        <v>15610</v>
      </c>
      <c r="D2648" s="34" t="s">
        <v>84</v>
      </c>
      <c r="E2648" s="34" t="s">
        <v>85</v>
      </c>
      <c r="F2648" s="34" t="s">
        <v>59</v>
      </c>
      <c r="G2648" s="34">
        <v>11</v>
      </c>
      <c r="H2648" s="4">
        <v>45828</v>
      </c>
      <c r="I2648" s="4">
        <v>45827</v>
      </c>
      <c r="J2648" s="4">
        <v>45827</v>
      </c>
      <c r="K2648" s="4">
        <v>45829</v>
      </c>
      <c r="L2648" s="4">
        <v>45831.375347222223</v>
      </c>
      <c r="M2648" s="4">
        <v>45831</v>
      </c>
      <c r="N2648" s="4"/>
      <c r="O2648" s="4" t="s">
        <v>60</v>
      </c>
      <c r="P2648" s="4" t="s">
        <v>60</v>
      </c>
      <c r="Q2648" s="4" t="s">
        <v>60</v>
      </c>
      <c r="R2648" s="4" t="s">
        <v>60</v>
      </c>
      <c r="S2648" s="4" t="s">
        <v>60</v>
      </c>
      <c r="T2648" s="4">
        <v>45832</v>
      </c>
      <c r="U2648" s="4"/>
      <c r="V2648" s="4"/>
      <c r="W2648" s="4">
        <v>45834</v>
      </c>
      <c r="X2648" s="4"/>
      <c r="Y2648" s="4" t="s">
        <v>60</v>
      </c>
      <c r="Z2648" s="4">
        <v>45835</v>
      </c>
      <c r="AA2648" s="4"/>
      <c r="AB2648" s="4" t="s">
        <v>60</v>
      </c>
      <c r="AC2648" s="4">
        <v>45836</v>
      </c>
      <c r="AD2648" s="4">
        <v>45838</v>
      </c>
      <c r="AE2648" s="4">
        <v>45839</v>
      </c>
      <c r="AF2648" s="4"/>
      <c r="AG2648" s="34" t="s">
        <v>86</v>
      </c>
      <c r="AH2648" s="34" t="s">
        <v>611</v>
      </c>
      <c r="AI2648" s="34" t="s">
        <v>612</v>
      </c>
      <c r="AJ2648" s="34" t="s">
        <v>179</v>
      </c>
      <c r="AK2648" s="34" t="s">
        <v>98</v>
      </c>
      <c r="AL2648" s="34" t="s">
        <v>613</v>
      </c>
      <c r="AM2648" s="34" t="s">
        <v>614</v>
      </c>
      <c r="AN2648" s="34">
        <v>0.54986000000000002</v>
      </c>
      <c r="AO2648" s="34" t="s">
        <v>68</v>
      </c>
      <c r="AP2648" s="34"/>
      <c r="AQ2648" s="34"/>
      <c r="AR2648" s="34" t="s">
        <v>68</v>
      </c>
      <c r="AS2648" s="34"/>
      <c r="AT2648" s="34"/>
      <c r="AU2648" s="34" t="s">
        <v>615</v>
      </c>
      <c r="AV2648" s="34" t="s">
        <v>616</v>
      </c>
      <c r="AW2648" s="34">
        <v>1.0221800000000001</v>
      </c>
      <c r="AX2648" s="34" t="s">
        <v>617</v>
      </c>
      <c r="AY2648" s="34" t="s">
        <v>618</v>
      </c>
      <c r="AZ2648" s="3">
        <v>11</v>
      </c>
      <c r="BA2648" s="34" t="s">
        <v>60</v>
      </c>
      <c r="BB2648" s="34">
        <v>11</v>
      </c>
      <c r="BC2648" s="34" t="s">
        <v>60</v>
      </c>
      <c r="BD2648" s="34" t="s">
        <v>60</v>
      </c>
      <c r="BE2648" s="34" t="s">
        <v>60</v>
      </c>
      <c r="BF2648" s="34" t="str">
        <f>IFERROR(VLOOKUP(Data_Power_app[[#This Row],[PRO ODER]],'Result'!H:J,3,0),"")</f>
        <v>LAMINATION 6</v>
      </c>
      <c r="BG2648" s="11" t="str">
        <f>IFERROR(VLOOKUP(Data_Power_app[[#This Row],[PRO ODER]]&amp;"LAM",'Real Time'!A:E,4,0),"")</f>
        <v>ML-07</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2982</v>
      </c>
      <c r="B2649" s="34" t="s">
        <v>9371</v>
      </c>
      <c r="C2649" s="34" t="s">
        <v>9372</v>
      </c>
      <c r="D2649" s="34" t="s">
        <v>84</v>
      </c>
      <c r="E2649" s="34" t="s">
        <v>177</v>
      </c>
      <c r="F2649" s="34" t="s">
        <v>59</v>
      </c>
      <c r="G2649" s="34">
        <v>78</v>
      </c>
      <c r="H2649" s="4">
        <v>45826</v>
      </c>
      <c r="I2649" s="4">
        <v>45824</v>
      </c>
      <c r="J2649" s="4">
        <v>45826</v>
      </c>
      <c r="K2649" s="4">
        <v>45829</v>
      </c>
      <c r="L2649" s="4">
        <v>45825.157638888886</v>
      </c>
      <c r="M2649" s="4">
        <v>45831</v>
      </c>
      <c r="N2649" s="4">
        <v>45827.999606481484</v>
      </c>
      <c r="O2649" s="4" t="s">
        <v>60</v>
      </c>
      <c r="P2649" s="4" t="s">
        <v>60</v>
      </c>
      <c r="Q2649" s="4" t="s">
        <v>60</v>
      </c>
      <c r="R2649" s="4" t="s">
        <v>60</v>
      </c>
      <c r="S2649" s="4" t="s">
        <v>60</v>
      </c>
      <c r="T2649" s="4">
        <v>45832</v>
      </c>
      <c r="U2649" s="4">
        <v>45827.068356481483</v>
      </c>
      <c r="V2649" s="4">
        <v>45827.208402777775</v>
      </c>
      <c r="W2649" s="4">
        <v>45835</v>
      </c>
      <c r="X2649" s="4"/>
      <c r="Y2649" s="4" t="s">
        <v>60</v>
      </c>
      <c r="Z2649" s="4">
        <v>45836</v>
      </c>
      <c r="AA2649" s="4"/>
      <c r="AB2649" s="4" t="s">
        <v>60</v>
      </c>
      <c r="AC2649" s="4">
        <v>45837</v>
      </c>
      <c r="AD2649" s="4">
        <v>45838</v>
      </c>
      <c r="AE2649" s="4">
        <v>45839</v>
      </c>
      <c r="AF2649" s="4"/>
      <c r="AG2649" s="34" t="s">
        <v>287</v>
      </c>
      <c r="AH2649" s="34" t="s">
        <v>611</v>
      </c>
      <c r="AI2649" s="34" t="s">
        <v>3406</v>
      </c>
      <c r="AJ2649" s="34" t="s">
        <v>179</v>
      </c>
      <c r="AK2649" s="34" t="s">
        <v>98</v>
      </c>
      <c r="AL2649" s="34" t="s">
        <v>613</v>
      </c>
      <c r="AM2649" s="34" t="s">
        <v>614</v>
      </c>
      <c r="AN2649" s="34">
        <v>3.5521600000000002</v>
      </c>
      <c r="AO2649" s="34" t="s">
        <v>68</v>
      </c>
      <c r="AP2649" s="34"/>
      <c r="AQ2649" s="34"/>
      <c r="AR2649" s="34" t="s">
        <v>68</v>
      </c>
      <c r="AS2649" s="34"/>
      <c r="AT2649" s="34"/>
      <c r="AU2649" s="34" t="s">
        <v>615</v>
      </c>
      <c r="AV2649" s="34" t="s">
        <v>616</v>
      </c>
      <c r="AW2649" s="34">
        <v>6.60358</v>
      </c>
      <c r="AX2649" s="34" t="s">
        <v>3407</v>
      </c>
      <c r="AY2649" s="34" t="s">
        <v>3408</v>
      </c>
      <c r="AZ2649" s="3">
        <v>67</v>
      </c>
      <c r="BA2649" s="34" t="s">
        <v>60</v>
      </c>
      <c r="BB2649" s="34">
        <v>78</v>
      </c>
      <c r="BC2649" s="34" t="s">
        <v>60</v>
      </c>
      <c r="BD2649" s="34" t="s">
        <v>60</v>
      </c>
      <c r="BE2649" s="34" t="s">
        <v>60</v>
      </c>
      <c r="BF2649" s="34" t="str">
        <f>IFERROR(VLOOKUP(Data_Power_app[[#This Row],[PRO ODER]],'Result'!H:J,3,0),"")</f>
        <v/>
      </c>
      <c r="BG2649" s="11"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2983</v>
      </c>
      <c r="B2650" s="34" t="s">
        <v>20635</v>
      </c>
      <c r="C2650" s="34" t="s">
        <v>17736</v>
      </c>
      <c r="D2650" s="34" t="s">
        <v>253</v>
      </c>
      <c r="E2650" s="34" t="s">
        <v>313</v>
      </c>
      <c r="F2650" s="34" t="s">
        <v>59</v>
      </c>
      <c r="G2650" s="34">
        <v>85</v>
      </c>
      <c r="H2650" s="4">
        <v>45831</v>
      </c>
      <c r="I2650" s="4">
        <v>45828</v>
      </c>
      <c r="J2650" s="4" t="s">
        <v>60</v>
      </c>
      <c r="K2650" s="4">
        <v>45832</v>
      </c>
      <c r="L2650" s="4">
        <v>45829.796041666668</v>
      </c>
      <c r="M2650" s="4">
        <v>45833</v>
      </c>
      <c r="N2650" s="4"/>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4" t="s">
        <v>86</v>
      </c>
      <c r="AH2650" s="34" t="s">
        <v>255</v>
      </c>
      <c r="AI2650" s="34" t="s">
        <v>11963</v>
      </c>
      <c r="AJ2650" s="34" t="s">
        <v>256</v>
      </c>
      <c r="AK2650" s="34" t="s">
        <v>98</v>
      </c>
      <c r="AL2650" s="34" t="s">
        <v>319</v>
      </c>
      <c r="AM2650" s="34" t="s">
        <v>320</v>
      </c>
      <c r="AN2650" s="34">
        <v>1.71797</v>
      </c>
      <c r="AO2650" s="34" t="s">
        <v>68</v>
      </c>
      <c r="AP2650" s="34"/>
      <c r="AQ2650" s="34"/>
      <c r="AR2650" s="34" t="s">
        <v>68</v>
      </c>
      <c r="AS2650" s="34"/>
      <c r="AT2650" s="34"/>
      <c r="AU2650" s="34" t="s">
        <v>1368</v>
      </c>
      <c r="AV2650" s="34" t="s">
        <v>1369</v>
      </c>
      <c r="AW2650" s="34">
        <v>7.5141099999999996</v>
      </c>
      <c r="AX2650" s="34" t="s">
        <v>11964</v>
      </c>
      <c r="AY2650" s="34" t="s">
        <v>11965</v>
      </c>
      <c r="AZ2650" s="3">
        <v>85</v>
      </c>
      <c r="BA2650" s="34" t="s">
        <v>60</v>
      </c>
      <c r="BB2650" s="34">
        <v>85</v>
      </c>
      <c r="BC2650" s="34" t="s">
        <v>60</v>
      </c>
      <c r="BD2650" s="34" t="s">
        <v>60</v>
      </c>
      <c r="BE2650" s="34" t="s">
        <v>60</v>
      </c>
      <c r="BF2650" s="34" t="str">
        <f>IFERROR(VLOOKUP(Data_Power_app[[#This Row],[PRO ODER]],'Result'!H:J,3,0),"")</f>
        <v>LAMINATION 2</v>
      </c>
      <c r="BG2650" s="11" t="str">
        <f>IFERROR(VLOOKUP(Data_Power_app[[#This Row],[PRO ODER]]&amp;"LAM",'Real Time'!A:E,4,0),"")</f>
        <v>ML-03</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2984</v>
      </c>
      <c r="B2651" s="34" t="s">
        <v>20636</v>
      </c>
      <c r="C2651" s="34" t="s">
        <v>17737</v>
      </c>
      <c r="D2651" s="34" t="s">
        <v>253</v>
      </c>
      <c r="E2651" s="34" t="s">
        <v>313</v>
      </c>
      <c r="F2651" s="34" t="s">
        <v>59</v>
      </c>
      <c r="G2651" s="34">
        <v>75</v>
      </c>
      <c r="H2651" s="4">
        <v>45831</v>
      </c>
      <c r="I2651" s="4">
        <v>45828</v>
      </c>
      <c r="J2651" s="4" t="s">
        <v>60</v>
      </c>
      <c r="K2651" s="4">
        <v>45832</v>
      </c>
      <c r="L2651" s="4">
        <v>45829.795983796299</v>
      </c>
      <c r="M2651" s="4">
        <v>45833</v>
      </c>
      <c r="N2651" s="4"/>
      <c r="O2651" s="4" t="s">
        <v>60</v>
      </c>
      <c r="P2651" s="4" t="s">
        <v>60</v>
      </c>
      <c r="Q2651" s="4" t="s">
        <v>60</v>
      </c>
      <c r="R2651" s="4" t="s">
        <v>60</v>
      </c>
      <c r="S2651" s="4" t="s">
        <v>60</v>
      </c>
      <c r="T2651" s="4">
        <v>45833</v>
      </c>
      <c r="U2651" s="4"/>
      <c r="V2651" s="4"/>
      <c r="W2651" s="4">
        <v>45834</v>
      </c>
      <c r="X2651" s="4"/>
      <c r="Y2651" s="4" t="s">
        <v>60</v>
      </c>
      <c r="Z2651" s="4">
        <v>45834</v>
      </c>
      <c r="AA2651" s="4"/>
      <c r="AB2651" s="4" t="s">
        <v>60</v>
      </c>
      <c r="AC2651" s="4">
        <v>45835</v>
      </c>
      <c r="AD2651" s="4">
        <v>45838</v>
      </c>
      <c r="AE2651" s="4">
        <v>45839</v>
      </c>
      <c r="AF2651" s="4"/>
      <c r="AG2651" s="34" t="s">
        <v>86</v>
      </c>
      <c r="AH2651" s="34" t="s">
        <v>255</v>
      </c>
      <c r="AI2651" s="34" t="s">
        <v>11946</v>
      </c>
      <c r="AJ2651" s="34" t="s">
        <v>256</v>
      </c>
      <c r="AK2651" s="34" t="s">
        <v>65</v>
      </c>
      <c r="AL2651" s="34" t="s">
        <v>319</v>
      </c>
      <c r="AM2651" s="34" t="s">
        <v>320</v>
      </c>
      <c r="AN2651" s="34">
        <v>1.2563299999999999</v>
      </c>
      <c r="AO2651" s="34" t="s">
        <v>68</v>
      </c>
      <c r="AP2651" s="34"/>
      <c r="AQ2651" s="34"/>
      <c r="AR2651" s="34" t="s">
        <v>68</v>
      </c>
      <c r="AS2651" s="34"/>
      <c r="AT2651" s="34"/>
      <c r="AU2651" s="34" t="s">
        <v>1368</v>
      </c>
      <c r="AV2651" s="34" t="s">
        <v>1369</v>
      </c>
      <c r="AW2651" s="34">
        <v>5.4943900000000001</v>
      </c>
      <c r="AX2651" s="34" t="s">
        <v>11947</v>
      </c>
      <c r="AY2651" s="34" t="s">
        <v>11948</v>
      </c>
      <c r="AZ2651" s="3">
        <v>75</v>
      </c>
      <c r="BA2651" s="34" t="s">
        <v>60</v>
      </c>
      <c r="BB2651" s="34">
        <v>75</v>
      </c>
      <c r="BC2651" s="34" t="s">
        <v>60</v>
      </c>
      <c r="BD2651" s="34" t="s">
        <v>60</v>
      </c>
      <c r="BE2651" s="34" t="s">
        <v>60</v>
      </c>
      <c r="BF2651" s="34" t="str">
        <f>IFERROR(VLOOKUP(Data_Power_app[[#This Row],[PRO ODER]],'Result'!H:J,3,0),"")</f>
        <v>LAMINATION 2</v>
      </c>
      <c r="BG2651" s="11"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3044</v>
      </c>
      <c r="B2652" s="34" t="s">
        <v>9007</v>
      </c>
      <c r="C2652" s="34" t="s">
        <v>9008</v>
      </c>
      <c r="D2652" s="34" t="s">
        <v>84</v>
      </c>
      <c r="E2652" s="34" t="s">
        <v>85</v>
      </c>
      <c r="F2652" s="34" t="s">
        <v>59</v>
      </c>
      <c r="G2652" s="34">
        <v>3280</v>
      </c>
      <c r="H2652" s="4">
        <v>45825</v>
      </c>
      <c r="I2652" s="4">
        <v>45824</v>
      </c>
      <c r="J2652" s="4" t="s">
        <v>68</v>
      </c>
      <c r="K2652" s="4">
        <v>45829</v>
      </c>
      <c r="L2652" s="4">
        <v>45825.198576388888</v>
      </c>
      <c r="M2652" s="4">
        <v>45831</v>
      </c>
      <c r="N2652" s="4">
        <v>45826.418043981481</v>
      </c>
      <c r="O2652" s="4" t="s">
        <v>60</v>
      </c>
      <c r="P2652" s="4" t="s">
        <v>60</v>
      </c>
      <c r="Q2652" s="4" t="s">
        <v>60</v>
      </c>
      <c r="R2652" s="4" t="s">
        <v>60</v>
      </c>
      <c r="S2652" s="4" t="s">
        <v>60</v>
      </c>
      <c r="T2652" s="4">
        <v>45832</v>
      </c>
      <c r="U2652" s="4">
        <v>45826.488912037035</v>
      </c>
      <c r="V2652" s="4">
        <v>45828.339965277781</v>
      </c>
      <c r="W2652" s="4">
        <v>45834</v>
      </c>
      <c r="X2652" s="4">
        <v>45829.666643518518</v>
      </c>
      <c r="Y2652" s="4" t="s">
        <v>61</v>
      </c>
      <c r="Z2652" s="4" t="s">
        <v>60</v>
      </c>
      <c r="AA2652" s="4"/>
      <c r="AB2652" s="4" t="s">
        <v>60</v>
      </c>
      <c r="AC2652" s="4">
        <v>45835</v>
      </c>
      <c r="AD2652" s="4">
        <v>45836</v>
      </c>
      <c r="AE2652" s="4">
        <v>45840</v>
      </c>
      <c r="AF2652" s="4"/>
      <c r="AG2652" s="34" t="s">
        <v>95</v>
      </c>
      <c r="AH2652" s="34" t="s">
        <v>87</v>
      </c>
      <c r="AI2652" s="34" t="s">
        <v>6596</v>
      </c>
      <c r="AJ2652" s="34" t="s">
        <v>88</v>
      </c>
      <c r="AK2652" s="34" t="s">
        <v>65</v>
      </c>
      <c r="AL2652" s="34" t="s">
        <v>89</v>
      </c>
      <c r="AM2652" s="34" t="s">
        <v>90</v>
      </c>
      <c r="AN2652" s="34">
        <v>143.33995999999999</v>
      </c>
      <c r="AO2652" s="34" t="s">
        <v>91</v>
      </c>
      <c r="AP2652" s="34" t="s">
        <v>92</v>
      </c>
      <c r="AQ2652" s="34">
        <v>143.33995999999999</v>
      </c>
      <c r="AR2652" s="34" t="s">
        <v>68</v>
      </c>
      <c r="AS2652" s="34"/>
      <c r="AT2652" s="34"/>
      <c r="AU2652" s="34" t="s">
        <v>472</v>
      </c>
      <c r="AV2652" s="34" t="s">
        <v>473</v>
      </c>
      <c r="AW2652" s="34">
        <v>266.48568</v>
      </c>
      <c r="AX2652" s="34" t="s">
        <v>68</v>
      </c>
      <c r="AY2652" s="34" t="s">
        <v>68</v>
      </c>
      <c r="AZ2652" s="3" t="s">
        <v>68</v>
      </c>
      <c r="BA2652" s="34" t="s">
        <v>60</v>
      </c>
      <c r="BB2652" s="34">
        <v>3280</v>
      </c>
      <c r="BC2652" s="34" t="s">
        <v>60</v>
      </c>
      <c r="BD2652" s="34" t="s">
        <v>60</v>
      </c>
      <c r="BE2652" s="34" t="s">
        <v>60</v>
      </c>
      <c r="BF2652" s="34" t="str">
        <f>IFERROR(VLOOKUP(Data_Power_app[[#This Row],[PRO ODER]],'Result'!H:J,3,0),"")</f>
        <v>LAMINATION 2</v>
      </c>
      <c r="BG2652" s="11" t="str">
        <f>IFERROR(VLOOKUP(Data_Power_app[[#This Row],[PRO ODER]]&amp;"LAM",'Real Time'!A:E,4,0),"")</f>
        <v>ML-02</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c r="BJ2652" s="34" t="str">
        <f>IFERROR(VLOOKUP(Data_Power_app[[#This Row],[PRO ODER]],'Plan Lean DC'!A:C,3,0),"")</f>
        <v/>
      </c>
      <c r="BK2652" s="34" t="str">
        <f>IFERROR(VLOOKUP(Data_Power_app[[#This Row],[PRO ODER]]&amp;"LEAN_IN",'Real Time'!A:D,4,0),"")</f>
        <v>LEAN-03</v>
      </c>
      <c r="BL2652" s="34"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3045</v>
      </c>
      <c r="B2653" s="34" t="s">
        <v>9009</v>
      </c>
      <c r="C2653" s="34" t="s">
        <v>9010</v>
      </c>
      <c r="D2653" s="34" t="s">
        <v>253</v>
      </c>
      <c r="E2653" s="34" t="s">
        <v>313</v>
      </c>
      <c r="F2653" s="34" t="s">
        <v>59</v>
      </c>
      <c r="G2653" s="34">
        <v>4928</v>
      </c>
      <c r="H2653" s="4">
        <v>45825</v>
      </c>
      <c r="I2653" s="4">
        <v>45824</v>
      </c>
      <c r="J2653" s="4">
        <v>45824</v>
      </c>
      <c r="K2653" s="4">
        <v>45829</v>
      </c>
      <c r="L2653" s="4">
        <v>45824.84070601852</v>
      </c>
      <c r="M2653" s="4">
        <v>45831</v>
      </c>
      <c r="N2653" s="4">
        <v>45825.733865740738</v>
      </c>
      <c r="O2653" s="4" t="s">
        <v>60</v>
      </c>
      <c r="P2653" s="4" t="s">
        <v>60</v>
      </c>
      <c r="Q2653" s="4" t="s">
        <v>60</v>
      </c>
      <c r="R2653" s="4" t="s">
        <v>60</v>
      </c>
      <c r="S2653" s="4" t="s">
        <v>60</v>
      </c>
      <c r="T2653" s="4">
        <v>45832</v>
      </c>
      <c r="U2653" s="4">
        <v>45826.269108796296</v>
      </c>
      <c r="V2653" s="4">
        <v>45828.047766203701</v>
      </c>
      <c r="W2653" s="4">
        <v>45832</v>
      </c>
      <c r="X2653" s="4">
        <v>45829.161840277775</v>
      </c>
      <c r="Y2653" s="4" t="s">
        <v>77</v>
      </c>
      <c r="Z2653" s="4">
        <v>45834</v>
      </c>
      <c r="AA2653" s="4">
        <v>45829.162083333336</v>
      </c>
      <c r="AB2653" s="4" t="s">
        <v>60</v>
      </c>
      <c r="AC2653" s="4">
        <v>45835</v>
      </c>
      <c r="AD2653" s="4">
        <v>45836</v>
      </c>
      <c r="AE2653" s="4">
        <v>45840</v>
      </c>
      <c r="AF2653" s="4"/>
      <c r="AG2653" s="34" t="s">
        <v>62</v>
      </c>
      <c r="AH2653" s="34" t="s">
        <v>255</v>
      </c>
      <c r="AI2653" s="34" t="s">
        <v>2191</v>
      </c>
      <c r="AJ2653" s="34" t="s">
        <v>256</v>
      </c>
      <c r="AK2653" s="34" t="s">
        <v>98</v>
      </c>
      <c r="AL2653" s="34" t="s">
        <v>319</v>
      </c>
      <c r="AM2653" s="34" t="s">
        <v>320</v>
      </c>
      <c r="AN2653" s="34">
        <v>95.854159999999993</v>
      </c>
      <c r="AO2653" s="34" t="s">
        <v>68</v>
      </c>
      <c r="AP2653" s="34"/>
      <c r="AQ2653" s="34"/>
      <c r="AR2653" s="34" t="s">
        <v>68</v>
      </c>
      <c r="AS2653" s="34"/>
      <c r="AT2653" s="34"/>
      <c r="AU2653" s="34" t="s">
        <v>321</v>
      </c>
      <c r="AV2653" s="34" t="s">
        <v>322</v>
      </c>
      <c r="AW2653" s="34">
        <v>419.24491</v>
      </c>
      <c r="AX2653" s="34" t="s">
        <v>621</v>
      </c>
      <c r="AY2653" s="34" t="s">
        <v>590</v>
      </c>
      <c r="AZ2653" s="3">
        <v>4928</v>
      </c>
      <c r="BA2653" s="34" t="s">
        <v>60</v>
      </c>
      <c r="BB2653" s="34">
        <v>4928</v>
      </c>
      <c r="BC2653" s="34" t="s">
        <v>60</v>
      </c>
      <c r="BD2653" s="34" t="s">
        <v>60</v>
      </c>
      <c r="BE2653" s="34" t="s">
        <v>60</v>
      </c>
      <c r="BF2653" s="34" t="str">
        <f>IFERROR(VLOOKUP(Data_Power_app[[#This Row],[PRO ODER]],'Result'!H:J,3,0),"")</f>
        <v/>
      </c>
      <c r="BG2653" s="11" t="str">
        <f>IFERROR(VLOOKUP(Data_Power_app[[#This Row],[PRO ODER]]&amp;"LAM",'Real Time'!A:E,4,0),"")</f>
        <v>ML-06</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LEANLINE1_2</v>
      </c>
      <c r="BL2653" s="34"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3046</v>
      </c>
      <c r="B2654" s="34" t="s">
        <v>9011</v>
      </c>
      <c r="C2654" s="34" t="s">
        <v>9012</v>
      </c>
      <c r="D2654" s="34" t="s">
        <v>253</v>
      </c>
      <c r="E2654" s="34" t="s">
        <v>313</v>
      </c>
      <c r="F2654" s="34" t="s">
        <v>59</v>
      </c>
      <c r="G2654" s="34">
        <v>992</v>
      </c>
      <c r="H2654" s="4">
        <v>45825</v>
      </c>
      <c r="I2654" s="4">
        <v>45824</v>
      </c>
      <c r="J2654" s="4">
        <v>45824</v>
      </c>
      <c r="K2654" s="4">
        <v>45829</v>
      </c>
      <c r="L2654" s="4">
        <v>45824.840370370373</v>
      </c>
      <c r="M2654" s="4">
        <v>45831</v>
      </c>
      <c r="N2654" s="4">
        <v>45826.37295138889</v>
      </c>
      <c r="O2654" s="4" t="s">
        <v>60</v>
      </c>
      <c r="P2654" s="4" t="s">
        <v>60</v>
      </c>
      <c r="Q2654" s="4" t="s">
        <v>60</v>
      </c>
      <c r="R2654" s="4" t="s">
        <v>60</v>
      </c>
      <c r="S2654" s="4" t="s">
        <v>60</v>
      </c>
      <c r="T2654" s="4">
        <v>45832</v>
      </c>
      <c r="U2654" s="4">
        <v>45829.40215277778</v>
      </c>
      <c r="V2654" s="4"/>
      <c r="W2654" s="4">
        <v>45832</v>
      </c>
      <c r="X2654" s="4"/>
      <c r="Y2654" s="4" t="s">
        <v>60</v>
      </c>
      <c r="Z2654" s="4">
        <v>45834</v>
      </c>
      <c r="AA2654" s="4"/>
      <c r="AB2654" s="4" t="s">
        <v>60</v>
      </c>
      <c r="AC2654" s="4">
        <v>45835</v>
      </c>
      <c r="AD2654" s="4">
        <v>45836</v>
      </c>
      <c r="AE2654" s="4">
        <v>45840</v>
      </c>
      <c r="AF2654" s="4"/>
      <c r="AG2654" s="34" t="s">
        <v>223</v>
      </c>
      <c r="AH2654" s="34" t="s">
        <v>255</v>
      </c>
      <c r="AI2654" s="34" t="s">
        <v>1112</v>
      </c>
      <c r="AJ2654" s="34" t="s">
        <v>256</v>
      </c>
      <c r="AK2654" s="34" t="s">
        <v>65</v>
      </c>
      <c r="AL2654" s="34" t="s">
        <v>319</v>
      </c>
      <c r="AM2654" s="34" t="s">
        <v>320</v>
      </c>
      <c r="AN2654" s="34">
        <v>16.044619999999998</v>
      </c>
      <c r="AO2654" s="34" t="s">
        <v>68</v>
      </c>
      <c r="AP2654" s="34"/>
      <c r="AQ2654" s="34"/>
      <c r="AR2654" s="34" t="s">
        <v>68</v>
      </c>
      <c r="AS2654" s="34"/>
      <c r="AT2654" s="34"/>
      <c r="AU2654" s="34" t="s">
        <v>623</v>
      </c>
      <c r="AV2654" s="34" t="s">
        <v>624</v>
      </c>
      <c r="AW2654" s="34">
        <v>70.166889999999995</v>
      </c>
      <c r="AX2654" s="34" t="s">
        <v>699</v>
      </c>
      <c r="AY2654" s="34" t="s">
        <v>323</v>
      </c>
      <c r="AZ2654" s="3">
        <v>992</v>
      </c>
      <c r="BA2654" s="34" t="s">
        <v>60</v>
      </c>
      <c r="BB2654" s="34">
        <v>992</v>
      </c>
      <c r="BC2654" s="34" t="s">
        <v>60</v>
      </c>
      <c r="BD2654" s="34" t="s">
        <v>60</v>
      </c>
      <c r="BE2654" s="34" t="s">
        <v>60</v>
      </c>
      <c r="BF2654" s="34" t="str">
        <f>IFERROR(VLOOKUP(Data_Power_app[[#This Row],[PRO ODER]],'Result'!H:J,3,0),"")</f>
        <v/>
      </c>
      <c r="BG2654" s="11"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3047</v>
      </c>
      <c r="B2655" s="34" t="s">
        <v>9020</v>
      </c>
      <c r="C2655" s="34" t="s">
        <v>9021</v>
      </c>
      <c r="D2655" s="34" t="s">
        <v>84</v>
      </c>
      <c r="E2655" s="34" t="s">
        <v>150</v>
      </c>
      <c r="F2655" s="34" t="s">
        <v>59</v>
      </c>
      <c r="G2655" s="34">
        <v>4315</v>
      </c>
      <c r="H2655" s="4">
        <v>45825</v>
      </c>
      <c r="I2655" s="4">
        <v>45824</v>
      </c>
      <c r="J2655" s="4">
        <v>45824</v>
      </c>
      <c r="K2655" s="4">
        <v>45828</v>
      </c>
      <c r="L2655" s="4">
        <v>45825.267905092594</v>
      </c>
      <c r="M2655" s="4">
        <v>45829</v>
      </c>
      <c r="N2655" s="4">
        <v>45825.511180555557</v>
      </c>
      <c r="O2655" s="4" t="s">
        <v>60</v>
      </c>
      <c r="P2655" s="4" t="s">
        <v>60</v>
      </c>
      <c r="Q2655" s="4" t="s">
        <v>60</v>
      </c>
      <c r="R2655" s="4" t="s">
        <v>60</v>
      </c>
      <c r="S2655" s="4" t="s">
        <v>60</v>
      </c>
      <c r="T2655" s="4">
        <v>45831</v>
      </c>
      <c r="U2655" s="4">
        <v>45825.974479166667</v>
      </c>
      <c r="V2655" s="4">
        <v>45826.880509259259</v>
      </c>
      <c r="W2655" s="4">
        <v>45832</v>
      </c>
      <c r="X2655" s="4"/>
      <c r="Y2655" s="4" t="s">
        <v>60</v>
      </c>
      <c r="Z2655" s="4">
        <v>45834</v>
      </c>
      <c r="AA2655" s="4"/>
      <c r="AB2655" s="4" t="s">
        <v>60</v>
      </c>
      <c r="AC2655" s="4">
        <v>45835</v>
      </c>
      <c r="AD2655" s="4">
        <v>45836</v>
      </c>
      <c r="AE2655" s="4">
        <v>45840</v>
      </c>
      <c r="AF2655" s="4"/>
      <c r="AG2655" s="34" t="s">
        <v>287</v>
      </c>
      <c r="AH2655" s="34" t="s">
        <v>249</v>
      </c>
      <c r="AI2655" s="34" t="s">
        <v>2131</v>
      </c>
      <c r="AJ2655" s="34" t="s">
        <v>179</v>
      </c>
      <c r="AK2655" s="34" t="s">
        <v>98</v>
      </c>
      <c r="AL2655" s="34" t="s">
        <v>250</v>
      </c>
      <c r="AM2655" s="34" t="s">
        <v>251</v>
      </c>
      <c r="AN2655" s="34">
        <v>158.47873999999999</v>
      </c>
      <c r="AO2655" s="34" t="s">
        <v>68</v>
      </c>
      <c r="AP2655" s="34"/>
      <c r="AQ2655" s="34"/>
      <c r="AR2655" s="34" t="s">
        <v>68</v>
      </c>
      <c r="AS2655" s="34"/>
      <c r="AT2655" s="34"/>
      <c r="AU2655" s="34" t="s">
        <v>2132</v>
      </c>
      <c r="AV2655" s="34" t="s">
        <v>2133</v>
      </c>
      <c r="AW2655" s="34">
        <v>346.58255000000003</v>
      </c>
      <c r="AX2655" s="34" t="s">
        <v>2134</v>
      </c>
      <c r="AY2655" s="34" t="s">
        <v>2135</v>
      </c>
      <c r="AZ2655" s="3">
        <v>4315</v>
      </c>
      <c r="BA2655" s="34" t="s">
        <v>60</v>
      </c>
      <c r="BB2655" s="34">
        <v>4315</v>
      </c>
      <c r="BC2655" s="34" t="s">
        <v>60</v>
      </c>
      <c r="BD2655" s="34" t="s">
        <v>60</v>
      </c>
      <c r="BE2655" s="34" t="s">
        <v>60</v>
      </c>
      <c r="BF2655" s="34" t="str">
        <f>IFERROR(VLOOKUP(Data_Power_app[[#This Row],[PRO ODER]],'Result'!H:J,3,0),"")</f>
        <v/>
      </c>
      <c r="BG2655" s="11" t="str">
        <f>IFERROR(VLOOKUP(Data_Power_app[[#This Row],[PRO ODER]]&amp;"LAM",'Real Time'!A:E,4,0),"")</f>
        <v>ML-06</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31">
        <v>3048</v>
      </c>
      <c r="B2656" s="34" t="s">
        <v>9022</v>
      </c>
      <c r="C2656" s="34" t="s">
        <v>9023</v>
      </c>
      <c r="D2656" s="34" t="s">
        <v>84</v>
      </c>
      <c r="E2656" s="34" t="s">
        <v>150</v>
      </c>
      <c r="F2656" s="34" t="s">
        <v>59</v>
      </c>
      <c r="G2656" s="34">
        <v>7174</v>
      </c>
      <c r="H2656" s="4">
        <v>45825</v>
      </c>
      <c r="I2656" s="4">
        <v>45824</v>
      </c>
      <c r="J2656" s="4">
        <v>45824</v>
      </c>
      <c r="K2656" s="4">
        <v>45828</v>
      </c>
      <c r="L2656" s="4">
        <v>45825.349374999998</v>
      </c>
      <c r="M2656" s="4">
        <v>45829</v>
      </c>
      <c r="N2656" s="4">
        <v>45825.573634259257</v>
      </c>
      <c r="O2656" s="4" t="s">
        <v>60</v>
      </c>
      <c r="P2656" s="4" t="s">
        <v>60</v>
      </c>
      <c r="Q2656" s="4" t="s">
        <v>60</v>
      </c>
      <c r="R2656" s="4" t="s">
        <v>60</v>
      </c>
      <c r="S2656" s="4" t="s">
        <v>60</v>
      </c>
      <c r="T2656" s="4">
        <v>45831</v>
      </c>
      <c r="U2656" s="4">
        <v>45826.672002314815</v>
      </c>
      <c r="V2656" s="4">
        <v>45827.827175925922</v>
      </c>
      <c r="W2656" s="4">
        <v>45832</v>
      </c>
      <c r="X2656" s="4">
        <v>45831.284629629627</v>
      </c>
      <c r="Y2656" s="4" t="s">
        <v>77</v>
      </c>
      <c r="Z2656" s="4">
        <v>45834</v>
      </c>
      <c r="AA2656" s="4"/>
      <c r="AB2656" s="4" t="s">
        <v>60</v>
      </c>
      <c r="AC2656" s="4">
        <v>45835</v>
      </c>
      <c r="AD2656" s="4">
        <v>45836</v>
      </c>
      <c r="AE2656" s="4">
        <v>45840</v>
      </c>
      <c r="AF2656" s="4"/>
      <c r="AG2656" s="34" t="s">
        <v>95</v>
      </c>
      <c r="AH2656" s="34" t="s">
        <v>249</v>
      </c>
      <c r="AI2656" s="34" t="s">
        <v>9024</v>
      </c>
      <c r="AJ2656" s="34" t="s">
        <v>179</v>
      </c>
      <c r="AK2656" s="34" t="s">
        <v>65</v>
      </c>
      <c r="AL2656" s="34" t="s">
        <v>250</v>
      </c>
      <c r="AM2656" s="34" t="s">
        <v>251</v>
      </c>
      <c r="AN2656" s="34">
        <v>218.91659000000001</v>
      </c>
      <c r="AO2656" s="34" t="s">
        <v>68</v>
      </c>
      <c r="AP2656" s="34"/>
      <c r="AQ2656" s="34"/>
      <c r="AR2656" s="34" t="s">
        <v>68</v>
      </c>
      <c r="AS2656" s="34"/>
      <c r="AT2656" s="34"/>
      <c r="AU2656" s="34" t="s">
        <v>231</v>
      </c>
      <c r="AV2656" s="34" t="s">
        <v>232</v>
      </c>
      <c r="AW2656" s="34">
        <v>478.80511000000001</v>
      </c>
      <c r="AX2656" s="34" t="s">
        <v>6611</v>
      </c>
      <c r="AY2656" s="34" t="s">
        <v>6612</v>
      </c>
      <c r="AZ2656" s="3">
        <v>7174</v>
      </c>
      <c r="BA2656" s="34" t="s">
        <v>60</v>
      </c>
      <c r="BB2656" s="34">
        <v>7174</v>
      </c>
      <c r="BC2656" s="34" t="s">
        <v>60</v>
      </c>
      <c r="BD2656" s="34" t="s">
        <v>60</v>
      </c>
      <c r="BE2656" s="34" t="s">
        <v>60</v>
      </c>
      <c r="BF2656" s="34" t="str">
        <f>IFERROR(VLOOKUP(Data_Power_app[[#This Row],[PRO ODER]],'Result'!H:J,3,0),"")</f>
        <v/>
      </c>
      <c r="BG2656" s="11" t="str">
        <f>IFERROR(VLOOKUP(Data_Power_app[[#This Row],[PRO ODER]]&amp;"LAM",'Real Time'!A:E,4,0),"")</f>
        <v>ML-06</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LEANLINE1_2</v>
      </c>
      <c r="BL2656" s="34"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3049</v>
      </c>
      <c r="B2657" s="34" t="s">
        <v>9041</v>
      </c>
      <c r="C2657" s="34" t="s">
        <v>9042</v>
      </c>
      <c r="D2657" s="34" t="s">
        <v>84</v>
      </c>
      <c r="E2657" s="34" t="s">
        <v>167</v>
      </c>
      <c r="F2657" s="34" t="s">
        <v>59</v>
      </c>
      <c r="G2657" s="34">
        <v>186</v>
      </c>
      <c r="H2657" s="4">
        <v>45825</v>
      </c>
      <c r="I2657" s="4">
        <v>45824</v>
      </c>
      <c r="J2657" s="4">
        <v>45824</v>
      </c>
      <c r="K2657" s="4">
        <v>45826</v>
      </c>
      <c r="L2657" s="4">
        <v>45825.896296296298</v>
      </c>
      <c r="M2657" s="4">
        <v>45827</v>
      </c>
      <c r="N2657" s="4">
        <v>45826.306562500002</v>
      </c>
      <c r="O2657" s="4" t="s">
        <v>60</v>
      </c>
      <c r="P2657" s="4" t="s">
        <v>60</v>
      </c>
      <c r="Q2657" s="4" t="s">
        <v>60</v>
      </c>
      <c r="R2657" s="4" t="s">
        <v>60</v>
      </c>
      <c r="S2657" s="4" t="s">
        <v>60</v>
      </c>
      <c r="T2657" s="4">
        <v>45828</v>
      </c>
      <c r="U2657" s="4">
        <v>45826.309212962966</v>
      </c>
      <c r="V2657" s="4">
        <v>45827.158252314817</v>
      </c>
      <c r="W2657" s="4">
        <v>45832</v>
      </c>
      <c r="X2657" s="4">
        <v>45828.607222222221</v>
      </c>
      <c r="Y2657" s="4" t="s">
        <v>61</v>
      </c>
      <c r="Z2657" s="4">
        <v>45834</v>
      </c>
      <c r="AA2657" s="4">
        <v>45828.607430555552</v>
      </c>
      <c r="AB2657" s="4" t="s">
        <v>60</v>
      </c>
      <c r="AC2657" s="4">
        <v>45835</v>
      </c>
      <c r="AD2657" s="4">
        <v>45836</v>
      </c>
      <c r="AE2657" s="4">
        <v>45840</v>
      </c>
      <c r="AF2657" s="4"/>
      <c r="AG2657" s="34" t="s">
        <v>62</v>
      </c>
      <c r="AH2657" s="34" t="s">
        <v>168</v>
      </c>
      <c r="AI2657" s="34" t="s">
        <v>9043</v>
      </c>
      <c r="AJ2657" s="34" t="s">
        <v>169</v>
      </c>
      <c r="AK2657" s="34" t="s">
        <v>98</v>
      </c>
      <c r="AL2657" s="34" t="s">
        <v>153</v>
      </c>
      <c r="AM2657" s="34" t="s">
        <v>154</v>
      </c>
      <c r="AN2657" s="34">
        <v>6.6267100000000001</v>
      </c>
      <c r="AO2657" s="34" t="s">
        <v>68</v>
      </c>
      <c r="AP2657" s="34"/>
      <c r="AQ2657" s="34"/>
      <c r="AR2657" s="34" t="s">
        <v>68</v>
      </c>
      <c r="AS2657" s="34"/>
      <c r="AT2657" s="34"/>
      <c r="AU2657" s="34" t="s">
        <v>275</v>
      </c>
      <c r="AV2657" s="34" t="s">
        <v>276</v>
      </c>
      <c r="AW2657" s="34">
        <v>14.493259999999999</v>
      </c>
      <c r="AX2657" s="34" t="s">
        <v>9044</v>
      </c>
      <c r="AY2657" s="34" t="s">
        <v>9045</v>
      </c>
      <c r="AZ2657" s="3">
        <v>96</v>
      </c>
      <c r="BA2657" s="34" t="s">
        <v>60</v>
      </c>
      <c r="BB2657" s="34">
        <v>186</v>
      </c>
      <c r="BC2657" s="34" t="s">
        <v>60</v>
      </c>
      <c r="BD2657" s="34" t="s">
        <v>60</v>
      </c>
      <c r="BE2657" s="34" t="s">
        <v>60</v>
      </c>
      <c r="BF2657" s="34" t="str">
        <f>IFERROR(VLOOKUP(Data_Power_app[[#This Row],[PRO ODER]],'Result'!H:J,3,0),"")</f>
        <v/>
      </c>
      <c r="BG2657" s="11" t="str">
        <f>IFERROR(VLOOKUP(Data_Power_app[[#This Row],[PRO ODER]]&amp;"LAM",'Real Time'!A:E,4,0),"")</f>
        <v>ML-05</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LEAN-03</v>
      </c>
      <c r="BL2657" s="34"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3050</v>
      </c>
      <c r="B2658" s="34" t="s">
        <v>11949</v>
      </c>
      <c r="C2658" s="34" t="s">
        <v>11950</v>
      </c>
      <c r="D2658" s="34" t="s">
        <v>84</v>
      </c>
      <c r="E2658" s="34" t="s">
        <v>150</v>
      </c>
      <c r="F2658" s="34" t="s">
        <v>59</v>
      </c>
      <c r="G2658" s="34">
        <v>110</v>
      </c>
      <c r="H2658" s="4">
        <v>45828</v>
      </c>
      <c r="I2658" s="4">
        <v>45826</v>
      </c>
      <c r="J2658" s="4">
        <v>45826</v>
      </c>
      <c r="K2658" s="4">
        <v>45829</v>
      </c>
      <c r="L2658" s="4"/>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4" t="s">
        <v>117</v>
      </c>
      <c r="AH2658" s="34" t="s">
        <v>391</v>
      </c>
      <c r="AI2658" s="34" t="s">
        <v>1132</v>
      </c>
      <c r="AJ2658" s="34" t="s">
        <v>157</v>
      </c>
      <c r="AK2658" s="34" t="s">
        <v>98</v>
      </c>
      <c r="AL2658" s="34" t="s">
        <v>392</v>
      </c>
      <c r="AM2658" s="34" t="s">
        <v>393</v>
      </c>
      <c r="AN2658" s="34">
        <v>3.8367399999999998</v>
      </c>
      <c r="AO2658" s="34" t="s">
        <v>68</v>
      </c>
      <c r="AP2658" s="34"/>
      <c r="AQ2658" s="34"/>
      <c r="AR2658" s="34" t="s">
        <v>68</v>
      </c>
      <c r="AS2658" s="34"/>
      <c r="AT2658" s="34"/>
      <c r="AU2658" s="34" t="s">
        <v>645</v>
      </c>
      <c r="AV2658" s="34" t="s">
        <v>646</v>
      </c>
      <c r="AW2658" s="34">
        <v>8.3905999999999992</v>
      </c>
      <c r="AX2658" s="34" t="s">
        <v>1133</v>
      </c>
      <c r="AY2658" s="34" t="s">
        <v>1134</v>
      </c>
      <c r="AZ2658" s="3">
        <v>110</v>
      </c>
      <c r="BA2658" s="34" t="s">
        <v>60</v>
      </c>
      <c r="BB2658" s="34">
        <v>110</v>
      </c>
      <c r="BC2658" s="34" t="s">
        <v>60</v>
      </c>
      <c r="BD2658" s="34" t="s">
        <v>60</v>
      </c>
      <c r="BE2658" s="34" t="s">
        <v>60</v>
      </c>
      <c r="BF2658" s="34" t="str">
        <f>IFERROR(VLOOKUP(Data_Power_app[[#This Row],[PRO ODER]],'Result'!H:J,3,0),"")</f>
        <v>LAMINATION 5</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3051</v>
      </c>
      <c r="B2659" s="34" t="s">
        <v>9013</v>
      </c>
      <c r="C2659" s="34" t="s">
        <v>9014</v>
      </c>
      <c r="D2659" s="34" t="s">
        <v>253</v>
      </c>
      <c r="E2659" s="34" t="s">
        <v>313</v>
      </c>
      <c r="F2659" s="34" t="s">
        <v>59</v>
      </c>
      <c r="G2659" s="34">
        <v>758</v>
      </c>
      <c r="H2659" s="4">
        <v>45825</v>
      </c>
      <c r="I2659" s="4">
        <v>45824</v>
      </c>
      <c r="J2659" s="4">
        <v>45824</v>
      </c>
      <c r="K2659" s="4">
        <v>45829</v>
      </c>
      <c r="L2659" s="4">
        <v>45826.894537037035</v>
      </c>
      <c r="M2659" s="4">
        <v>45831</v>
      </c>
      <c r="N2659" s="4"/>
      <c r="O2659" s="4" t="s">
        <v>60</v>
      </c>
      <c r="P2659" s="4" t="s">
        <v>60</v>
      </c>
      <c r="Q2659" s="4" t="s">
        <v>60</v>
      </c>
      <c r="R2659" s="4" t="s">
        <v>60</v>
      </c>
      <c r="S2659" s="4" t="s">
        <v>60</v>
      </c>
      <c r="T2659" s="4">
        <v>45832</v>
      </c>
      <c r="U2659" s="4"/>
      <c r="V2659" s="4"/>
      <c r="W2659" s="4">
        <v>45834</v>
      </c>
      <c r="X2659" s="4"/>
      <c r="Y2659" s="4" t="s">
        <v>60</v>
      </c>
      <c r="Z2659" s="4">
        <v>45835</v>
      </c>
      <c r="AA2659" s="4"/>
      <c r="AB2659" s="4" t="s">
        <v>60</v>
      </c>
      <c r="AC2659" s="4">
        <v>45836</v>
      </c>
      <c r="AD2659" s="4">
        <v>45838</v>
      </c>
      <c r="AE2659" s="4">
        <v>45840</v>
      </c>
      <c r="AF2659" s="4"/>
      <c r="AG2659" s="34" t="s">
        <v>86</v>
      </c>
      <c r="AH2659" s="34" t="s">
        <v>255</v>
      </c>
      <c r="AI2659" s="34" t="s">
        <v>973</v>
      </c>
      <c r="AJ2659" s="34" t="s">
        <v>256</v>
      </c>
      <c r="AK2659" s="34" t="s">
        <v>65</v>
      </c>
      <c r="AL2659" s="34" t="s">
        <v>314</v>
      </c>
      <c r="AM2659" s="34" t="s">
        <v>315</v>
      </c>
      <c r="AN2659" s="34">
        <v>12.53384</v>
      </c>
      <c r="AO2659" s="34" t="s">
        <v>68</v>
      </c>
      <c r="AP2659" s="34"/>
      <c r="AQ2659" s="34"/>
      <c r="AR2659" s="34" t="s">
        <v>68</v>
      </c>
      <c r="AS2659" s="34"/>
      <c r="AT2659" s="34"/>
      <c r="AU2659" s="34" t="s">
        <v>316</v>
      </c>
      <c r="AV2659" s="34" t="s">
        <v>317</v>
      </c>
      <c r="AW2659" s="34">
        <v>54.814039999999999</v>
      </c>
      <c r="AX2659" s="34" t="s">
        <v>974</v>
      </c>
      <c r="AY2659" s="34" t="s">
        <v>975</v>
      </c>
      <c r="AZ2659" s="3">
        <v>758</v>
      </c>
      <c r="BA2659" s="34" t="s">
        <v>60</v>
      </c>
      <c r="BB2659" s="34">
        <v>758</v>
      </c>
      <c r="BC2659" s="34" t="s">
        <v>60</v>
      </c>
      <c r="BD2659" s="34" t="s">
        <v>60</v>
      </c>
      <c r="BE2659" s="34" t="s">
        <v>60</v>
      </c>
      <c r="BF2659" s="34" t="str">
        <f>IFERROR(VLOOKUP(Data_Power_app[[#This Row],[PRO ODER]],'Result'!H:J,3,0),"")</f>
        <v>LAMINATION 4</v>
      </c>
      <c r="BG2659" s="11" t="str">
        <f>IFERROR(VLOOKUP(Data_Power_app[[#This Row],[PRO ODER]]&amp;"LAM",'Real Time'!A:E,4,0),"")</f>
        <v>ML-06</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3052</v>
      </c>
      <c r="B2660" s="34" t="s">
        <v>9015</v>
      </c>
      <c r="C2660" s="34" t="s">
        <v>9016</v>
      </c>
      <c r="D2660" s="34" t="s">
        <v>253</v>
      </c>
      <c r="E2660" s="34" t="s">
        <v>313</v>
      </c>
      <c r="F2660" s="34" t="s">
        <v>59</v>
      </c>
      <c r="G2660" s="34">
        <v>506</v>
      </c>
      <c r="H2660" s="4">
        <v>45825</v>
      </c>
      <c r="I2660" s="4">
        <v>45824</v>
      </c>
      <c r="J2660" s="4">
        <v>45824</v>
      </c>
      <c r="K2660" s="4">
        <v>45829</v>
      </c>
      <c r="L2660" s="4">
        <v>45826.975532407407</v>
      </c>
      <c r="M2660" s="4">
        <v>45831</v>
      </c>
      <c r="N2660" s="4">
        <v>45829.784502314818</v>
      </c>
      <c r="O2660" s="4" t="s">
        <v>60</v>
      </c>
      <c r="P2660" s="4" t="s">
        <v>60</v>
      </c>
      <c r="Q2660" s="4" t="s">
        <v>60</v>
      </c>
      <c r="R2660" s="4" t="s">
        <v>60</v>
      </c>
      <c r="S2660" s="4" t="s">
        <v>60</v>
      </c>
      <c r="T2660" s="4">
        <v>45832</v>
      </c>
      <c r="U2660" s="4">
        <v>45829.944236111114</v>
      </c>
      <c r="V2660" s="4"/>
      <c r="W2660" s="4">
        <v>45834</v>
      </c>
      <c r="X2660" s="4"/>
      <c r="Y2660" s="4" t="s">
        <v>60</v>
      </c>
      <c r="Z2660" s="4">
        <v>45835</v>
      </c>
      <c r="AA2660" s="4"/>
      <c r="AB2660" s="4" t="s">
        <v>60</v>
      </c>
      <c r="AC2660" s="4">
        <v>45836</v>
      </c>
      <c r="AD2660" s="4">
        <v>45838</v>
      </c>
      <c r="AE2660" s="4">
        <v>45840</v>
      </c>
      <c r="AF2660" s="4"/>
      <c r="AG2660" s="34" t="s">
        <v>223</v>
      </c>
      <c r="AH2660" s="34" t="s">
        <v>255</v>
      </c>
      <c r="AI2660" s="34" t="s">
        <v>2140</v>
      </c>
      <c r="AJ2660" s="34" t="s">
        <v>256</v>
      </c>
      <c r="AK2660" s="34" t="s">
        <v>98</v>
      </c>
      <c r="AL2660" s="34" t="s">
        <v>314</v>
      </c>
      <c r="AM2660" s="34" t="s">
        <v>315</v>
      </c>
      <c r="AN2660" s="34">
        <v>9.8840699999999995</v>
      </c>
      <c r="AO2660" s="34" t="s">
        <v>68</v>
      </c>
      <c r="AP2660" s="34"/>
      <c r="AQ2660" s="34"/>
      <c r="AR2660" s="34" t="s">
        <v>68</v>
      </c>
      <c r="AS2660" s="34"/>
      <c r="AT2660" s="34"/>
      <c r="AU2660" s="34" t="s">
        <v>316</v>
      </c>
      <c r="AV2660" s="34" t="s">
        <v>317</v>
      </c>
      <c r="AW2660" s="34">
        <v>43.231180000000002</v>
      </c>
      <c r="AX2660" s="34" t="s">
        <v>2141</v>
      </c>
      <c r="AY2660" s="34" t="s">
        <v>2142</v>
      </c>
      <c r="AZ2660" s="3">
        <v>506</v>
      </c>
      <c r="BA2660" s="34" t="s">
        <v>60</v>
      </c>
      <c r="BB2660" s="34">
        <v>506</v>
      </c>
      <c r="BC2660" s="34" t="s">
        <v>60</v>
      </c>
      <c r="BD2660" s="34" t="s">
        <v>60</v>
      </c>
      <c r="BE2660" s="34" t="s">
        <v>60</v>
      </c>
      <c r="BF2660" s="34" t="str">
        <f>IFERROR(VLOOKUP(Data_Power_app[[#This Row],[PRO ODER]],'Result'!H:J,3,0),"")</f>
        <v>LAMINATION 4</v>
      </c>
      <c r="BG2660" s="11" t="str">
        <f>IFERROR(VLOOKUP(Data_Power_app[[#This Row],[PRO ODER]]&amp;"LAM",'Real Time'!A:E,4,0),"")</f>
        <v>ML-06</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3053</v>
      </c>
      <c r="B2661" s="34" t="s">
        <v>9017</v>
      </c>
      <c r="C2661" s="34" t="s">
        <v>9018</v>
      </c>
      <c r="D2661" s="34" t="s">
        <v>253</v>
      </c>
      <c r="E2661" s="34" t="s">
        <v>313</v>
      </c>
      <c r="F2661" s="34" t="s">
        <v>59</v>
      </c>
      <c r="G2661" s="34">
        <v>2936</v>
      </c>
      <c r="H2661" s="4">
        <v>45825</v>
      </c>
      <c r="I2661" s="4">
        <v>45824</v>
      </c>
      <c r="J2661" s="4">
        <v>45824</v>
      </c>
      <c r="K2661" s="4">
        <v>45829</v>
      </c>
      <c r="L2661" s="4">
        <v>45826.894502314812</v>
      </c>
      <c r="M2661" s="4">
        <v>45831</v>
      </c>
      <c r="N2661" s="4"/>
      <c r="O2661" s="4" t="s">
        <v>60</v>
      </c>
      <c r="P2661" s="4" t="s">
        <v>60</v>
      </c>
      <c r="Q2661" s="4" t="s">
        <v>60</v>
      </c>
      <c r="R2661" s="4" t="s">
        <v>60</v>
      </c>
      <c r="S2661" s="4" t="s">
        <v>60</v>
      </c>
      <c r="T2661" s="4">
        <v>45832</v>
      </c>
      <c r="U2661" s="4"/>
      <c r="V2661" s="4"/>
      <c r="W2661" s="4">
        <v>45834</v>
      </c>
      <c r="X2661" s="4"/>
      <c r="Y2661" s="4" t="s">
        <v>60</v>
      </c>
      <c r="Z2661" s="4">
        <v>45835</v>
      </c>
      <c r="AA2661" s="4"/>
      <c r="AB2661" s="4" t="s">
        <v>60</v>
      </c>
      <c r="AC2661" s="4">
        <v>45836</v>
      </c>
      <c r="AD2661" s="4">
        <v>45838</v>
      </c>
      <c r="AE2661" s="4">
        <v>45840</v>
      </c>
      <c r="AF2661" s="4"/>
      <c r="AG2661" s="34" t="s">
        <v>86</v>
      </c>
      <c r="AH2661" s="34" t="s">
        <v>255</v>
      </c>
      <c r="AI2661" s="34" t="s">
        <v>9019</v>
      </c>
      <c r="AJ2661" s="34" t="s">
        <v>256</v>
      </c>
      <c r="AK2661" s="34" t="s">
        <v>98</v>
      </c>
      <c r="AL2661" s="34" t="s">
        <v>314</v>
      </c>
      <c r="AM2661" s="34" t="s">
        <v>315</v>
      </c>
      <c r="AN2661" s="34">
        <v>58.046639999999996</v>
      </c>
      <c r="AO2661" s="34" t="s">
        <v>68</v>
      </c>
      <c r="AP2661" s="34"/>
      <c r="AQ2661" s="34"/>
      <c r="AR2661" s="34" t="s">
        <v>68</v>
      </c>
      <c r="AS2661" s="34"/>
      <c r="AT2661" s="34"/>
      <c r="AU2661" s="34" t="s">
        <v>316</v>
      </c>
      <c r="AV2661" s="34" t="s">
        <v>317</v>
      </c>
      <c r="AW2661" s="34">
        <v>253.88408000000001</v>
      </c>
      <c r="AX2661" s="34" t="s">
        <v>361</v>
      </c>
      <c r="AY2661" s="34" t="s">
        <v>362</v>
      </c>
      <c r="AZ2661" s="3">
        <v>2936</v>
      </c>
      <c r="BA2661" s="34" t="s">
        <v>60</v>
      </c>
      <c r="BB2661" s="34">
        <v>2936</v>
      </c>
      <c r="BC2661" s="34" t="s">
        <v>60</v>
      </c>
      <c r="BD2661" s="34" t="s">
        <v>60</v>
      </c>
      <c r="BE2661" s="34" t="s">
        <v>60</v>
      </c>
      <c r="BF2661" s="34" t="str">
        <f>IFERROR(VLOOKUP(Data_Power_app[[#This Row],[PRO ODER]],'Result'!H:J,3,0),"")</f>
        <v>LAMINATION 4</v>
      </c>
      <c r="BG2661" s="11"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3054</v>
      </c>
      <c r="B2662" s="34" t="s">
        <v>15611</v>
      </c>
      <c r="C2662" s="34" t="s">
        <v>15612</v>
      </c>
      <c r="D2662" s="34" t="s">
        <v>84</v>
      </c>
      <c r="E2662" s="34" t="s">
        <v>155</v>
      </c>
      <c r="F2662" s="34" t="s">
        <v>59</v>
      </c>
      <c r="G2662" s="34">
        <v>3235</v>
      </c>
      <c r="H2662" s="4">
        <v>45828</v>
      </c>
      <c r="I2662" s="4">
        <v>45827</v>
      </c>
      <c r="J2662" s="4">
        <v>45827</v>
      </c>
      <c r="K2662" s="4">
        <v>45829</v>
      </c>
      <c r="L2662" s="4">
        <v>45828.367731481485</v>
      </c>
      <c r="M2662" s="4">
        <v>45831</v>
      </c>
      <c r="N2662" s="4">
        <v>45828.557835648149</v>
      </c>
      <c r="O2662" s="4" t="s">
        <v>60</v>
      </c>
      <c r="P2662" s="4" t="s">
        <v>60</v>
      </c>
      <c r="Q2662" s="4" t="s">
        <v>60</v>
      </c>
      <c r="R2662" s="4" t="s">
        <v>60</v>
      </c>
      <c r="S2662" s="4" t="s">
        <v>60</v>
      </c>
      <c r="T2662" s="4">
        <v>45832</v>
      </c>
      <c r="U2662" s="4">
        <v>45829.047638888886</v>
      </c>
      <c r="V2662" s="4"/>
      <c r="W2662" s="4">
        <v>45834</v>
      </c>
      <c r="X2662" s="4"/>
      <c r="Y2662" s="4" t="s">
        <v>60</v>
      </c>
      <c r="Z2662" s="4">
        <v>45835</v>
      </c>
      <c r="AA2662" s="4"/>
      <c r="AB2662" s="4" t="s">
        <v>60</v>
      </c>
      <c r="AC2662" s="4">
        <v>45836</v>
      </c>
      <c r="AD2662" s="4">
        <v>45838</v>
      </c>
      <c r="AE2662" s="4">
        <v>45840</v>
      </c>
      <c r="AF2662" s="4"/>
      <c r="AG2662" s="34" t="s">
        <v>223</v>
      </c>
      <c r="AH2662" s="34" t="s">
        <v>196</v>
      </c>
      <c r="AI2662" s="34" t="s">
        <v>2129</v>
      </c>
      <c r="AJ2662" s="34" t="s">
        <v>157</v>
      </c>
      <c r="AK2662" s="34" t="s">
        <v>65</v>
      </c>
      <c r="AL2662" s="34" t="s">
        <v>158</v>
      </c>
      <c r="AM2662" s="34" t="s">
        <v>159</v>
      </c>
      <c r="AN2662" s="34">
        <v>98.720929999999996</v>
      </c>
      <c r="AO2662" s="34" t="s">
        <v>68</v>
      </c>
      <c r="AP2662" s="34"/>
      <c r="AQ2662" s="34"/>
      <c r="AR2662" s="34" t="s">
        <v>68</v>
      </c>
      <c r="AS2662" s="34"/>
      <c r="AT2662" s="34"/>
      <c r="AU2662" s="34" t="s">
        <v>271</v>
      </c>
      <c r="AV2662" s="34" t="s">
        <v>272</v>
      </c>
      <c r="AW2662" s="34">
        <v>215.89829</v>
      </c>
      <c r="AX2662" s="34" t="s">
        <v>2834</v>
      </c>
      <c r="AY2662" s="34" t="s">
        <v>2835</v>
      </c>
      <c r="AZ2662" s="3">
        <v>3235</v>
      </c>
      <c r="BA2662" s="34" t="s">
        <v>60</v>
      </c>
      <c r="BB2662" s="34">
        <v>3235</v>
      </c>
      <c r="BC2662" s="34" t="s">
        <v>60</v>
      </c>
      <c r="BD2662" s="34" t="s">
        <v>60</v>
      </c>
      <c r="BE2662" s="34" t="s">
        <v>60</v>
      </c>
      <c r="BF2662" s="34" t="str">
        <f>IFERROR(VLOOKUP(Data_Power_app[[#This Row],[PRO ODER]],'Result'!H:J,3,0),"")</f>
        <v>LAMINATION 6</v>
      </c>
      <c r="BG2662" s="11"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3055</v>
      </c>
      <c r="B2663" s="34" t="s">
        <v>10530</v>
      </c>
      <c r="C2663" s="34" t="s">
        <v>10531</v>
      </c>
      <c r="D2663" s="34" t="s">
        <v>84</v>
      </c>
      <c r="E2663" s="34" t="s">
        <v>155</v>
      </c>
      <c r="F2663" s="34" t="s">
        <v>59</v>
      </c>
      <c r="G2663" s="34">
        <v>5133</v>
      </c>
      <c r="H2663" s="4">
        <v>45828</v>
      </c>
      <c r="I2663" s="4">
        <v>45825</v>
      </c>
      <c r="J2663" s="4">
        <v>45826</v>
      </c>
      <c r="K2663" s="4">
        <v>45829</v>
      </c>
      <c r="L2663" s="4">
        <v>45826.042870370373</v>
      </c>
      <c r="M2663" s="4">
        <v>45831</v>
      </c>
      <c r="N2663" s="4">
        <v>45827.479942129627</v>
      </c>
      <c r="O2663" s="4" t="s">
        <v>60</v>
      </c>
      <c r="P2663" s="4" t="s">
        <v>60</v>
      </c>
      <c r="Q2663" s="4" t="s">
        <v>60</v>
      </c>
      <c r="R2663" s="4" t="s">
        <v>60</v>
      </c>
      <c r="S2663" s="4" t="s">
        <v>60</v>
      </c>
      <c r="T2663" s="4">
        <v>45832</v>
      </c>
      <c r="U2663" s="4">
        <v>45831.33116898148</v>
      </c>
      <c r="V2663" s="4"/>
      <c r="W2663" s="4">
        <v>45834</v>
      </c>
      <c r="X2663" s="4"/>
      <c r="Y2663" s="4" t="s">
        <v>60</v>
      </c>
      <c r="Z2663" s="4">
        <v>45836</v>
      </c>
      <c r="AA2663" s="4"/>
      <c r="AB2663" s="4" t="s">
        <v>60</v>
      </c>
      <c r="AC2663" s="4">
        <v>45837</v>
      </c>
      <c r="AD2663" s="4">
        <v>45838</v>
      </c>
      <c r="AE2663" s="4">
        <v>45840</v>
      </c>
      <c r="AF2663" s="4"/>
      <c r="AG2663" s="34" t="s">
        <v>223</v>
      </c>
      <c r="AH2663" s="34" t="s">
        <v>196</v>
      </c>
      <c r="AI2663" s="34" t="s">
        <v>1189</v>
      </c>
      <c r="AJ2663" s="34" t="s">
        <v>157</v>
      </c>
      <c r="AK2663" s="34" t="s">
        <v>65</v>
      </c>
      <c r="AL2663" s="34" t="s">
        <v>158</v>
      </c>
      <c r="AM2663" s="34" t="s">
        <v>159</v>
      </c>
      <c r="AN2663" s="34">
        <v>158.18342000000001</v>
      </c>
      <c r="AO2663" s="34" t="s">
        <v>68</v>
      </c>
      <c r="AP2663" s="34"/>
      <c r="AQ2663" s="34"/>
      <c r="AR2663" s="34" t="s">
        <v>68</v>
      </c>
      <c r="AS2663" s="34"/>
      <c r="AT2663" s="34"/>
      <c r="AU2663" s="34" t="s">
        <v>491</v>
      </c>
      <c r="AV2663" s="34" t="s">
        <v>492</v>
      </c>
      <c r="AW2663" s="34">
        <v>345.93671999999998</v>
      </c>
      <c r="AX2663" s="34" t="s">
        <v>2826</v>
      </c>
      <c r="AY2663" s="34" t="s">
        <v>2827</v>
      </c>
      <c r="AZ2663" s="3">
        <v>5043</v>
      </c>
      <c r="BA2663" s="34" t="s">
        <v>60</v>
      </c>
      <c r="BB2663" s="34">
        <v>5133</v>
      </c>
      <c r="BC2663" s="34" t="s">
        <v>60</v>
      </c>
      <c r="BD2663" s="34" t="s">
        <v>60</v>
      </c>
      <c r="BE2663" s="34" t="s">
        <v>60</v>
      </c>
      <c r="BF2663" s="34" t="str">
        <f>IFERROR(VLOOKUP(Data_Power_app[[#This Row],[PRO ODER]],'Result'!H:J,3,0),"")</f>
        <v>LAMINATION 6</v>
      </c>
      <c r="BG2663" s="11" t="str">
        <f>IFERROR(VLOOKUP(Data_Power_app[[#This Row],[PRO ODER]]&amp;"LAM",'Real Time'!A:E,4,0),"")</f>
        <v>ML-05</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3056</v>
      </c>
      <c r="B2664" s="34" t="s">
        <v>20637</v>
      </c>
      <c r="C2664" s="34" t="s">
        <v>17578</v>
      </c>
      <c r="D2664" s="34" t="s">
        <v>84</v>
      </c>
      <c r="E2664" s="34" t="s">
        <v>155</v>
      </c>
      <c r="F2664" s="34" t="s">
        <v>59</v>
      </c>
      <c r="G2664" s="34">
        <v>3903</v>
      </c>
      <c r="H2664" s="4">
        <v>45829</v>
      </c>
      <c r="I2664" s="4">
        <v>45828</v>
      </c>
      <c r="J2664" s="4">
        <v>45828</v>
      </c>
      <c r="K2664" s="4">
        <v>45831</v>
      </c>
      <c r="L2664" s="4">
        <v>45831.309062499997</v>
      </c>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4" t="s">
        <v>86</v>
      </c>
      <c r="AH2664" s="34" t="s">
        <v>196</v>
      </c>
      <c r="AI2664" s="34" t="s">
        <v>1189</v>
      </c>
      <c r="AJ2664" s="34" t="s">
        <v>157</v>
      </c>
      <c r="AK2664" s="34" t="s">
        <v>65</v>
      </c>
      <c r="AL2664" s="34" t="s">
        <v>158</v>
      </c>
      <c r="AM2664" s="34" t="s">
        <v>159</v>
      </c>
      <c r="AN2664" s="34">
        <v>120.11141000000001</v>
      </c>
      <c r="AO2664" s="34" t="s">
        <v>68</v>
      </c>
      <c r="AP2664" s="34"/>
      <c r="AQ2664" s="34"/>
      <c r="AR2664" s="34" t="s">
        <v>68</v>
      </c>
      <c r="AS2664" s="34"/>
      <c r="AT2664" s="34"/>
      <c r="AU2664" s="34" t="s">
        <v>491</v>
      </c>
      <c r="AV2664" s="34" t="s">
        <v>492</v>
      </c>
      <c r="AW2664" s="34">
        <v>262.67642000000001</v>
      </c>
      <c r="AX2664" s="34" t="s">
        <v>2826</v>
      </c>
      <c r="AY2664" s="34" t="s">
        <v>2827</v>
      </c>
      <c r="AZ2664" s="3">
        <v>3903</v>
      </c>
      <c r="BA2664" s="34" t="s">
        <v>60</v>
      </c>
      <c r="BB2664" s="34">
        <v>3903</v>
      </c>
      <c r="BC2664" s="34" t="s">
        <v>60</v>
      </c>
      <c r="BD2664" s="34" t="s">
        <v>60</v>
      </c>
      <c r="BE2664" s="34" t="s">
        <v>60</v>
      </c>
      <c r="BF2664" s="34" t="str">
        <f>IFERROR(VLOOKUP(Data_Power_app[[#This Row],[PRO ODER]],'Result'!H:J,3,0),"")</f>
        <v>LAMINATION 5</v>
      </c>
      <c r="BG2664" s="11" t="str">
        <f>IFERROR(VLOOKUP(Data_Power_app[[#This Row],[PRO ODER]]&amp;"LAM",'Real Time'!A:E,4,0),"")</f>
        <v>ML-05</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3057</v>
      </c>
      <c r="B2665" s="34" t="s">
        <v>20638</v>
      </c>
      <c r="C2665" s="34" t="s">
        <v>17580</v>
      </c>
      <c r="D2665" s="34" t="s">
        <v>84</v>
      </c>
      <c r="E2665" s="34" t="s">
        <v>155</v>
      </c>
      <c r="F2665" s="34" t="s">
        <v>59</v>
      </c>
      <c r="G2665" s="34">
        <v>4595</v>
      </c>
      <c r="H2665" s="4">
        <v>45829</v>
      </c>
      <c r="I2665" s="4">
        <v>45828</v>
      </c>
      <c r="J2665" s="4">
        <v>45828</v>
      </c>
      <c r="K2665" s="4">
        <v>45831</v>
      </c>
      <c r="L2665" s="4"/>
      <c r="M2665" s="4">
        <v>45832</v>
      </c>
      <c r="N2665" s="4"/>
      <c r="O2665" s="4" t="s">
        <v>60</v>
      </c>
      <c r="P2665" s="4" t="s">
        <v>60</v>
      </c>
      <c r="Q2665" s="4" t="s">
        <v>60</v>
      </c>
      <c r="R2665" s="4" t="s">
        <v>60</v>
      </c>
      <c r="S2665" s="4" t="s">
        <v>60</v>
      </c>
      <c r="T2665" s="4">
        <v>45833</v>
      </c>
      <c r="U2665" s="4"/>
      <c r="V2665" s="4"/>
      <c r="W2665" s="4">
        <v>45835</v>
      </c>
      <c r="X2665" s="4"/>
      <c r="Y2665" s="4" t="s">
        <v>60</v>
      </c>
      <c r="Z2665" s="4">
        <v>45835</v>
      </c>
      <c r="AA2665" s="4"/>
      <c r="AB2665" s="4" t="s">
        <v>60</v>
      </c>
      <c r="AC2665" s="4">
        <v>45836</v>
      </c>
      <c r="AD2665" s="4">
        <v>45838</v>
      </c>
      <c r="AE2665" s="4">
        <v>45840</v>
      </c>
      <c r="AF2665" s="4"/>
      <c r="AG2665" s="34" t="s">
        <v>117</v>
      </c>
      <c r="AH2665" s="34" t="s">
        <v>196</v>
      </c>
      <c r="AI2665" s="34" t="s">
        <v>1571</v>
      </c>
      <c r="AJ2665" s="34" t="s">
        <v>157</v>
      </c>
      <c r="AK2665" s="34" t="s">
        <v>98</v>
      </c>
      <c r="AL2665" s="34" t="s">
        <v>158</v>
      </c>
      <c r="AM2665" s="34" t="s">
        <v>159</v>
      </c>
      <c r="AN2665" s="34">
        <v>164.27449999999999</v>
      </c>
      <c r="AO2665" s="34" t="s">
        <v>68</v>
      </c>
      <c r="AP2665" s="34"/>
      <c r="AQ2665" s="34"/>
      <c r="AR2665" s="34" t="s">
        <v>68</v>
      </c>
      <c r="AS2665" s="34"/>
      <c r="AT2665" s="34"/>
      <c r="AU2665" s="34" t="s">
        <v>552</v>
      </c>
      <c r="AV2665" s="34" t="s">
        <v>553</v>
      </c>
      <c r="AW2665" s="34">
        <v>359.2484</v>
      </c>
      <c r="AX2665" s="34" t="s">
        <v>2821</v>
      </c>
      <c r="AY2665" s="34" t="s">
        <v>2812</v>
      </c>
      <c r="AZ2665" s="3">
        <v>3625</v>
      </c>
      <c r="BA2665" s="34" t="s">
        <v>60</v>
      </c>
      <c r="BB2665" s="34">
        <v>4595</v>
      </c>
      <c r="BC2665" s="34" t="s">
        <v>60</v>
      </c>
      <c r="BD2665" s="34" t="s">
        <v>60</v>
      </c>
      <c r="BE2665" s="34" t="s">
        <v>60</v>
      </c>
      <c r="BF2665" s="34" t="str">
        <f>IFERROR(VLOOKUP(Data_Power_app[[#This Row],[PRO ODER]],'Result'!H:J,3,0),"")</f>
        <v>LAMINATION 5</v>
      </c>
      <c r="BG2665" s="11"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3068</v>
      </c>
      <c r="B2666" s="34" t="s">
        <v>10920</v>
      </c>
      <c r="C2666" s="34" t="s">
        <v>10921</v>
      </c>
      <c r="D2666" s="34" t="s">
        <v>84</v>
      </c>
      <c r="E2666" s="34" t="s">
        <v>216</v>
      </c>
      <c r="F2666" s="34" t="s">
        <v>72</v>
      </c>
      <c r="G2666" s="34">
        <v>49</v>
      </c>
      <c r="H2666" s="4">
        <v>45833</v>
      </c>
      <c r="I2666" s="4">
        <v>45825</v>
      </c>
      <c r="J2666" s="4">
        <v>45825</v>
      </c>
      <c r="K2666" s="4">
        <v>45834</v>
      </c>
      <c r="L2666" s="4">
        <v>45826.187060185184</v>
      </c>
      <c r="M2666" s="4" t="s">
        <v>60</v>
      </c>
      <c r="N2666" s="4"/>
      <c r="O2666" s="4" t="s">
        <v>60</v>
      </c>
      <c r="P2666" s="4" t="s">
        <v>60</v>
      </c>
      <c r="Q2666" s="4" t="s">
        <v>60</v>
      </c>
      <c r="R2666" s="4" t="s">
        <v>60</v>
      </c>
      <c r="S2666" s="4" t="s">
        <v>60</v>
      </c>
      <c r="T2666" s="4" t="s">
        <v>60</v>
      </c>
      <c r="U2666" s="4"/>
      <c r="V2666" s="4"/>
      <c r="W2666" s="4"/>
      <c r="X2666" s="4">
        <v>45827.122256944444</v>
      </c>
      <c r="Y2666" s="4" t="s">
        <v>73</v>
      </c>
      <c r="Z2666" s="4" t="s">
        <v>60</v>
      </c>
      <c r="AA2666" s="4">
        <v>45827.128206018519</v>
      </c>
      <c r="AB2666" s="4" t="s">
        <v>60</v>
      </c>
      <c r="AC2666" s="4" t="s">
        <v>60</v>
      </c>
      <c r="AD2666" s="4">
        <v>45838</v>
      </c>
      <c r="AE2666" s="4">
        <v>45840</v>
      </c>
      <c r="AF2666" s="4">
        <v>45828</v>
      </c>
      <c r="AG2666" s="34" t="s">
        <v>828</v>
      </c>
      <c r="AH2666" s="34" t="s">
        <v>217</v>
      </c>
      <c r="AI2666" s="34" t="s">
        <v>2071</v>
      </c>
      <c r="AJ2666" s="34" t="s">
        <v>74</v>
      </c>
      <c r="AK2666" s="34" t="s">
        <v>98</v>
      </c>
      <c r="AL2666" s="34" t="s">
        <v>218</v>
      </c>
      <c r="AM2666" s="34" t="s">
        <v>219</v>
      </c>
      <c r="AN2666" s="34">
        <v>1.4419299999999999</v>
      </c>
      <c r="AO2666" s="34" t="s">
        <v>68</v>
      </c>
      <c r="AP2666" s="34"/>
      <c r="AQ2666" s="34"/>
      <c r="AR2666" s="34" t="s">
        <v>68</v>
      </c>
      <c r="AS2666" s="34"/>
      <c r="AT2666" s="34"/>
      <c r="AU2666" s="34" t="s">
        <v>2072</v>
      </c>
      <c r="AV2666" s="34" t="s">
        <v>2073</v>
      </c>
      <c r="AW2666" s="34">
        <v>3.15387</v>
      </c>
      <c r="AX2666" s="34" t="s">
        <v>2074</v>
      </c>
      <c r="AY2666" s="34" t="s">
        <v>2075</v>
      </c>
      <c r="AZ2666" s="3">
        <v>49</v>
      </c>
      <c r="BA2666" s="34" t="s">
        <v>194</v>
      </c>
      <c r="BB2666" s="34">
        <v>0</v>
      </c>
      <c r="BC2666" s="34" t="s">
        <v>60</v>
      </c>
      <c r="BD2666" s="34" t="s">
        <v>60</v>
      </c>
      <c r="BE2666" s="34" t="s">
        <v>220</v>
      </c>
      <c r="BF2666" s="34" t="str">
        <f>IFERROR(VLOOKUP(Data_Power_app[[#This Row],[PRO ODER]],'Result'!H:J,3,0),"")</f>
        <v>LAMINATION 1</v>
      </c>
      <c r="BG2666" s="11" t="str">
        <f>IFERROR(VLOOKUP(Data_Power_app[[#This Row],[PRO ODER]]&amp;"LAM",'Real Time'!A:E,4,0),"")</f>
        <v>ML-02</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LEAN-06</v>
      </c>
      <c r="BL2666" s="34"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31">
        <v>3088</v>
      </c>
      <c r="B2667" s="34" t="s">
        <v>1706</v>
      </c>
      <c r="C2667" s="34" t="s">
        <v>1707</v>
      </c>
      <c r="D2667" s="34" t="s">
        <v>1708</v>
      </c>
      <c r="E2667" s="34" t="s">
        <v>1709</v>
      </c>
      <c r="F2667" s="34" t="s">
        <v>72</v>
      </c>
      <c r="G2667" s="34">
        <v>2381</v>
      </c>
      <c r="H2667" s="4">
        <v>45832</v>
      </c>
      <c r="I2667" s="4">
        <v>45814</v>
      </c>
      <c r="J2667" s="4">
        <v>45814</v>
      </c>
      <c r="K2667" s="4">
        <v>45833</v>
      </c>
      <c r="L2667" s="4">
        <v>45814.158067129632</v>
      </c>
      <c r="M2667" s="4" t="s">
        <v>60</v>
      </c>
      <c r="N2667" s="4"/>
      <c r="O2667" s="4" t="s">
        <v>60</v>
      </c>
      <c r="P2667" s="4" t="s">
        <v>60</v>
      </c>
      <c r="Q2667" s="4" t="s">
        <v>60</v>
      </c>
      <c r="R2667" s="4" t="s">
        <v>60</v>
      </c>
      <c r="S2667" s="4" t="s">
        <v>60</v>
      </c>
      <c r="T2667" s="4" t="s">
        <v>60</v>
      </c>
      <c r="U2667" s="4"/>
      <c r="V2667" s="4"/>
      <c r="W2667" s="4"/>
      <c r="X2667" s="4">
        <v>45819.230115740742</v>
      </c>
      <c r="Y2667" s="4" t="s">
        <v>200</v>
      </c>
      <c r="Z2667" s="4" t="s">
        <v>60</v>
      </c>
      <c r="AA2667" s="4">
        <v>45821.124039351853</v>
      </c>
      <c r="AB2667" s="4">
        <v>45831</v>
      </c>
      <c r="AC2667" s="4" t="s">
        <v>60</v>
      </c>
      <c r="AD2667" s="4">
        <v>45838</v>
      </c>
      <c r="AE2667" s="4">
        <v>45840</v>
      </c>
      <c r="AF2667" s="4"/>
      <c r="AG2667" s="34" t="s">
        <v>829</v>
      </c>
      <c r="AH2667" s="34" t="s">
        <v>1710</v>
      </c>
      <c r="AI2667" s="34" t="s">
        <v>1711</v>
      </c>
      <c r="AJ2667" s="34" t="s">
        <v>74</v>
      </c>
      <c r="AK2667" s="34" t="s">
        <v>65</v>
      </c>
      <c r="AL2667" s="34" t="s">
        <v>1712</v>
      </c>
      <c r="AM2667" s="34" t="s">
        <v>1713</v>
      </c>
      <c r="AN2667" s="34">
        <v>55.581400000000002</v>
      </c>
      <c r="AO2667" s="34" t="s">
        <v>68</v>
      </c>
      <c r="AP2667" s="34"/>
      <c r="AQ2667" s="34"/>
      <c r="AR2667" s="34" t="s">
        <v>68</v>
      </c>
      <c r="AS2667" s="34"/>
      <c r="AT2667" s="34"/>
      <c r="AU2667" s="34" t="s">
        <v>1714</v>
      </c>
      <c r="AV2667" s="34" t="s">
        <v>1715</v>
      </c>
      <c r="AW2667" s="34">
        <v>125.09439999999999</v>
      </c>
      <c r="AX2667" s="34" t="s">
        <v>2376</v>
      </c>
      <c r="AY2667" s="34" t="s">
        <v>2377</v>
      </c>
      <c r="AZ2667" s="3">
        <v>2363</v>
      </c>
      <c r="BA2667" s="34" t="s">
        <v>194</v>
      </c>
      <c r="BB2667" s="34">
        <v>2381</v>
      </c>
      <c r="BC2667" s="34" t="s">
        <v>60</v>
      </c>
      <c r="BD2667" s="34" t="s">
        <v>60</v>
      </c>
      <c r="BE2667" s="34" t="s">
        <v>1716</v>
      </c>
      <c r="BF2667" s="34" t="str">
        <f>IFERROR(VLOOKUP(Data_Power_app[[#This Row],[PRO ODER]],'Result'!H:J,3,0),"")</f>
        <v>LAMINATION 3</v>
      </c>
      <c r="BG2667" s="11" t="str">
        <f>IFERROR(VLOOKUP(Data_Power_app[[#This Row],[PRO ODER]]&amp;"LAM",'Real Time'!A:E,4,0),"")</f>
        <v>ML-07</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4" t="str">
        <f>IFERROR(VLOOKUP(Data_Power_app[[#This Row],[PRO ODER]],'Xuất-Delay-SLT'!B:C,2,0),"")</f>
        <v/>
      </c>
      <c r="BJ2667" s="34" t="str">
        <f>IFERROR(VLOOKUP(Data_Power_app[[#This Row],[PRO ODER]],'Plan Lean DC'!A:C,3,0),"")</f>
        <v>Line 6, 9</v>
      </c>
      <c r="BK2667" s="34" t="str">
        <f>IFERROR(VLOOKUP(Data_Power_app[[#This Row],[PRO ODER]]&amp;"LEAN_IN",'Real Time'!A:D,4,0),"")</f>
        <v>LEAN-08</v>
      </c>
      <c r="BL2667" s="34" t="str" cm="1">
        <f t="array" ref="BL2667">IFERROR(_xlfn.IFS(Data_Power_app[[#This Row],[LEANLINE PLAN]]="","",Data_Power_app[[#This Row],[LEANLINE (REALTIME)]]="","",SEARCH(RIGHT(Data_Power_app[[#This Row],[LEANLINE (REALTIME)]],1),Data_Power_app[[#This Row],[LEANLINE PLAN]],1)&gt;0,"TRUE"),"FALSE")</f>
        <v>FALSE</v>
      </c>
    </row>
    <row r="2668" spans="1:64" hidden="1" x14ac:dyDescent="0.25">
      <c r="A2668" s="31">
        <v>3089</v>
      </c>
      <c r="B2668" s="34" t="s">
        <v>1717</v>
      </c>
      <c r="C2668" s="34" t="s">
        <v>1718</v>
      </c>
      <c r="D2668" s="34" t="s">
        <v>1708</v>
      </c>
      <c r="E2668" s="34" t="s">
        <v>1709</v>
      </c>
      <c r="F2668" s="34" t="s">
        <v>72</v>
      </c>
      <c r="G2668" s="34">
        <v>1619</v>
      </c>
      <c r="H2668" s="4">
        <v>45832</v>
      </c>
      <c r="I2668" s="4">
        <v>45814</v>
      </c>
      <c r="J2668" s="4">
        <v>45814</v>
      </c>
      <c r="K2668" s="4">
        <v>45833</v>
      </c>
      <c r="L2668" s="4">
        <v>45814.135509259257</v>
      </c>
      <c r="M2668" s="4" t="s">
        <v>60</v>
      </c>
      <c r="N2668" s="4"/>
      <c r="O2668" s="4" t="s">
        <v>60</v>
      </c>
      <c r="P2668" s="4" t="s">
        <v>60</v>
      </c>
      <c r="Q2668" s="4" t="s">
        <v>60</v>
      </c>
      <c r="R2668" s="4" t="s">
        <v>60</v>
      </c>
      <c r="S2668" s="4" t="s">
        <v>60</v>
      </c>
      <c r="T2668" s="4" t="s">
        <v>60</v>
      </c>
      <c r="U2668" s="4"/>
      <c r="V2668" s="4"/>
      <c r="W2668" s="4"/>
      <c r="X2668" s="4">
        <v>45818.35297453704</v>
      </c>
      <c r="Y2668" s="4" t="s">
        <v>122</v>
      </c>
      <c r="Z2668" s="4" t="s">
        <v>60</v>
      </c>
      <c r="AA2668" s="4"/>
      <c r="AB2668" s="4">
        <v>45831</v>
      </c>
      <c r="AC2668" s="4" t="s">
        <v>60</v>
      </c>
      <c r="AD2668" s="4">
        <v>45838</v>
      </c>
      <c r="AE2668" s="4">
        <v>45840</v>
      </c>
      <c r="AF2668" s="4"/>
      <c r="AG2668" s="34" t="s">
        <v>829</v>
      </c>
      <c r="AH2668" s="34" t="s">
        <v>1719</v>
      </c>
      <c r="AI2668" s="34" t="s">
        <v>1720</v>
      </c>
      <c r="AJ2668" s="34" t="s">
        <v>74</v>
      </c>
      <c r="AK2668" s="34" t="s">
        <v>98</v>
      </c>
      <c r="AL2668" s="34" t="s">
        <v>1712</v>
      </c>
      <c r="AM2668" s="34" t="s">
        <v>1713</v>
      </c>
      <c r="AN2668" s="34">
        <v>45.263680000000001</v>
      </c>
      <c r="AO2668" s="34" t="s">
        <v>68</v>
      </c>
      <c r="AP2668" s="34"/>
      <c r="AQ2668" s="34"/>
      <c r="AR2668" s="34" t="s">
        <v>68</v>
      </c>
      <c r="AS2668" s="34"/>
      <c r="AT2668" s="34"/>
      <c r="AU2668" s="34" t="s">
        <v>1721</v>
      </c>
      <c r="AV2668" s="34" t="s">
        <v>1722</v>
      </c>
      <c r="AW2668" s="34">
        <v>101.87233000000001</v>
      </c>
      <c r="AX2668" s="34" t="s">
        <v>1723</v>
      </c>
      <c r="AY2668" s="34" t="s">
        <v>1724</v>
      </c>
      <c r="AZ2668" s="3">
        <v>1080</v>
      </c>
      <c r="BA2668" s="34" t="s">
        <v>194</v>
      </c>
      <c r="BB2668" s="34">
        <v>1619</v>
      </c>
      <c r="BC2668" s="34" t="s">
        <v>60</v>
      </c>
      <c r="BD2668" s="34" t="s">
        <v>60</v>
      </c>
      <c r="BE2668" s="34" t="s">
        <v>1716</v>
      </c>
      <c r="BF2668" s="34" t="str">
        <f>IFERROR(VLOOKUP(Data_Power_app[[#This Row],[PRO ODER]],'Result'!H:J,3,0),"")</f>
        <v>LAMINATION 3</v>
      </c>
      <c r="BG2668" s="11" t="str">
        <f>IFERROR(VLOOKUP(Data_Power_app[[#This Row],[PRO ODER]]&amp;"LAM",'Real Time'!A:E,4,0),"")</f>
        <v>ML-07</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4" t="str">
        <f>IFERROR(VLOOKUP(Data_Power_app[[#This Row],[PRO ODER]],'Xuất-Delay-SLT'!B:C,2,0),"")</f>
        <v/>
      </c>
      <c r="BJ2668" s="34" t="str">
        <f>IFERROR(VLOOKUP(Data_Power_app[[#This Row],[PRO ODER]],'Plan Lean DC'!A:C,3,0),"")</f>
        <v>Line 6, 9</v>
      </c>
      <c r="BK2668" s="34" t="str">
        <f>IFERROR(VLOOKUP(Data_Power_app[[#This Row],[PRO ODER]]&amp;"LEAN_IN",'Real Time'!A:D,4,0),"")</f>
        <v>LEAN-09</v>
      </c>
      <c r="BL2668" s="34" t="str" cm="1">
        <f t="array" ref="BL2668">IFERROR(_xlfn.IFS(Data_Power_app[[#This Row],[LEANLINE PLAN]]="","",Data_Power_app[[#This Row],[LEANLINE (REALTIME)]]="","",SEARCH(RIGHT(Data_Power_app[[#This Row],[LEANLINE (REALTIME)]],1),Data_Power_app[[#This Row],[LEANLINE PLAN]],1)&gt;0,"TRUE"),"FALSE")</f>
        <v>TRUE</v>
      </c>
    </row>
    <row r="2669" spans="1:64" hidden="1" x14ac:dyDescent="0.25">
      <c r="A2669" s="31">
        <v>3090</v>
      </c>
      <c r="B2669" s="34" t="s">
        <v>1725</v>
      </c>
      <c r="C2669" s="34" t="s">
        <v>1726</v>
      </c>
      <c r="D2669" s="34" t="s">
        <v>1708</v>
      </c>
      <c r="E2669" s="34" t="s">
        <v>1709</v>
      </c>
      <c r="F2669" s="34" t="s">
        <v>72</v>
      </c>
      <c r="G2669" s="34">
        <v>151</v>
      </c>
      <c r="H2669" s="4">
        <v>45832</v>
      </c>
      <c r="I2669" s="4">
        <v>45814</v>
      </c>
      <c r="J2669" s="4">
        <v>45814</v>
      </c>
      <c r="K2669" s="4">
        <v>45833</v>
      </c>
      <c r="L2669" s="4">
        <v>45814.135555555556</v>
      </c>
      <c r="M2669" s="4" t="s">
        <v>60</v>
      </c>
      <c r="N2669" s="4"/>
      <c r="O2669" s="4" t="s">
        <v>60</v>
      </c>
      <c r="P2669" s="4" t="s">
        <v>60</v>
      </c>
      <c r="Q2669" s="4" t="s">
        <v>60</v>
      </c>
      <c r="R2669" s="4" t="s">
        <v>60</v>
      </c>
      <c r="S2669" s="4" t="s">
        <v>60</v>
      </c>
      <c r="T2669" s="4" t="s">
        <v>60</v>
      </c>
      <c r="U2669" s="4"/>
      <c r="V2669" s="4"/>
      <c r="W2669" s="4"/>
      <c r="X2669" s="4">
        <v>45818.235648148147</v>
      </c>
      <c r="Y2669" s="4" t="s">
        <v>122</v>
      </c>
      <c r="Z2669" s="4" t="s">
        <v>60</v>
      </c>
      <c r="AA2669" s="4">
        <v>45819.667708333334</v>
      </c>
      <c r="AB2669" s="4">
        <v>45831</v>
      </c>
      <c r="AC2669" s="4" t="s">
        <v>60</v>
      </c>
      <c r="AD2669" s="4">
        <v>45838</v>
      </c>
      <c r="AE2669" s="4">
        <v>45840</v>
      </c>
      <c r="AF2669" s="4"/>
      <c r="AG2669" s="34" t="s">
        <v>829</v>
      </c>
      <c r="AH2669" s="34" t="s">
        <v>1719</v>
      </c>
      <c r="AI2669" s="34" t="s">
        <v>1720</v>
      </c>
      <c r="AJ2669" s="34" t="s">
        <v>74</v>
      </c>
      <c r="AK2669" s="34" t="s">
        <v>98</v>
      </c>
      <c r="AL2669" s="34" t="s">
        <v>1712</v>
      </c>
      <c r="AM2669" s="34" t="s">
        <v>1713</v>
      </c>
      <c r="AN2669" s="34">
        <v>4.0901500000000004</v>
      </c>
      <c r="AO2669" s="34" t="s">
        <v>68</v>
      </c>
      <c r="AP2669" s="34"/>
      <c r="AQ2669" s="34"/>
      <c r="AR2669" s="34" t="s">
        <v>68</v>
      </c>
      <c r="AS2669" s="34"/>
      <c r="AT2669" s="34"/>
      <c r="AU2669" s="34" t="s">
        <v>1721</v>
      </c>
      <c r="AV2669" s="34" t="s">
        <v>1722</v>
      </c>
      <c r="AW2669" s="34">
        <v>9.2056500000000003</v>
      </c>
      <c r="AX2669" s="34" t="s">
        <v>1723</v>
      </c>
      <c r="AY2669" s="34" t="s">
        <v>1724</v>
      </c>
      <c r="AZ2669" s="3">
        <v>78</v>
      </c>
      <c r="BA2669" s="34" t="s">
        <v>194</v>
      </c>
      <c r="BB2669" s="34">
        <v>151</v>
      </c>
      <c r="BC2669" s="34" t="s">
        <v>60</v>
      </c>
      <c r="BD2669" s="34" t="s">
        <v>60</v>
      </c>
      <c r="BE2669" s="34" t="s">
        <v>1716</v>
      </c>
      <c r="BF2669" s="34" t="str">
        <f>IFERROR(VLOOKUP(Data_Power_app[[#This Row],[PRO ODER]],'Result'!H:J,3,0),"")</f>
        <v>LAMINATION 3</v>
      </c>
      <c r="BG2669" s="11" t="str">
        <f>IFERROR(VLOOKUP(Data_Power_app[[#This Row],[PRO ODER]]&amp;"LAM",'Real Time'!A:E,4,0),"")</f>
        <v>ML-07</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4" t="str">
        <f>IFERROR(VLOOKUP(Data_Power_app[[#This Row],[PRO ODER]],'Xuất-Delay-SLT'!B:C,2,0),"")</f>
        <v/>
      </c>
      <c r="BJ2669" s="34" t="str">
        <f>IFERROR(VLOOKUP(Data_Power_app[[#This Row],[PRO ODER]],'Plan Lean DC'!A:C,3,0),"")</f>
        <v>Line 6, 9</v>
      </c>
      <c r="BK2669" s="34" t="str">
        <f>IFERROR(VLOOKUP(Data_Power_app[[#This Row],[PRO ODER]]&amp;"LEAN_IN",'Real Time'!A:D,4,0),"")</f>
        <v>LEAN-09</v>
      </c>
      <c r="BL2669" s="34" t="str" cm="1">
        <f t="array" ref="BL2669">IFERROR(_xlfn.IFS(Data_Power_app[[#This Row],[LEANLINE PLAN]]="","",Data_Power_app[[#This Row],[LEANLINE (REALTIME)]]="","",SEARCH(RIGHT(Data_Power_app[[#This Row],[LEANLINE (REALTIME)]],1),Data_Power_app[[#This Row],[LEANLINE PLAN]],1)&gt;0,"TRUE"),"FALSE")</f>
        <v>TRUE</v>
      </c>
    </row>
    <row r="2670" spans="1:64" hidden="1" x14ac:dyDescent="0.25">
      <c r="A2670" s="31">
        <v>3091</v>
      </c>
      <c r="B2670" s="34" t="s">
        <v>1727</v>
      </c>
      <c r="C2670" s="34" t="s">
        <v>1728</v>
      </c>
      <c r="D2670" s="34" t="s">
        <v>1708</v>
      </c>
      <c r="E2670" s="34" t="s">
        <v>1709</v>
      </c>
      <c r="F2670" s="34" t="s">
        <v>72</v>
      </c>
      <c r="G2670" s="34">
        <v>1049</v>
      </c>
      <c r="H2670" s="4">
        <v>45832</v>
      </c>
      <c r="I2670" s="4">
        <v>45814</v>
      </c>
      <c r="J2670" s="4">
        <v>45814</v>
      </c>
      <c r="K2670" s="4">
        <v>45833</v>
      </c>
      <c r="L2670" s="4">
        <v>45814.135578703703</v>
      </c>
      <c r="M2670" s="4" t="s">
        <v>60</v>
      </c>
      <c r="N2670" s="4"/>
      <c r="O2670" s="4" t="s">
        <v>60</v>
      </c>
      <c r="P2670" s="4" t="s">
        <v>60</v>
      </c>
      <c r="Q2670" s="4" t="s">
        <v>60</v>
      </c>
      <c r="R2670" s="4" t="s">
        <v>60</v>
      </c>
      <c r="S2670" s="4" t="s">
        <v>60</v>
      </c>
      <c r="T2670" s="4" t="s">
        <v>60</v>
      </c>
      <c r="U2670" s="4"/>
      <c r="V2670" s="4"/>
      <c r="W2670" s="4"/>
      <c r="X2670" s="4">
        <v>45818.235717592594</v>
      </c>
      <c r="Y2670" s="4" t="s">
        <v>122</v>
      </c>
      <c r="Z2670" s="4" t="s">
        <v>60</v>
      </c>
      <c r="AA2670" s="4">
        <v>45820.704155092593</v>
      </c>
      <c r="AB2670" s="4">
        <v>45831</v>
      </c>
      <c r="AC2670" s="4" t="s">
        <v>60</v>
      </c>
      <c r="AD2670" s="4">
        <v>45838</v>
      </c>
      <c r="AE2670" s="4">
        <v>45840</v>
      </c>
      <c r="AF2670" s="4"/>
      <c r="AG2670" s="34" t="s">
        <v>829</v>
      </c>
      <c r="AH2670" s="34" t="s">
        <v>1719</v>
      </c>
      <c r="AI2670" s="34" t="s">
        <v>1720</v>
      </c>
      <c r="AJ2670" s="34" t="s">
        <v>74</v>
      </c>
      <c r="AK2670" s="34" t="s">
        <v>98</v>
      </c>
      <c r="AL2670" s="34" t="s">
        <v>1712</v>
      </c>
      <c r="AM2670" s="34" t="s">
        <v>1713</v>
      </c>
      <c r="AN2670" s="34">
        <v>30.065159999999999</v>
      </c>
      <c r="AO2670" s="34" t="s">
        <v>68</v>
      </c>
      <c r="AP2670" s="34"/>
      <c r="AQ2670" s="34"/>
      <c r="AR2670" s="34" t="s">
        <v>68</v>
      </c>
      <c r="AS2670" s="34"/>
      <c r="AT2670" s="34"/>
      <c r="AU2670" s="34" t="s">
        <v>1721</v>
      </c>
      <c r="AV2670" s="34" t="s">
        <v>1722</v>
      </c>
      <c r="AW2670" s="34">
        <v>67.667180000000002</v>
      </c>
      <c r="AX2670" s="34" t="s">
        <v>1723</v>
      </c>
      <c r="AY2670" s="34" t="s">
        <v>1724</v>
      </c>
      <c r="AZ2670" s="3">
        <v>780</v>
      </c>
      <c r="BA2670" s="34" t="s">
        <v>194</v>
      </c>
      <c r="BB2670" s="34">
        <v>1049</v>
      </c>
      <c r="BC2670" s="34" t="s">
        <v>60</v>
      </c>
      <c r="BD2670" s="34" t="s">
        <v>60</v>
      </c>
      <c r="BE2670" s="34" t="s">
        <v>1716</v>
      </c>
      <c r="BF2670" s="34" t="str">
        <f>IFERROR(VLOOKUP(Data_Power_app[[#This Row],[PRO ODER]],'Result'!H:J,3,0),"")</f>
        <v>LAMINATION 3</v>
      </c>
      <c r="BG2670" s="11" t="str">
        <f>IFERROR(VLOOKUP(Data_Power_app[[#This Row],[PRO ODER]]&amp;"LAM",'Real Time'!A:E,4,0),"")</f>
        <v>ML-07</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4" t="str">
        <f>IFERROR(VLOOKUP(Data_Power_app[[#This Row],[PRO ODER]],'Xuất-Delay-SLT'!B:C,2,0),"")</f>
        <v/>
      </c>
      <c r="BJ2670" s="34" t="str">
        <f>IFERROR(VLOOKUP(Data_Power_app[[#This Row],[PRO ODER]],'Plan Lean DC'!A:C,3,0),"")</f>
        <v>Line 6, 9</v>
      </c>
      <c r="BK2670" s="34" t="str">
        <f>IFERROR(VLOOKUP(Data_Power_app[[#This Row],[PRO ODER]]&amp;"LEAN_IN",'Real Time'!A:D,4,0),"")</f>
        <v>LEAN-09</v>
      </c>
      <c r="BL2670" s="34" t="str" cm="1">
        <f t="array" ref="BL2670">IFERROR(_xlfn.IFS(Data_Power_app[[#This Row],[LEANLINE PLAN]]="","",Data_Power_app[[#This Row],[LEANLINE (REALTIME)]]="","",SEARCH(RIGHT(Data_Power_app[[#This Row],[LEANLINE (REALTIME)]],1),Data_Power_app[[#This Row],[LEANLINE PLAN]],1)&gt;0,"TRUE"),"FALSE")</f>
        <v>TRUE</v>
      </c>
    </row>
    <row r="2671" spans="1:64" hidden="1" x14ac:dyDescent="0.25">
      <c r="A2671" s="31">
        <v>3092</v>
      </c>
      <c r="B2671" s="34" t="s">
        <v>1729</v>
      </c>
      <c r="C2671" s="34" t="s">
        <v>1730</v>
      </c>
      <c r="D2671" s="34" t="s">
        <v>1708</v>
      </c>
      <c r="E2671" s="34" t="s">
        <v>1709</v>
      </c>
      <c r="F2671" s="34" t="s">
        <v>72</v>
      </c>
      <c r="G2671" s="34">
        <v>66</v>
      </c>
      <c r="H2671" s="4">
        <v>45832</v>
      </c>
      <c r="I2671" s="4">
        <v>45814</v>
      </c>
      <c r="J2671" s="4">
        <v>45814</v>
      </c>
      <c r="K2671" s="4">
        <v>45833</v>
      </c>
      <c r="L2671" s="4">
        <v>45814.13559027778</v>
      </c>
      <c r="M2671" s="4" t="s">
        <v>60</v>
      </c>
      <c r="N2671" s="4"/>
      <c r="O2671" s="4" t="s">
        <v>60</v>
      </c>
      <c r="P2671" s="4" t="s">
        <v>60</v>
      </c>
      <c r="Q2671" s="4" t="s">
        <v>60</v>
      </c>
      <c r="R2671" s="4" t="s">
        <v>60</v>
      </c>
      <c r="S2671" s="4" t="s">
        <v>60</v>
      </c>
      <c r="T2671" s="4" t="s">
        <v>60</v>
      </c>
      <c r="U2671" s="4"/>
      <c r="V2671" s="4"/>
      <c r="W2671" s="4"/>
      <c r="X2671" s="4">
        <v>45821.99523148148</v>
      </c>
      <c r="Y2671" s="4" t="s">
        <v>122</v>
      </c>
      <c r="Z2671" s="4" t="s">
        <v>60</v>
      </c>
      <c r="AA2671" s="4">
        <v>45821.995844907404</v>
      </c>
      <c r="AB2671" s="4">
        <v>45831</v>
      </c>
      <c r="AC2671" s="4" t="s">
        <v>60</v>
      </c>
      <c r="AD2671" s="4">
        <v>45838</v>
      </c>
      <c r="AE2671" s="4">
        <v>45840</v>
      </c>
      <c r="AF2671" s="4"/>
      <c r="AG2671" s="34" t="s">
        <v>829</v>
      </c>
      <c r="AH2671" s="34" t="s">
        <v>1719</v>
      </c>
      <c r="AI2671" s="34" t="s">
        <v>1720</v>
      </c>
      <c r="AJ2671" s="34" t="s">
        <v>74</v>
      </c>
      <c r="AK2671" s="34" t="s">
        <v>98</v>
      </c>
      <c r="AL2671" s="34" t="s">
        <v>1712</v>
      </c>
      <c r="AM2671" s="34" t="s">
        <v>1713</v>
      </c>
      <c r="AN2671" s="34">
        <v>1.7323200000000001</v>
      </c>
      <c r="AO2671" s="34" t="s">
        <v>68</v>
      </c>
      <c r="AP2671" s="34"/>
      <c r="AQ2671" s="34"/>
      <c r="AR2671" s="34" t="s">
        <v>68</v>
      </c>
      <c r="AS2671" s="34"/>
      <c r="AT2671" s="34"/>
      <c r="AU2671" s="34" t="s">
        <v>1721</v>
      </c>
      <c r="AV2671" s="34" t="s">
        <v>1722</v>
      </c>
      <c r="AW2671" s="34">
        <v>3.8987599999999998</v>
      </c>
      <c r="AX2671" s="34" t="s">
        <v>2376</v>
      </c>
      <c r="AY2671" s="34" t="s">
        <v>2377</v>
      </c>
      <c r="AZ2671" s="3">
        <v>42</v>
      </c>
      <c r="BA2671" s="34" t="s">
        <v>194</v>
      </c>
      <c r="BB2671" s="34">
        <v>66</v>
      </c>
      <c r="BC2671" s="34" t="s">
        <v>60</v>
      </c>
      <c r="BD2671" s="34" t="s">
        <v>60</v>
      </c>
      <c r="BE2671" s="34" t="s">
        <v>1716</v>
      </c>
      <c r="BF2671" s="34" t="str">
        <f>IFERROR(VLOOKUP(Data_Power_app[[#This Row],[PRO ODER]],'Result'!H:J,3,0),"")</f>
        <v>LAMINATION 3</v>
      </c>
      <c r="BG2671" s="11"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c r="BJ2671" s="34" t="str">
        <f>IFERROR(VLOOKUP(Data_Power_app[[#This Row],[PRO ODER]],'Plan Lean DC'!A:C,3,0),"")</f>
        <v>Line 6, 9</v>
      </c>
      <c r="BK2671" s="34" t="str">
        <f>IFERROR(VLOOKUP(Data_Power_app[[#This Row],[PRO ODER]]&amp;"LEAN_IN",'Real Time'!A:D,4,0),"")</f>
        <v>LEAN-09</v>
      </c>
      <c r="BL2671" s="34" t="str" cm="1">
        <f t="array" ref="BL2671">IFERROR(_xlfn.IFS(Data_Power_app[[#This Row],[LEANLINE PLAN]]="","",Data_Power_app[[#This Row],[LEANLINE (REALTIME)]]="","",SEARCH(RIGHT(Data_Power_app[[#This Row],[LEANLINE (REALTIME)]],1),Data_Power_app[[#This Row],[LEANLINE PLAN]],1)&gt;0,"TRUE"),"FALSE")</f>
        <v>TRUE</v>
      </c>
    </row>
    <row r="2672" spans="1:64" hidden="1" x14ac:dyDescent="0.25">
      <c r="A2672" s="31">
        <v>3093</v>
      </c>
      <c r="B2672" s="34" t="s">
        <v>1731</v>
      </c>
      <c r="C2672" s="34" t="s">
        <v>1732</v>
      </c>
      <c r="D2672" s="34" t="s">
        <v>1708</v>
      </c>
      <c r="E2672" s="34" t="s">
        <v>1709</v>
      </c>
      <c r="F2672" s="34" t="s">
        <v>72</v>
      </c>
      <c r="G2672" s="34">
        <v>127</v>
      </c>
      <c r="H2672" s="4">
        <v>45832</v>
      </c>
      <c r="I2672" s="4">
        <v>45814</v>
      </c>
      <c r="J2672" s="4">
        <v>45814</v>
      </c>
      <c r="K2672" s="4">
        <v>45833</v>
      </c>
      <c r="L2672" s="4">
        <v>45814.135462962964</v>
      </c>
      <c r="M2672" s="4" t="s">
        <v>60</v>
      </c>
      <c r="N2672" s="4"/>
      <c r="O2672" s="4" t="s">
        <v>60</v>
      </c>
      <c r="P2672" s="4" t="s">
        <v>60</v>
      </c>
      <c r="Q2672" s="4" t="s">
        <v>60</v>
      </c>
      <c r="R2672" s="4" t="s">
        <v>60</v>
      </c>
      <c r="S2672" s="4" t="s">
        <v>60</v>
      </c>
      <c r="T2672" s="4" t="s">
        <v>60</v>
      </c>
      <c r="U2672" s="4"/>
      <c r="V2672" s="4"/>
      <c r="W2672" s="4"/>
      <c r="X2672" s="4">
        <v>45821.961458333331</v>
      </c>
      <c r="Y2672" s="4" t="s">
        <v>122</v>
      </c>
      <c r="Z2672" s="4" t="s">
        <v>60</v>
      </c>
      <c r="AA2672" s="4">
        <v>45821.961967592593</v>
      </c>
      <c r="AB2672" s="4">
        <v>45831</v>
      </c>
      <c r="AC2672" s="4" t="s">
        <v>60</v>
      </c>
      <c r="AD2672" s="4">
        <v>45838</v>
      </c>
      <c r="AE2672" s="4">
        <v>45840</v>
      </c>
      <c r="AF2672" s="4"/>
      <c r="AG2672" s="34" t="s">
        <v>829</v>
      </c>
      <c r="AH2672" s="34" t="s">
        <v>1719</v>
      </c>
      <c r="AI2672" s="34" t="s">
        <v>1720</v>
      </c>
      <c r="AJ2672" s="34" t="s">
        <v>74</v>
      </c>
      <c r="AK2672" s="34" t="s">
        <v>98</v>
      </c>
      <c r="AL2672" s="34" t="s">
        <v>1712</v>
      </c>
      <c r="AM2672" s="34" t="s">
        <v>1713</v>
      </c>
      <c r="AN2672" s="34">
        <v>3.3174600000000001</v>
      </c>
      <c r="AO2672" s="34" t="s">
        <v>68</v>
      </c>
      <c r="AP2672" s="34"/>
      <c r="AQ2672" s="34"/>
      <c r="AR2672" s="34" t="s">
        <v>68</v>
      </c>
      <c r="AS2672" s="34"/>
      <c r="AT2672" s="34"/>
      <c r="AU2672" s="34" t="s">
        <v>1721</v>
      </c>
      <c r="AV2672" s="34" t="s">
        <v>1722</v>
      </c>
      <c r="AW2672" s="34">
        <v>7.4663199999999996</v>
      </c>
      <c r="AX2672" s="34" t="s">
        <v>2376</v>
      </c>
      <c r="AY2672" s="34" t="s">
        <v>2377</v>
      </c>
      <c r="AZ2672" s="3">
        <v>85</v>
      </c>
      <c r="BA2672" s="34" t="s">
        <v>194</v>
      </c>
      <c r="BB2672" s="34">
        <v>127</v>
      </c>
      <c r="BC2672" s="34" t="s">
        <v>60</v>
      </c>
      <c r="BD2672" s="34" t="s">
        <v>60</v>
      </c>
      <c r="BE2672" s="34" t="s">
        <v>1716</v>
      </c>
      <c r="BF2672" s="34" t="str">
        <f>IFERROR(VLOOKUP(Data_Power_app[[#This Row],[PRO ODER]],'Result'!H:J,3,0),"")</f>
        <v>LAMINATION 3</v>
      </c>
      <c r="BG2672" s="11" t="str">
        <f>IFERROR(VLOOKUP(Data_Power_app[[#This Row],[PRO ODER]]&amp;"LAM",'Real Time'!A:E,4,0),"")</f>
        <v>ML-07</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2" s="34" t="str">
        <f>IFERROR(VLOOKUP(Data_Power_app[[#This Row],[PRO ODER]],'Xuất-Delay-SLT'!B:C,2,0),"")</f>
        <v/>
      </c>
      <c r="BJ2672" s="34" t="str">
        <f>IFERROR(VLOOKUP(Data_Power_app[[#This Row],[PRO ODER]],'Plan Lean DC'!A:C,3,0),"")</f>
        <v>Line 6, 9</v>
      </c>
      <c r="BK2672" s="34" t="str">
        <f>IFERROR(VLOOKUP(Data_Power_app[[#This Row],[PRO ODER]]&amp;"LEAN_IN",'Real Time'!A:D,4,0),"")</f>
        <v>LEAN-09</v>
      </c>
      <c r="BL2672" s="34" t="str" cm="1">
        <f t="array" ref="BL2672">IFERROR(_xlfn.IFS(Data_Power_app[[#This Row],[LEANLINE PLAN]]="","",Data_Power_app[[#This Row],[LEANLINE (REALTIME)]]="","",SEARCH(RIGHT(Data_Power_app[[#This Row],[LEANLINE (REALTIME)]],1),Data_Power_app[[#This Row],[LEANLINE PLAN]],1)&gt;0,"TRUE"),"FALSE")</f>
        <v>TRUE</v>
      </c>
    </row>
    <row r="2673" spans="1:64" hidden="1" x14ac:dyDescent="0.25">
      <c r="A2673" s="31">
        <v>3097</v>
      </c>
      <c r="B2673" s="34" t="s">
        <v>10532</v>
      </c>
      <c r="C2673" s="34" t="s">
        <v>10533</v>
      </c>
      <c r="D2673" s="34" t="s">
        <v>84</v>
      </c>
      <c r="E2673" s="34" t="s">
        <v>155</v>
      </c>
      <c r="F2673" s="34" t="s">
        <v>59</v>
      </c>
      <c r="G2673" s="34">
        <v>4420</v>
      </c>
      <c r="H2673" s="4">
        <v>45828</v>
      </c>
      <c r="I2673" s="4">
        <v>45825</v>
      </c>
      <c r="J2673" s="4">
        <v>45826</v>
      </c>
      <c r="K2673" s="4">
        <v>45829</v>
      </c>
      <c r="L2673" s="4">
        <v>45828.425868055558</v>
      </c>
      <c r="M2673" s="4">
        <v>45831</v>
      </c>
      <c r="N2673" s="4">
        <v>45828.561979166669</v>
      </c>
      <c r="O2673" s="4" t="s">
        <v>60</v>
      </c>
      <c r="P2673" s="4" t="s">
        <v>60</v>
      </c>
      <c r="Q2673" s="4" t="s">
        <v>60</v>
      </c>
      <c r="R2673" s="4" t="s">
        <v>60</v>
      </c>
      <c r="S2673" s="4" t="s">
        <v>60</v>
      </c>
      <c r="T2673" s="4">
        <v>45832</v>
      </c>
      <c r="U2673" s="4"/>
      <c r="V2673" s="4"/>
      <c r="W2673" s="4">
        <v>45834</v>
      </c>
      <c r="X2673" s="4"/>
      <c r="Y2673" s="4" t="s">
        <v>60</v>
      </c>
      <c r="Z2673" s="4">
        <v>45836</v>
      </c>
      <c r="AA2673" s="4"/>
      <c r="AB2673" s="4" t="s">
        <v>60</v>
      </c>
      <c r="AC2673" s="4">
        <v>45837</v>
      </c>
      <c r="AD2673" s="4">
        <v>45838</v>
      </c>
      <c r="AE2673" s="4">
        <v>45840</v>
      </c>
      <c r="AF2673" s="4"/>
      <c r="AG2673" s="34" t="s">
        <v>223</v>
      </c>
      <c r="AH2673" s="34" t="s">
        <v>196</v>
      </c>
      <c r="AI2673" s="34" t="s">
        <v>488</v>
      </c>
      <c r="AJ2673" s="34" t="s">
        <v>157</v>
      </c>
      <c r="AK2673" s="34" t="s">
        <v>98</v>
      </c>
      <c r="AL2673" s="34" t="s">
        <v>158</v>
      </c>
      <c r="AM2673" s="34" t="s">
        <v>159</v>
      </c>
      <c r="AN2673" s="34">
        <v>159.34034</v>
      </c>
      <c r="AO2673" s="34" t="s">
        <v>68</v>
      </c>
      <c r="AP2673" s="34"/>
      <c r="AQ2673" s="34"/>
      <c r="AR2673" s="34" t="s">
        <v>68</v>
      </c>
      <c r="AS2673" s="34"/>
      <c r="AT2673" s="34"/>
      <c r="AU2673" s="34" t="s">
        <v>231</v>
      </c>
      <c r="AV2673" s="34" t="s">
        <v>232</v>
      </c>
      <c r="AW2673" s="34">
        <v>348.45697000000001</v>
      </c>
      <c r="AX2673" s="34" t="s">
        <v>489</v>
      </c>
      <c r="AY2673" s="34" t="s">
        <v>490</v>
      </c>
      <c r="AZ2673" s="3">
        <v>3712</v>
      </c>
      <c r="BA2673" s="34" t="s">
        <v>60</v>
      </c>
      <c r="BB2673" s="34">
        <v>4420</v>
      </c>
      <c r="BC2673" s="34" t="s">
        <v>60</v>
      </c>
      <c r="BD2673" s="34" t="s">
        <v>60</v>
      </c>
      <c r="BE2673" s="34" t="s">
        <v>60</v>
      </c>
      <c r="BF2673" s="34" t="str">
        <f>IFERROR(VLOOKUP(Data_Power_app[[#This Row],[PRO ODER]],'Result'!H:J,3,0),"")</f>
        <v>LAMINATION 6</v>
      </c>
      <c r="BG2673" s="11" t="str">
        <f>IFERROR(VLOOKUP(Data_Power_app[[#This Row],[PRO ODER]]&amp;"LAM",'Real Time'!A:E,4,0),"")</f>
        <v>ML-05</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3098</v>
      </c>
      <c r="B2674" s="34" t="s">
        <v>11951</v>
      </c>
      <c r="C2674" s="34" t="s">
        <v>11952</v>
      </c>
      <c r="D2674" s="34" t="s">
        <v>84</v>
      </c>
      <c r="E2674" s="34" t="s">
        <v>150</v>
      </c>
      <c r="F2674" s="34" t="s">
        <v>59</v>
      </c>
      <c r="G2674" s="34">
        <v>1686</v>
      </c>
      <c r="H2674" s="4">
        <v>45828</v>
      </c>
      <c r="I2674" s="4">
        <v>45826</v>
      </c>
      <c r="J2674" s="4">
        <v>45826</v>
      </c>
      <c r="K2674" s="4">
        <v>45829</v>
      </c>
      <c r="L2674" s="4"/>
      <c r="M2674" s="4">
        <v>45831</v>
      </c>
      <c r="N2674" s="4"/>
      <c r="O2674" s="4" t="s">
        <v>60</v>
      </c>
      <c r="P2674" s="4" t="s">
        <v>60</v>
      </c>
      <c r="Q2674" s="4" t="s">
        <v>60</v>
      </c>
      <c r="R2674" s="4" t="s">
        <v>60</v>
      </c>
      <c r="S2674" s="4" t="s">
        <v>60</v>
      </c>
      <c r="T2674" s="4">
        <v>45832</v>
      </c>
      <c r="U2674" s="4"/>
      <c r="V2674" s="4"/>
      <c r="W2674" s="4">
        <v>45834</v>
      </c>
      <c r="X2674" s="4"/>
      <c r="Y2674" s="4" t="s">
        <v>60</v>
      </c>
      <c r="Z2674" s="4">
        <v>45835</v>
      </c>
      <c r="AA2674" s="4"/>
      <c r="AB2674" s="4" t="s">
        <v>60</v>
      </c>
      <c r="AC2674" s="4">
        <v>45836</v>
      </c>
      <c r="AD2674" s="4">
        <v>45838</v>
      </c>
      <c r="AE2674" s="4">
        <v>45840</v>
      </c>
      <c r="AF2674" s="4"/>
      <c r="AG2674" s="34" t="s">
        <v>117</v>
      </c>
      <c r="AH2674" s="34" t="s">
        <v>391</v>
      </c>
      <c r="AI2674" s="34" t="s">
        <v>1132</v>
      </c>
      <c r="AJ2674" s="34" t="s">
        <v>157</v>
      </c>
      <c r="AK2674" s="34" t="s">
        <v>98</v>
      </c>
      <c r="AL2674" s="34" t="s">
        <v>392</v>
      </c>
      <c r="AM2674" s="34" t="s">
        <v>393</v>
      </c>
      <c r="AN2674" s="34">
        <v>58.188690000000001</v>
      </c>
      <c r="AO2674" s="34" t="s">
        <v>68</v>
      </c>
      <c r="AP2674" s="34"/>
      <c r="AQ2674" s="34"/>
      <c r="AR2674" s="34" t="s">
        <v>68</v>
      </c>
      <c r="AS2674" s="34"/>
      <c r="AT2674" s="34"/>
      <c r="AU2674" s="34" t="s">
        <v>645</v>
      </c>
      <c r="AV2674" s="34" t="s">
        <v>646</v>
      </c>
      <c r="AW2674" s="34">
        <v>127.25227</v>
      </c>
      <c r="AX2674" s="34" t="s">
        <v>1133</v>
      </c>
      <c r="AY2674" s="34" t="s">
        <v>1134</v>
      </c>
      <c r="AZ2674" s="3">
        <v>1686</v>
      </c>
      <c r="BA2674" s="34" t="s">
        <v>60</v>
      </c>
      <c r="BB2674" s="34">
        <v>1686</v>
      </c>
      <c r="BC2674" s="34" t="s">
        <v>60</v>
      </c>
      <c r="BD2674" s="34" t="s">
        <v>60</v>
      </c>
      <c r="BE2674" s="34" t="s">
        <v>60</v>
      </c>
      <c r="BF2674" s="34" t="str">
        <f>IFERROR(VLOOKUP(Data_Power_app[[#This Row],[PRO ODER]],'Result'!H:J,3,0),"")</f>
        <v>LAMINATION 5</v>
      </c>
      <c r="BG2674" s="11"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31">
        <v>3099</v>
      </c>
      <c r="B2675" s="34" t="s">
        <v>2089</v>
      </c>
      <c r="C2675" s="34" t="s">
        <v>1913</v>
      </c>
      <c r="D2675" s="34" t="s">
        <v>1708</v>
      </c>
      <c r="E2675" s="34" t="s">
        <v>1709</v>
      </c>
      <c r="F2675" s="34" t="s">
        <v>72</v>
      </c>
      <c r="G2675" s="34">
        <v>187</v>
      </c>
      <c r="H2675" s="4">
        <v>45832</v>
      </c>
      <c r="I2675" s="4">
        <v>45815</v>
      </c>
      <c r="J2675" s="4">
        <v>45815</v>
      </c>
      <c r="K2675" s="4">
        <v>45833</v>
      </c>
      <c r="L2675" s="4">
        <v>45815.192789351851</v>
      </c>
      <c r="M2675" s="4" t="s">
        <v>60</v>
      </c>
      <c r="N2675" s="4"/>
      <c r="O2675" s="4" t="s">
        <v>60</v>
      </c>
      <c r="P2675" s="4" t="s">
        <v>60</v>
      </c>
      <c r="Q2675" s="4" t="s">
        <v>60</v>
      </c>
      <c r="R2675" s="4" t="s">
        <v>60</v>
      </c>
      <c r="S2675" s="4" t="s">
        <v>60</v>
      </c>
      <c r="T2675" s="4" t="s">
        <v>60</v>
      </c>
      <c r="U2675" s="4"/>
      <c r="V2675" s="4"/>
      <c r="W2675" s="4"/>
      <c r="X2675" s="4">
        <v>45821.405405092592</v>
      </c>
      <c r="Y2675" s="4" t="s">
        <v>200</v>
      </c>
      <c r="Z2675" s="4" t="s">
        <v>60</v>
      </c>
      <c r="AA2675" s="4">
        <v>45821.407060185185</v>
      </c>
      <c r="AB2675" s="4">
        <v>45831</v>
      </c>
      <c r="AC2675" s="4" t="s">
        <v>60</v>
      </c>
      <c r="AD2675" s="4">
        <v>45838</v>
      </c>
      <c r="AE2675" s="4">
        <v>45840</v>
      </c>
      <c r="AF2675" s="4"/>
      <c r="AG2675" s="34" t="s">
        <v>829</v>
      </c>
      <c r="AH2675" s="34" t="s">
        <v>1719</v>
      </c>
      <c r="AI2675" s="34" t="s">
        <v>2086</v>
      </c>
      <c r="AJ2675" s="34" t="s">
        <v>74</v>
      </c>
      <c r="AK2675" s="34" t="s">
        <v>98</v>
      </c>
      <c r="AL2675" s="34" t="s">
        <v>1712</v>
      </c>
      <c r="AM2675" s="34" t="s">
        <v>1713</v>
      </c>
      <c r="AN2675" s="34">
        <v>4.9984400000000004</v>
      </c>
      <c r="AO2675" s="34" t="s">
        <v>68</v>
      </c>
      <c r="AP2675" s="34"/>
      <c r="AQ2675" s="34"/>
      <c r="AR2675" s="34" t="s">
        <v>68</v>
      </c>
      <c r="AS2675" s="34"/>
      <c r="AT2675" s="34"/>
      <c r="AU2675" s="34" t="s">
        <v>2087</v>
      </c>
      <c r="AV2675" s="34" t="s">
        <v>2088</v>
      </c>
      <c r="AW2675" s="34">
        <v>11.24938</v>
      </c>
      <c r="AX2675" s="34" t="s">
        <v>1723</v>
      </c>
      <c r="AY2675" s="34" t="s">
        <v>1724</v>
      </c>
      <c r="AZ2675" s="3">
        <v>96</v>
      </c>
      <c r="BA2675" s="34" t="s">
        <v>194</v>
      </c>
      <c r="BB2675" s="34">
        <v>187</v>
      </c>
      <c r="BC2675" s="34" t="s">
        <v>60</v>
      </c>
      <c r="BD2675" s="34" t="s">
        <v>60</v>
      </c>
      <c r="BE2675" s="34" t="s">
        <v>1716</v>
      </c>
      <c r="BF2675" s="34" t="str">
        <f>IFERROR(VLOOKUP(Data_Power_app[[#This Row],[PRO ODER]],'Result'!H:J,3,0),"")</f>
        <v>LAMINATION 7</v>
      </c>
      <c r="BG2675" s="11" t="str">
        <f>IFERROR(VLOOKUP(Data_Power_app[[#This Row],[PRO ODER]]&amp;"LAM",'Real Time'!A:E,4,0),"")</f>
        <v>ML-07</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Line 6, 9</v>
      </c>
      <c r="BK2675" s="34" t="str">
        <f>IFERROR(VLOOKUP(Data_Power_app[[#This Row],[PRO ODER]]&amp;"LEAN_IN",'Real Time'!A:D,4,0),"")</f>
        <v>LEAN-08</v>
      </c>
      <c r="BL2675" s="34" t="str" cm="1">
        <f t="array" ref="BL2675">IFERROR(_xlfn.IFS(Data_Power_app[[#This Row],[LEANLINE PLAN]]="","",Data_Power_app[[#This Row],[LEANLINE (REALTIME)]]="","",SEARCH(RIGHT(Data_Power_app[[#This Row],[LEANLINE (REALTIME)]],1),Data_Power_app[[#This Row],[LEANLINE PLAN]],1)&gt;0,"TRUE"),"FALSE")</f>
        <v>FALSE</v>
      </c>
    </row>
    <row r="2676" spans="1:64" hidden="1" x14ac:dyDescent="0.25">
      <c r="A2676" s="31">
        <v>3100</v>
      </c>
      <c r="B2676" s="34" t="s">
        <v>2090</v>
      </c>
      <c r="C2676" s="34" t="s">
        <v>1914</v>
      </c>
      <c r="D2676" s="34" t="s">
        <v>1708</v>
      </c>
      <c r="E2676" s="34" t="s">
        <v>1709</v>
      </c>
      <c r="F2676" s="34" t="s">
        <v>72</v>
      </c>
      <c r="G2676" s="34">
        <v>1145</v>
      </c>
      <c r="H2676" s="4">
        <v>45832</v>
      </c>
      <c r="I2676" s="4">
        <v>45815</v>
      </c>
      <c r="J2676" s="4">
        <v>45815</v>
      </c>
      <c r="K2676" s="4">
        <v>45833</v>
      </c>
      <c r="L2676" s="4">
        <v>45817.30972222222</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4" t="s">
        <v>138</v>
      </c>
      <c r="AH2676" s="34" t="s">
        <v>1719</v>
      </c>
      <c r="AI2676" s="34" t="s">
        <v>2086</v>
      </c>
      <c r="AJ2676" s="34" t="s">
        <v>74</v>
      </c>
      <c r="AK2676" s="34" t="s">
        <v>98</v>
      </c>
      <c r="AL2676" s="34" t="s">
        <v>1712</v>
      </c>
      <c r="AM2676" s="34" t="s">
        <v>1713</v>
      </c>
      <c r="AN2676" s="34">
        <v>29.677</v>
      </c>
      <c r="AO2676" s="34" t="s">
        <v>68</v>
      </c>
      <c r="AP2676" s="34"/>
      <c r="AQ2676" s="34"/>
      <c r="AR2676" s="34" t="s">
        <v>68</v>
      </c>
      <c r="AS2676" s="34"/>
      <c r="AT2676" s="34"/>
      <c r="AU2676" s="34" t="s">
        <v>2087</v>
      </c>
      <c r="AV2676" s="34" t="s">
        <v>2088</v>
      </c>
      <c r="AW2676" s="34">
        <v>66.790499999999994</v>
      </c>
      <c r="AX2676" s="34" t="s">
        <v>2376</v>
      </c>
      <c r="AY2676" s="34" t="s">
        <v>2377</v>
      </c>
      <c r="AZ2676" s="3">
        <v>785</v>
      </c>
      <c r="BA2676" s="34" t="s">
        <v>194</v>
      </c>
      <c r="BB2676" s="34">
        <v>1145</v>
      </c>
      <c r="BC2676" s="34" t="s">
        <v>60</v>
      </c>
      <c r="BD2676" s="34" t="s">
        <v>60</v>
      </c>
      <c r="BE2676" s="34" t="s">
        <v>1716</v>
      </c>
      <c r="BF2676" s="34" t="str">
        <f>IFERROR(VLOOKUP(Data_Power_app[[#This Row],[PRO ODER]],'Result'!H:J,3,0),"")</f>
        <v>LAMINATION 7</v>
      </c>
      <c r="BG2676" s="11" t="str">
        <f>IFERROR(VLOOKUP(Data_Power_app[[#This Row],[PRO ODER]]&amp;"LAM",'Real Time'!A:E,4,0),"")</f>
        <v>ML-07</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31">
        <v>3101</v>
      </c>
      <c r="B2677" s="34" t="s">
        <v>2091</v>
      </c>
      <c r="C2677" s="34" t="s">
        <v>1915</v>
      </c>
      <c r="D2677" s="34" t="s">
        <v>1708</v>
      </c>
      <c r="E2677" s="34" t="s">
        <v>1709</v>
      </c>
      <c r="F2677" s="34" t="s">
        <v>72</v>
      </c>
      <c r="G2677" s="34">
        <v>1037</v>
      </c>
      <c r="H2677" s="4">
        <v>45832</v>
      </c>
      <c r="I2677" s="4">
        <v>45815</v>
      </c>
      <c r="J2677" s="4">
        <v>45815</v>
      </c>
      <c r="K2677" s="4">
        <v>45833</v>
      </c>
      <c r="L2677" s="4">
        <v>45817.309282407405</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45838</v>
      </c>
      <c r="AE2677" s="4">
        <v>45840</v>
      </c>
      <c r="AF2677" s="4"/>
      <c r="AG2677" s="34" t="s">
        <v>138</v>
      </c>
      <c r="AH2677" s="34" t="s">
        <v>1719</v>
      </c>
      <c r="AI2677" s="34" t="s">
        <v>2086</v>
      </c>
      <c r="AJ2677" s="34" t="s">
        <v>74</v>
      </c>
      <c r="AK2677" s="34" t="s">
        <v>98</v>
      </c>
      <c r="AL2677" s="34" t="s">
        <v>1712</v>
      </c>
      <c r="AM2677" s="34" t="s">
        <v>1713</v>
      </c>
      <c r="AN2677" s="34">
        <v>27.09301</v>
      </c>
      <c r="AO2677" s="34" t="s">
        <v>68</v>
      </c>
      <c r="AP2677" s="34"/>
      <c r="AQ2677" s="34"/>
      <c r="AR2677" s="34" t="s">
        <v>68</v>
      </c>
      <c r="AS2677" s="34"/>
      <c r="AT2677" s="34"/>
      <c r="AU2677" s="34" t="s">
        <v>2087</v>
      </c>
      <c r="AV2677" s="34" t="s">
        <v>2088</v>
      </c>
      <c r="AW2677" s="34">
        <v>60.975050000000003</v>
      </c>
      <c r="AX2677" s="34" t="s">
        <v>2376</v>
      </c>
      <c r="AY2677" s="34" t="s">
        <v>2377</v>
      </c>
      <c r="AZ2677" s="3">
        <v>665</v>
      </c>
      <c r="BA2677" s="34" t="s">
        <v>194</v>
      </c>
      <c r="BB2677" s="34">
        <v>1037</v>
      </c>
      <c r="BC2677" s="34" t="s">
        <v>60</v>
      </c>
      <c r="BD2677" s="34" t="s">
        <v>60</v>
      </c>
      <c r="BE2677" s="34" t="s">
        <v>1716</v>
      </c>
      <c r="BF2677" s="34" t="str">
        <f>IFERROR(VLOOKUP(Data_Power_app[[#This Row],[PRO ODER]],'Result'!H:J,3,0),"")</f>
        <v>LAMINATION 7</v>
      </c>
      <c r="BG2677" s="11" t="str">
        <f>IFERROR(VLOOKUP(Data_Power_app[[#This Row],[PRO ODER]]&amp;"LAM",'Real Time'!A:E,4,0),"")</f>
        <v>ML-07</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3102</v>
      </c>
      <c r="B2678" s="34" t="s">
        <v>2092</v>
      </c>
      <c r="C2678" s="34" t="s">
        <v>1916</v>
      </c>
      <c r="D2678" s="34" t="s">
        <v>1708</v>
      </c>
      <c r="E2678" s="34" t="s">
        <v>1709</v>
      </c>
      <c r="F2678" s="34" t="s">
        <v>72</v>
      </c>
      <c r="G2678" s="34">
        <v>1229</v>
      </c>
      <c r="H2678" s="4">
        <v>45832</v>
      </c>
      <c r="I2678" s="4">
        <v>45815</v>
      </c>
      <c r="J2678" s="4">
        <v>45815</v>
      </c>
      <c r="K2678" s="4">
        <v>45833</v>
      </c>
      <c r="L2678" s="4">
        <v>45817.309317129628</v>
      </c>
      <c r="M2678" s="4" t="s">
        <v>60</v>
      </c>
      <c r="N2678" s="4"/>
      <c r="O2678" s="4" t="s">
        <v>60</v>
      </c>
      <c r="P2678" s="4" t="s">
        <v>60</v>
      </c>
      <c r="Q2678" s="4" t="s">
        <v>60</v>
      </c>
      <c r="R2678" s="4" t="s">
        <v>60</v>
      </c>
      <c r="S2678" s="4" t="s">
        <v>60</v>
      </c>
      <c r="T2678" s="4" t="s">
        <v>60</v>
      </c>
      <c r="U2678" s="4"/>
      <c r="V2678" s="4"/>
      <c r="W2678" s="4"/>
      <c r="X2678" s="4">
        <v>45825.760740740741</v>
      </c>
      <c r="Y2678" s="4" t="s">
        <v>200</v>
      </c>
      <c r="Z2678" s="4" t="s">
        <v>60</v>
      </c>
      <c r="AA2678" s="4"/>
      <c r="AB2678" s="4" t="s">
        <v>60</v>
      </c>
      <c r="AC2678" s="4" t="s">
        <v>60</v>
      </c>
      <c r="AD2678" s="4">
        <v>45838</v>
      </c>
      <c r="AE2678" s="4">
        <v>45840</v>
      </c>
      <c r="AF2678" s="4"/>
      <c r="AG2678" s="34" t="s">
        <v>246</v>
      </c>
      <c r="AH2678" s="34" t="s">
        <v>1719</v>
      </c>
      <c r="AI2678" s="34" t="s">
        <v>2086</v>
      </c>
      <c r="AJ2678" s="34" t="s">
        <v>74</v>
      </c>
      <c r="AK2678" s="34" t="s">
        <v>98</v>
      </c>
      <c r="AL2678" s="34" t="s">
        <v>1712</v>
      </c>
      <c r="AM2678" s="34" t="s">
        <v>1713</v>
      </c>
      <c r="AN2678" s="34">
        <v>34.781419999999997</v>
      </c>
      <c r="AO2678" s="34" t="s">
        <v>68</v>
      </c>
      <c r="AP2678" s="34"/>
      <c r="AQ2678" s="34"/>
      <c r="AR2678" s="34" t="s">
        <v>68</v>
      </c>
      <c r="AS2678" s="34"/>
      <c r="AT2678" s="34"/>
      <c r="AU2678" s="34" t="s">
        <v>2087</v>
      </c>
      <c r="AV2678" s="34" t="s">
        <v>2088</v>
      </c>
      <c r="AW2678" s="34">
        <v>78.280869999999993</v>
      </c>
      <c r="AX2678" s="34" t="s">
        <v>1723</v>
      </c>
      <c r="AY2678" s="34" t="s">
        <v>1724</v>
      </c>
      <c r="AZ2678" s="3">
        <v>876</v>
      </c>
      <c r="BA2678" s="34" t="s">
        <v>194</v>
      </c>
      <c r="BB2678" s="34">
        <v>1229</v>
      </c>
      <c r="BC2678" s="34" t="s">
        <v>60</v>
      </c>
      <c r="BD2678" s="34" t="s">
        <v>60</v>
      </c>
      <c r="BE2678" s="34" t="s">
        <v>1716</v>
      </c>
      <c r="BF2678" s="34" t="str">
        <f>IFERROR(VLOOKUP(Data_Power_app[[#This Row],[PRO ODER]],'Result'!H:J,3,0),"")</f>
        <v>LAMINATION 7</v>
      </c>
      <c r="BG2678" s="11" t="str">
        <f>IFERROR(VLOOKUP(Data_Power_app[[#This Row],[PRO ODER]]&amp;"LAM",'Real Time'!A:E,4,0),"")</f>
        <v>ML-07</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Line 6, 9</v>
      </c>
      <c r="BK2678" s="34" t="str">
        <f>IFERROR(VLOOKUP(Data_Power_app[[#This Row],[PRO ODER]]&amp;"LEAN_IN",'Real Time'!A:D,4,0),"")</f>
        <v>LEAN-08</v>
      </c>
      <c r="BL2678" s="34" t="str" cm="1">
        <f t="array" ref="BL2678">IFERROR(_xlfn.IFS(Data_Power_app[[#This Row],[LEANLINE PLAN]]="","",Data_Power_app[[#This Row],[LEANLINE (REALTIME)]]="","",SEARCH(RIGHT(Data_Power_app[[#This Row],[LEANLINE (REALTIME)]],1),Data_Power_app[[#This Row],[LEANLINE PLAN]],1)&gt;0,"TRUE"),"FALSE")</f>
        <v>FALSE</v>
      </c>
    </row>
    <row r="2679" spans="1:64" hidden="1" x14ac:dyDescent="0.25">
      <c r="A2679" s="31">
        <v>3103</v>
      </c>
      <c r="B2679" s="34" t="s">
        <v>2378</v>
      </c>
      <c r="C2679" s="34" t="s">
        <v>2379</v>
      </c>
      <c r="D2679" s="34" t="s">
        <v>1708</v>
      </c>
      <c r="E2679" s="34" t="s">
        <v>1709</v>
      </c>
      <c r="F2679" s="34" t="s">
        <v>72</v>
      </c>
      <c r="G2679" s="34">
        <v>1145</v>
      </c>
      <c r="H2679" s="4">
        <v>45832</v>
      </c>
      <c r="I2679" s="4">
        <v>45817</v>
      </c>
      <c r="J2679" s="4">
        <v>45817</v>
      </c>
      <c r="K2679" s="4">
        <v>45833</v>
      </c>
      <c r="L2679" s="4">
        <v>45818.507175925923</v>
      </c>
      <c r="M2679" s="4" t="s">
        <v>60</v>
      </c>
      <c r="N2679" s="4"/>
      <c r="O2679" s="4" t="s">
        <v>60</v>
      </c>
      <c r="P2679" s="4" t="s">
        <v>60</v>
      </c>
      <c r="Q2679" s="4" t="s">
        <v>60</v>
      </c>
      <c r="R2679" s="4" t="s">
        <v>60</v>
      </c>
      <c r="S2679" s="4" t="s">
        <v>60</v>
      </c>
      <c r="T2679" s="4" t="s">
        <v>60</v>
      </c>
      <c r="U2679" s="4"/>
      <c r="V2679" s="4"/>
      <c r="W2679" s="4"/>
      <c r="X2679" s="4">
        <v>45818.991006944445</v>
      </c>
      <c r="Y2679" s="4" t="s">
        <v>73</v>
      </c>
      <c r="Z2679" s="4" t="s">
        <v>60</v>
      </c>
      <c r="AA2679" s="4">
        <v>45825.701099537036</v>
      </c>
      <c r="AB2679" s="4">
        <v>45831</v>
      </c>
      <c r="AC2679" s="4" t="s">
        <v>60</v>
      </c>
      <c r="AD2679" s="4">
        <v>45838</v>
      </c>
      <c r="AE2679" s="4">
        <v>45840</v>
      </c>
      <c r="AF2679" s="4"/>
      <c r="AG2679" s="34" t="s">
        <v>829</v>
      </c>
      <c r="AH2679" s="34" t="s">
        <v>1710</v>
      </c>
      <c r="AI2679" s="34" t="s">
        <v>2373</v>
      </c>
      <c r="AJ2679" s="34" t="s">
        <v>74</v>
      </c>
      <c r="AK2679" s="34" t="s">
        <v>65</v>
      </c>
      <c r="AL2679" s="34" t="s">
        <v>1712</v>
      </c>
      <c r="AM2679" s="34" t="s">
        <v>1713</v>
      </c>
      <c r="AN2679" s="34">
        <v>26.73976</v>
      </c>
      <c r="AO2679" s="34" t="s">
        <v>68</v>
      </c>
      <c r="AP2679" s="34"/>
      <c r="AQ2679" s="34"/>
      <c r="AR2679" s="34" t="s">
        <v>68</v>
      </c>
      <c r="AS2679" s="34"/>
      <c r="AT2679" s="34"/>
      <c r="AU2679" s="34" t="s">
        <v>2374</v>
      </c>
      <c r="AV2679" s="34" t="s">
        <v>2375</v>
      </c>
      <c r="AW2679" s="34">
        <v>60.181890000000003</v>
      </c>
      <c r="AX2679" s="34" t="s">
        <v>2376</v>
      </c>
      <c r="AY2679" s="34" t="s">
        <v>2377</v>
      </c>
      <c r="AZ2679" s="3">
        <v>1145</v>
      </c>
      <c r="BA2679" s="34" t="s">
        <v>194</v>
      </c>
      <c r="BB2679" s="34">
        <v>1145</v>
      </c>
      <c r="BC2679" s="34" t="s">
        <v>60</v>
      </c>
      <c r="BD2679" s="34" t="s">
        <v>60</v>
      </c>
      <c r="BE2679" s="34" t="s">
        <v>1716</v>
      </c>
      <c r="BF2679" s="34" t="str">
        <f>IFERROR(VLOOKUP(Data_Power_app[[#This Row],[PRO ODER]],'Result'!H:J,3,0),"")</f>
        <v>LAMINATION 1</v>
      </c>
      <c r="BG2679" s="11" t="str">
        <f>IFERROR(VLOOKUP(Data_Power_app[[#This Row],[PRO ODER]]&amp;"LAM",'Real Time'!A:E,4,0),"")</f>
        <v>ML-03</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4" t="str">
        <f>IFERROR(VLOOKUP(Data_Power_app[[#This Row],[PRO ODER]],'Xuất-Delay-SLT'!B:C,2,0),"")</f>
        <v/>
      </c>
      <c r="BJ2679" s="34" t="str">
        <f>IFERROR(VLOOKUP(Data_Power_app[[#This Row],[PRO ODER]],'Plan Lean DC'!A:C,3,0),"")</f>
        <v>Line 6, 9</v>
      </c>
      <c r="BK2679" s="34" t="str">
        <f>IFERROR(VLOOKUP(Data_Power_app[[#This Row],[PRO ODER]]&amp;"LEAN_IN",'Real Time'!A:D,4,0),"")</f>
        <v>LEAN-06</v>
      </c>
      <c r="BL2679" s="34" t="str" cm="1">
        <f t="array" ref="BL2679">IFERROR(_xlfn.IFS(Data_Power_app[[#This Row],[LEANLINE PLAN]]="","",Data_Power_app[[#This Row],[LEANLINE (REALTIME)]]="","",SEARCH(RIGHT(Data_Power_app[[#This Row],[LEANLINE (REALTIME)]],1),Data_Power_app[[#This Row],[LEANLINE PLAN]],1)&gt;0,"TRUE"),"FALSE")</f>
        <v>TRUE</v>
      </c>
    </row>
    <row r="2680" spans="1:64" hidden="1" x14ac:dyDescent="0.25">
      <c r="A2680" s="31">
        <v>3104</v>
      </c>
      <c r="B2680" s="34" t="s">
        <v>2380</v>
      </c>
      <c r="C2680" s="34" t="s">
        <v>2381</v>
      </c>
      <c r="D2680" s="34" t="s">
        <v>1708</v>
      </c>
      <c r="E2680" s="34" t="s">
        <v>1709</v>
      </c>
      <c r="F2680" s="34" t="s">
        <v>72</v>
      </c>
      <c r="G2680" s="34">
        <v>965</v>
      </c>
      <c r="H2680" s="4">
        <v>45832</v>
      </c>
      <c r="I2680" s="4">
        <v>45817</v>
      </c>
      <c r="J2680" s="4">
        <v>45817</v>
      </c>
      <c r="K2680" s="4">
        <v>45833</v>
      </c>
      <c r="L2680" s="4">
        <v>45818.507280092592</v>
      </c>
      <c r="M2680" s="4" t="s">
        <v>60</v>
      </c>
      <c r="N2680" s="4"/>
      <c r="O2680" s="4" t="s">
        <v>60</v>
      </c>
      <c r="P2680" s="4" t="s">
        <v>60</v>
      </c>
      <c r="Q2680" s="4" t="s">
        <v>60</v>
      </c>
      <c r="R2680" s="4" t="s">
        <v>60</v>
      </c>
      <c r="S2680" s="4" t="s">
        <v>60</v>
      </c>
      <c r="T2680" s="4" t="s">
        <v>60</v>
      </c>
      <c r="U2680" s="4"/>
      <c r="V2680" s="4"/>
      <c r="W2680" s="4"/>
      <c r="X2680" s="4">
        <v>45818.990868055553</v>
      </c>
      <c r="Y2680" s="4" t="s">
        <v>73</v>
      </c>
      <c r="Z2680" s="4" t="s">
        <v>60</v>
      </c>
      <c r="AA2680" s="4">
        <v>45820.245254629626</v>
      </c>
      <c r="AB2680" s="4">
        <v>45831</v>
      </c>
      <c r="AC2680" s="4" t="s">
        <v>60</v>
      </c>
      <c r="AD2680" s="4">
        <v>45838</v>
      </c>
      <c r="AE2680" s="4">
        <v>45840</v>
      </c>
      <c r="AF2680" s="4"/>
      <c r="AG2680" s="34" t="s">
        <v>829</v>
      </c>
      <c r="AH2680" s="34" t="s">
        <v>1710</v>
      </c>
      <c r="AI2680" s="34" t="s">
        <v>2373</v>
      </c>
      <c r="AJ2680" s="34" t="s">
        <v>74</v>
      </c>
      <c r="AK2680" s="34" t="s">
        <v>65</v>
      </c>
      <c r="AL2680" s="34" t="s">
        <v>1712</v>
      </c>
      <c r="AM2680" s="34" t="s">
        <v>1713</v>
      </c>
      <c r="AN2680" s="34">
        <v>21.73715</v>
      </c>
      <c r="AO2680" s="34" t="s">
        <v>68</v>
      </c>
      <c r="AP2680" s="34"/>
      <c r="AQ2680" s="34"/>
      <c r="AR2680" s="34" t="s">
        <v>68</v>
      </c>
      <c r="AS2680" s="34"/>
      <c r="AT2680" s="34"/>
      <c r="AU2680" s="34" t="s">
        <v>2374</v>
      </c>
      <c r="AV2680" s="34" t="s">
        <v>2375</v>
      </c>
      <c r="AW2680" s="34">
        <v>48.923819999999999</v>
      </c>
      <c r="AX2680" s="34" t="s">
        <v>2376</v>
      </c>
      <c r="AY2680" s="34" t="s">
        <v>2377</v>
      </c>
      <c r="AZ2680" s="3">
        <v>965</v>
      </c>
      <c r="BA2680" s="34" t="s">
        <v>194</v>
      </c>
      <c r="BB2680" s="34">
        <v>965</v>
      </c>
      <c r="BC2680" s="34" t="s">
        <v>60</v>
      </c>
      <c r="BD2680" s="34" t="s">
        <v>60</v>
      </c>
      <c r="BE2680" s="34" t="s">
        <v>1716</v>
      </c>
      <c r="BF2680" s="34" t="str">
        <f>IFERROR(VLOOKUP(Data_Power_app[[#This Row],[PRO ODER]],'Result'!H:J,3,0),"")</f>
        <v>LAMINATION 1</v>
      </c>
      <c r="BG2680" s="11" t="str">
        <f>IFERROR(VLOOKUP(Data_Power_app[[#This Row],[PRO ODER]]&amp;"LAM",'Real Time'!A:E,4,0),"")</f>
        <v>ML-03</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4" t="str">
        <f>IFERROR(VLOOKUP(Data_Power_app[[#This Row],[PRO ODER]],'Xuất-Delay-SLT'!B:C,2,0),"")</f>
        <v/>
      </c>
      <c r="BJ2680" s="34" t="str">
        <f>IFERROR(VLOOKUP(Data_Power_app[[#This Row],[PRO ODER]],'Plan Lean DC'!A:C,3,0),"")</f>
        <v>Line 6, 9</v>
      </c>
      <c r="BK2680" s="34" t="str">
        <f>IFERROR(VLOOKUP(Data_Power_app[[#This Row],[PRO ODER]]&amp;"LEAN_IN",'Real Time'!A:D,4,0),"")</f>
        <v>LEAN-06</v>
      </c>
      <c r="BL2680" s="34" t="str" cm="1">
        <f t="array" ref="BL2680">IFERROR(_xlfn.IFS(Data_Power_app[[#This Row],[LEANLINE PLAN]]="","",Data_Power_app[[#This Row],[LEANLINE (REALTIME)]]="","",SEARCH(RIGHT(Data_Power_app[[#This Row],[LEANLINE (REALTIME)]],1),Data_Power_app[[#This Row],[LEANLINE PLAN]],1)&gt;0,"TRUE"),"FALSE")</f>
        <v>TRUE</v>
      </c>
    </row>
    <row r="2681" spans="1:64" hidden="1" x14ac:dyDescent="0.25">
      <c r="A2681" s="31">
        <v>3105</v>
      </c>
      <c r="B2681" s="34" t="s">
        <v>2382</v>
      </c>
      <c r="C2681" s="34" t="s">
        <v>2383</v>
      </c>
      <c r="D2681" s="34" t="s">
        <v>1708</v>
      </c>
      <c r="E2681" s="34" t="s">
        <v>1709</v>
      </c>
      <c r="F2681" s="34" t="s">
        <v>72</v>
      </c>
      <c r="G2681" s="34">
        <v>230</v>
      </c>
      <c r="H2681" s="4">
        <v>45832</v>
      </c>
      <c r="I2681" s="4">
        <v>45817</v>
      </c>
      <c r="J2681" s="4">
        <v>45817</v>
      </c>
      <c r="K2681" s="4">
        <v>45833</v>
      </c>
      <c r="L2681" s="4">
        <v>45818.507361111115</v>
      </c>
      <c r="M2681" s="4" t="s">
        <v>60</v>
      </c>
      <c r="N2681" s="4"/>
      <c r="O2681" s="4" t="s">
        <v>60</v>
      </c>
      <c r="P2681" s="4" t="s">
        <v>60</v>
      </c>
      <c r="Q2681" s="4" t="s">
        <v>60</v>
      </c>
      <c r="R2681" s="4" t="s">
        <v>60</v>
      </c>
      <c r="S2681" s="4" t="s">
        <v>60</v>
      </c>
      <c r="T2681" s="4" t="s">
        <v>60</v>
      </c>
      <c r="U2681" s="4"/>
      <c r="V2681" s="4"/>
      <c r="W2681" s="4"/>
      <c r="X2681" s="4">
        <v>45818.990694444445</v>
      </c>
      <c r="Y2681" s="4" t="s">
        <v>73</v>
      </c>
      <c r="Z2681" s="4" t="s">
        <v>60</v>
      </c>
      <c r="AA2681" s="4">
        <v>45822.61513888889</v>
      </c>
      <c r="AB2681" s="4">
        <v>45831</v>
      </c>
      <c r="AC2681" s="4" t="s">
        <v>60</v>
      </c>
      <c r="AD2681" s="4">
        <v>45838</v>
      </c>
      <c r="AE2681" s="4">
        <v>45840</v>
      </c>
      <c r="AF2681" s="4"/>
      <c r="AG2681" s="34" t="s">
        <v>829</v>
      </c>
      <c r="AH2681" s="34" t="s">
        <v>1710</v>
      </c>
      <c r="AI2681" s="34" t="s">
        <v>2373</v>
      </c>
      <c r="AJ2681" s="34" t="s">
        <v>74</v>
      </c>
      <c r="AK2681" s="34" t="s">
        <v>65</v>
      </c>
      <c r="AL2681" s="34" t="s">
        <v>1712</v>
      </c>
      <c r="AM2681" s="34" t="s">
        <v>1713</v>
      </c>
      <c r="AN2681" s="34">
        <v>5.3804100000000004</v>
      </c>
      <c r="AO2681" s="34" t="s">
        <v>68</v>
      </c>
      <c r="AP2681" s="34"/>
      <c r="AQ2681" s="34"/>
      <c r="AR2681" s="34" t="s">
        <v>68</v>
      </c>
      <c r="AS2681" s="34"/>
      <c r="AT2681" s="34"/>
      <c r="AU2681" s="34" t="s">
        <v>2374</v>
      </c>
      <c r="AV2681" s="34" t="s">
        <v>2375</v>
      </c>
      <c r="AW2681" s="34">
        <v>12.10943</v>
      </c>
      <c r="AX2681" s="34" t="s">
        <v>2376</v>
      </c>
      <c r="AY2681" s="34" t="s">
        <v>2377</v>
      </c>
      <c r="AZ2681" s="3">
        <v>230</v>
      </c>
      <c r="BA2681" s="34" t="s">
        <v>194</v>
      </c>
      <c r="BB2681" s="34">
        <v>230</v>
      </c>
      <c r="BC2681" s="34" t="s">
        <v>60</v>
      </c>
      <c r="BD2681" s="34" t="s">
        <v>60</v>
      </c>
      <c r="BE2681" s="34" t="s">
        <v>1716</v>
      </c>
      <c r="BF2681" s="34" t="str">
        <f>IFERROR(VLOOKUP(Data_Power_app[[#This Row],[PRO ODER]],'Result'!H:J,3,0),"")</f>
        <v>LAMINATION 1</v>
      </c>
      <c r="BG2681" s="11" t="str">
        <f>IFERROR(VLOOKUP(Data_Power_app[[#This Row],[PRO ODER]]&amp;"LAM",'Real Time'!A:E,4,0),"")</f>
        <v>ML-03</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4" t="str">
        <f>IFERROR(VLOOKUP(Data_Power_app[[#This Row],[PRO ODER]],'Xuất-Delay-SLT'!B:C,2,0),"")</f>
        <v/>
      </c>
      <c r="BJ2681" s="34" t="str">
        <f>IFERROR(VLOOKUP(Data_Power_app[[#This Row],[PRO ODER]],'Plan Lean DC'!A:C,3,0),"")</f>
        <v>Line 6, 9</v>
      </c>
      <c r="BK2681" s="34" t="str">
        <f>IFERROR(VLOOKUP(Data_Power_app[[#This Row],[PRO ODER]]&amp;"LEAN_IN",'Real Time'!A:D,4,0),"")</f>
        <v>LEAN-06</v>
      </c>
      <c r="BL2681" s="34" t="str" cm="1">
        <f t="array" ref="BL2681">IFERROR(_xlfn.IFS(Data_Power_app[[#This Row],[LEANLINE PLAN]]="","",Data_Power_app[[#This Row],[LEANLINE (REALTIME)]]="","",SEARCH(RIGHT(Data_Power_app[[#This Row],[LEANLINE (REALTIME)]],1),Data_Power_app[[#This Row],[LEANLINE PLAN]],1)&gt;0,"TRUE"),"FALSE")</f>
        <v>TRUE</v>
      </c>
    </row>
    <row r="2682" spans="1:64" hidden="1" x14ac:dyDescent="0.25">
      <c r="A2682" s="31">
        <v>3106</v>
      </c>
      <c r="B2682" s="34" t="s">
        <v>2384</v>
      </c>
      <c r="C2682" s="34" t="s">
        <v>2385</v>
      </c>
      <c r="D2682" s="34" t="s">
        <v>1708</v>
      </c>
      <c r="E2682" s="34" t="s">
        <v>1709</v>
      </c>
      <c r="F2682" s="34" t="s">
        <v>72</v>
      </c>
      <c r="G2682" s="34">
        <v>1043</v>
      </c>
      <c r="H2682" s="4">
        <v>45832</v>
      </c>
      <c r="I2682" s="4">
        <v>45817</v>
      </c>
      <c r="J2682" s="4">
        <v>45817</v>
      </c>
      <c r="K2682" s="4">
        <v>45833</v>
      </c>
      <c r="L2682" s="4">
        <v>45818.507430555554</v>
      </c>
      <c r="M2682" s="4" t="s">
        <v>60</v>
      </c>
      <c r="N2682" s="4"/>
      <c r="O2682" s="4" t="s">
        <v>60</v>
      </c>
      <c r="P2682" s="4" t="s">
        <v>60</v>
      </c>
      <c r="Q2682" s="4" t="s">
        <v>60</v>
      </c>
      <c r="R2682" s="4" t="s">
        <v>60</v>
      </c>
      <c r="S2682" s="4" t="s">
        <v>60</v>
      </c>
      <c r="T2682" s="4" t="s">
        <v>60</v>
      </c>
      <c r="U2682" s="4"/>
      <c r="V2682" s="4"/>
      <c r="W2682" s="4"/>
      <c r="X2682" s="4">
        <v>45818.990532407406</v>
      </c>
      <c r="Y2682" s="4" t="s">
        <v>73</v>
      </c>
      <c r="Z2682" s="4" t="s">
        <v>60</v>
      </c>
      <c r="AA2682" s="4">
        <v>45825.729942129627</v>
      </c>
      <c r="AB2682" s="4">
        <v>45831</v>
      </c>
      <c r="AC2682" s="4" t="s">
        <v>60</v>
      </c>
      <c r="AD2682" s="4">
        <v>45838</v>
      </c>
      <c r="AE2682" s="4">
        <v>45840</v>
      </c>
      <c r="AF2682" s="4"/>
      <c r="AG2682" s="34" t="s">
        <v>829</v>
      </c>
      <c r="AH2682" s="34" t="s">
        <v>1710</v>
      </c>
      <c r="AI2682" s="34" t="s">
        <v>2373</v>
      </c>
      <c r="AJ2682" s="34" t="s">
        <v>74</v>
      </c>
      <c r="AK2682" s="34" t="s">
        <v>65</v>
      </c>
      <c r="AL2682" s="34" t="s">
        <v>1712</v>
      </c>
      <c r="AM2682" s="34" t="s">
        <v>1713</v>
      </c>
      <c r="AN2682" s="34">
        <v>23.876370000000001</v>
      </c>
      <c r="AO2682" s="34" t="s">
        <v>68</v>
      </c>
      <c r="AP2682" s="34"/>
      <c r="AQ2682" s="34"/>
      <c r="AR2682" s="34" t="s">
        <v>68</v>
      </c>
      <c r="AS2682" s="34"/>
      <c r="AT2682" s="34"/>
      <c r="AU2682" s="34" t="s">
        <v>2374</v>
      </c>
      <c r="AV2682" s="34" t="s">
        <v>2375</v>
      </c>
      <c r="AW2682" s="34">
        <v>53.738</v>
      </c>
      <c r="AX2682" s="34" t="s">
        <v>2376</v>
      </c>
      <c r="AY2682" s="34" t="s">
        <v>2377</v>
      </c>
      <c r="AZ2682" s="3">
        <v>1043</v>
      </c>
      <c r="BA2682" s="34" t="s">
        <v>194</v>
      </c>
      <c r="BB2682" s="34">
        <v>1043</v>
      </c>
      <c r="BC2682" s="34" t="s">
        <v>60</v>
      </c>
      <c r="BD2682" s="34" t="s">
        <v>60</v>
      </c>
      <c r="BE2682" s="34" t="s">
        <v>1716</v>
      </c>
      <c r="BF2682" s="34" t="str">
        <f>IFERROR(VLOOKUP(Data_Power_app[[#This Row],[PRO ODER]],'Result'!H:J,3,0),"")</f>
        <v>LAMINATION 1</v>
      </c>
      <c r="BG2682" s="11" t="str">
        <f>IFERROR(VLOOKUP(Data_Power_app[[#This Row],[PRO ODER]]&amp;"LAM",'Real Time'!A:E,4,0),"")</f>
        <v>ML-03</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2" s="34" t="str">
        <f>IFERROR(VLOOKUP(Data_Power_app[[#This Row],[PRO ODER]],'Xuất-Delay-SLT'!B:C,2,0),"")</f>
        <v/>
      </c>
      <c r="BJ2682" s="34" t="str">
        <f>IFERROR(VLOOKUP(Data_Power_app[[#This Row],[PRO ODER]],'Plan Lean DC'!A:C,3,0),"")</f>
        <v>Line 6, 9</v>
      </c>
      <c r="BK2682" s="34" t="str">
        <f>IFERROR(VLOOKUP(Data_Power_app[[#This Row],[PRO ODER]]&amp;"LEAN_IN",'Real Time'!A:D,4,0),"")</f>
        <v>LEAN-06</v>
      </c>
      <c r="BL2682" s="34" t="str" cm="1">
        <f t="array" ref="BL2682">IFERROR(_xlfn.IFS(Data_Power_app[[#This Row],[LEANLINE PLAN]]="","",Data_Power_app[[#This Row],[LEANLINE (REALTIME)]]="","",SEARCH(RIGHT(Data_Power_app[[#This Row],[LEANLINE (REALTIME)]],1),Data_Power_app[[#This Row],[LEANLINE PLAN]],1)&gt;0,"TRUE"),"FALSE")</f>
        <v>TRUE</v>
      </c>
    </row>
    <row r="2683" spans="1:64" hidden="1" x14ac:dyDescent="0.25">
      <c r="A2683" s="31">
        <v>3107</v>
      </c>
      <c r="B2683" s="34" t="s">
        <v>2093</v>
      </c>
      <c r="C2683" s="34" t="s">
        <v>1917</v>
      </c>
      <c r="D2683" s="34" t="s">
        <v>1708</v>
      </c>
      <c r="E2683" s="34" t="s">
        <v>1709</v>
      </c>
      <c r="F2683" s="34" t="s">
        <v>72</v>
      </c>
      <c r="G2683" s="34">
        <v>266</v>
      </c>
      <c r="H2683" s="4">
        <v>45832</v>
      </c>
      <c r="I2683" s="4">
        <v>45815</v>
      </c>
      <c r="J2683" s="4">
        <v>45815</v>
      </c>
      <c r="K2683" s="4">
        <v>45833</v>
      </c>
      <c r="L2683" s="4">
        <v>45817.309363425928</v>
      </c>
      <c r="M2683" s="4" t="s">
        <v>60</v>
      </c>
      <c r="N2683" s="4"/>
      <c r="O2683" s="4" t="s">
        <v>60</v>
      </c>
      <c r="P2683" s="4" t="s">
        <v>60</v>
      </c>
      <c r="Q2683" s="4" t="s">
        <v>60</v>
      </c>
      <c r="R2683" s="4" t="s">
        <v>60</v>
      </c>
      <c r="S2683" s="4" t="s">
        <v>60</v>
      </c>
      <c r="T2683" s="4" t="s">
        <v>60</v>
      </c>
      <c r="U2683" s="4"/>
      <c r="V2683" s="4"/>
      <c r="W2683" s="4"/>
      <c r="X2683" s="4">
        <v>45820.095567129632</v>
      </c>
      <c r="Y2683" s="4" t="s">
        <v>200</v>
      </c>
      <c r="Z2683" s="4" t="s">
        <v>60</v>
      </c>
      <c r="AA2683" s="4">
        <v>45820.096539351849</v>
      </c>
      <c r="AB2683" s="4">
        <v>45831</v>
      </c>
      <c r="AC2683" s="4" t="s">
        <v>60</v>
      </c>
      <c r="AD2683" s="4">
        <v>45838</v>
      </c>
      <c r="AE2683" s="4">
        <v>45840</v>
      </c>
      <c r="AF2683" s="4"/>
      <c r="AG2683" s="34" t="s">
        <v>829</v>
      </c>
      <c r="AH2683" s="34" t="s">
        <v>1719</v>
      </c>
      <c r="AI2683" s="34" t="s">
        <v>2086</v>
      </c>
      <c r="AJ2683" s="34" t="s">
        <v>74</v>
      </c>
      <c r="AK2683" s="34" t="s">
        <v>98</v>
      </c>
      <c r="AL2683" s="34" t="s">
        <v>1712</v>
      </c>
      <c r="AM2683" s="34" t="s">
        <v>1713</v>
      </c>
      <c r="AN2683" s="34">
        <v>7.0518900000000002</v>
      </c>
      <c r="AO2683" s="34" t="s">
        <v>68</v>
      </c>
      <c r="AP2683" s="34"/>
      <c r="AQ2683" s="34"/>
      <c r="AR2683" s="34" t="s">
        <v>68</v>
      </c>
      <c r="AS2683" s="34"/>
      <c r="AT2683" s="34"/>
      <c r="AU2683" s="34" t="s">
        <v>2087</v>
      </c>
      <c r="AV2683" s="34" t="s">
        <v>2088</v>
      </c>
      <c r="AW2683" s="34">
        <v>15.870979999999999</v>
      </c>
      <c r="AX2683" s="34" t="s">
        <v>2376</v>
      </c>
      <c r="AY2683" s="34" t="s">
        <v>2377</v>
      </c>
      <c r="AZ2683" s="3">
        <v>152</v>
      </c>
      <c r="BA2683" s="34" t="s">
        <v>194</v>
      </c>
      <c r="BB2683" s="34">
        <v>266</v>
      </c>
      <c r="BC2683" s="34" t="s">
        <v>60</v>
      </c>
      <c r="BD2683" s="34" t="s">
        <v>60</v>
      </c>
      <c r="BE2683" s="34" t="s">
        <v>1716</v>
      </c>
      <c r="BF2683" s="34" t="str">
        <f>IFERROR(VLOOKUP(Data_Power_app[[#This Row],[PRO ODER]],'Result'!H:J,3,0),"")</f>
        <v>LAMINATION 7</v>
      </c>
      <c r="BG2683" s="11" t="str">
        <f>IFERROR(VLOOKUP(Data_Power_app[[#This Row],[PRO ODER]]&amp;"LAM",'Real Time'!A:E,4,0),"")</f>
        <v>ML-07</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Line 6, 9</v>
      </c>
      <c r="BK2683" s="34" t="str">
        <f>IFERROR(VLOOKUP(Data_Power_app[[#This Row],[PRO ODER]]&amp;"LEAN_IN",'Real Time'!A:D,4,0),"")</f>
        <v>LEAN-08</v>
      </c>
      <c r="BL2683" s="34" t="str" cm="1">
        <f t="array" ref="BL2683">IFERROR(_xlfn.IFS(Data_Power_app[[#This Row],[LEANLINE PLAN]]="","",Data_Power_app[[#This Row],[LEANLINE (REALTIME)]]="","",SEARCH(RIGHT(Data_Power_app[[#This Row],[LEANLINE (REALTIME)]],1),Data_Power_app[[#This Row],[LEANLINE PLAN]],1)&gt;0,"TRUE"),"FALSE")</f>
        <v>FALSE</v>
      </c>
    </row>
    <row r="2684" spans="1:64" hidden="1" x14ac:dyDescent="0.25">
      <c r="A2684" s="31">
        <v>3108</v>
      </c>
      <c r="B2684" s="34" t="s">
        <v>2386</v>
      </c>
      <c r="C2684" s="34" t="s">
        <v>2387</v>
      </c>
      <c r="D2684" s="34" t="s">
        <v>1708</v>
      </c>
      <c r="E2684" s="34" t="s">
        <v>1709</v>
      </c>
      <c r="F2684" s="34" t="s">
        <v>72</v>
      </c>
      <c r="G2684" s="34">
        <v>266</v>
      </c>
      <c r="H2684" s="4">
        <v>45832</v>
      </c>
      <c r="I2684" s="4">
        <v>45817</v>
      </c>
      <c r="J2684" s="4">
        <v>45817</v>
      </c>
      <c r="K2684" s="4">
        <v>45833</v>
      </c>
      <c r="L2684" s="4">
        <v>45818.507476851853</v>
      </c>
      <c r="M2684" s="4" t="s">
        <v>60</v>
      </c>
      <c r="N2684" s="4"/>
      <c r="O2684" s="4" t="s">
        <v>60</v>
      </c>
      <c r="P2684" s="4" t="s">
        <v>60</v>
      </c>
      <c r="Q2684" s="4" t="s">
        <v>60</v>
      </c>
      <c r="R2684" s="4" t="s">
        <v>60</v>
      </c>
      <c r="S2684" s="4" t="s">
        <v>60</v>
      </c>
      <c r="T2684" s="4" t="s">
        <v>60</v>
      </c>
      <c r="U2684" s="4"/>
      <c r="V2684" s="4"/>
      <c r="W2684" s="4"/>
      <c r="X2684" s="4">
        <v>45818.990393518521</v>
      </c>
      <c r="Y2684" s="4" t="s">
        <v>73</v>
      </c>
      <c r="Z2684" s="4" t="s">
        <v>60</v>
      </c>
      <c r="AA2684" s="4">
        <v>45822.984525462962</v>
      </c>
      <c r="AB2684" s="4">
        <v>45831</v>
      </c>
      <c r="AC2684" s="4" t="s">
        <v>60</v>
      </c>
      <c r="AD2684" s="4">
        <v>45838</v>
      </c>
      <c r="AE2684" s="4">
        <v>45840</v>
      </c>
      <c r="AF2684" s="4"/>
      <c r="AG2684" s="34" t="s">
        <v>829</v>
      </c>
      <c r="AH2684" s="34" t="s">
        <v>1710</v>
      </c>
      <c r="AI2684" s="34" t="s">
        <v>2373</v>
      </c>
      <c r="AJ2684" s="34" t="s">
        <v>74</v>
      </c>
      <c r="AK2684" s="34" t="s">
        <v>65</v>
      </c>
      <c r="AL2684" s="34" t="s">
        <v>1712</v>
      </c>
      <c r="AM2684" s="34" t="s">
        <v>1713</v>
      </c>
      <c r="AN2684" s="34">
        <v>5.9917199999999999</v>
      </c>
      <c r="AO2684" s="34" t="s">
        <v>68</v>
      </c>
      <c r="AP2684" s="34"/>
      <c r="AQ2684" s="34"/>
      <c r="AR2684" s="34" t="s">
        <v>68</v>
      </c>
      <c r="AS2684" s="34"/>
      <c r="AT2684" s="34"/>
      <c r="AU2684" s="34" t="s">
        <v>2374</v>
      </c>
      <c r="AV2684" s="34" t="s">
        <v>2375</v>
      </c>
      <c r="AW2684" s="34">
        <v>13.4856</v>
      </c>
      <c r="AX2684" s="34" t="s">
        <v>2376</v>
      </c>
      <c r="AY2684" s="34" t="s">
        <v>2377</v>
      </c>
      <c r="AZ2684" s="3">
        <v>266</v>
      </c>
      <c r="BA2684" s="34" t="s">
        <v>194</v>
      </c>
      <c r="BB2684" s="34">
        <v>266</v>
      </c>
      <c r="BC2684" s="34" t="s">
        <v>60</v>
      </c>
      <c r="BD2684" s="34" t="s">
        <v>60</v>
      </c>
      <c r="BE2684" s="34" t="s">
        <v>1716</v>
      </c>
      <c r="BF2684" s="34" t="str">
        <f>IFERROR(VLOOKUP(Data_Power_app[[#This Row],[PRO ODER]],'Result'!H:J,3,0),"")</f>
        <v>LAMINATION 1</v>
      </c>
      <c r="BG2684" s="11" t="str">
        <f>IFERROR(VLOOKUP(Data_Power_app[[#This Row],[PRO ODER]]&amp;"LAM",'Real Time'!A:E,4,0),"")</f>
        <v>ML-03</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4" s="34" t="str">
        <f>IFERROR(VLOOKUP(Data_Power_app[[#This Row],[PRO ODER]],'Xuất-Delay-SLT'!B:C,2,0),"")</f>
        <v/>
      </c>
      <c r="BJ2684" s="34" t="str">
        <f>IFERROR(VLOOKUP(Data_Power_app[[#This Row],[PRO ODER]],'Plan Lean DC'!A:C,3,0),"")</f>
        <v>Line 6, 9</v>
      </c>
      <c r="BK2684" s="34" t="str">
        <f>IFERROR(VLOOKUP(Data_Power_app[[#This Row],[PRO ODER]]&amp;"LEAN_IN",'Real Time'!A:D,4,0),"")</f>
        <v>LEAN-06</v>
      </c>
      <c r="BL2684" s="34" t="str" cm="1">
        <f t="array" ref="BL2684">IFERROR(_xlfn.IFS(Data_Power_app[[#This Row],[LEANLINE PLAN]]="","",Data_Power_app[[#This Row],[LEANLINE (REALTIME)]]="","",SEARCH(RIGHT(Data_Power_app[[#This Row],[LEANLINE (REALTIME)]],1),Data_Power_app[[#This Row],[LEANLINE PLAN]],1)&gt;0,"TRUE"),"FALSE")</f>
        <v>TRUE</v>
      </c>
    </row>
    <row r="2685" spans="1:64" hidden="1" x14ac:dyDescent="0.25">
      <c r="A2685" s="31">
        <v>3109</v>
      </c>
      <c r="B2685" s="34" t="s">
        <v>2094</v>
      </c>
      <c r="C2685" s="34" t="s">
        <v>1918</v>
      </c>
      <c r="D2685" s="34" t="s">
        <v>1708</v>
      </c>
      <c r="E2685" s="34" t="s">
        <v>1709</v>
      </c>
      <c r="F2685" s="34" t="s">
        <v>72</v>
      </c>
      <c r="G2685" s="34">
        <v>66</v>
      </c>
      <c r="H2685" s="4">
        <v>45832</v>
      </c>
      <c r="I2685" s="4">
        <v>45815</v>
      </c>
      <c r="J2685" s="4">
        <v>45815</v>
      </c>
      <c r="K2685" s="4">
        <v>45833</v>
      </c>
      <c r="L2685" s="4">
        <v>45817.309398148151</v>
      </c>
      <c r="M2685" s="4" t="s">
        <v>60</v>
      </c>
      <c r="N2685" s="4"/>
      <c r="O2685" s="4" t="s">
        <v>60</v>
      </c>
      <c r="P2685" s="4" t="s">
        <v>60</v>
      </c>
      <c r="Q2685" s="4" t="s">
        <v>60</v>
      </c>
      <c r="R2685" s="4" t="s">
        <v>60</v>
      </c>
      <c r="S2685" s="4" t="s">
        <v>60</v>
      </c>
      <c r="T2685" s="4" t="s">
        <v>60</v>
      </c>
      <c r="U2685" s="4"/>
      <c r="V2685" s="4"/>
      <c r="W2685" s="4"/>
      <c r="X2685" s="4">
        <v>45822.553414351853</v>
      </c>
      <c r="Y2685" s="4" t="s">
        <v>122</v>
      </c>
      <c r="Z2685" s="4" t="s">
        <v>60</v>
      </c>
      <c r="AA2685" s="4">
        <v>45822.554305555554</v>
      </c>
      <c r="AB2685" s="4">
        <v>45831</v>
      </c>
      <c r="AC2685" s="4" t="s">
        <v>60</v>
      </c>
      <c r="AD2685" s="4">
        <v>45838</v>
      </c>
      <c r="AE2685" s="4">
        <v>45840</v>
      </c>
      <c r="AF2685" s="4"/>
      <c r="AG2685" s="34" t="s">
        <v>829</v>
      </c>
      <c r="AH2685" s="34" t="s">
        <v>1719</v>
      </c>
      <c r="AI2685" s="34" t="s">
        <v>2086</v>
      </c>
      <c r="AJ2685" s="34" t="s">
        <v>74</v>
      </c>
      <c r="AK2685" s="34" t="s">
        <v>98</v>
      </c>
      <c r="AL2685" s="34" t="s">
        <v>1712</v>
      </c>
      <c r="AM2685" s="34" t="s">
        <v>1713</v>
      </c>
      <c r="AN2685" s="34">
        <v>1.7323200000000001</v>
      </c>
      <c r="AO2685" s="34" t="s">
        <v>68</v>
      </c>
      <c r="AP2685" s="34"/>
      <c r="AQ2685" s="34"/>
      <c r="AR2685" s="34" t="s">
        <v>68</v>
      </c>
      <c r="AS2685" s="34"/>
      <c r="AT2685" s="34"/>
      <c r="AU2685" s="34" t="s">
        <v>2087</v>
      </c>
      <c r="AV2685" s="34" t="s">
        <v>2088</v>
      </c>
      <c r="AW2685" s="34">
        <v>3.8987599999999998</v>
      </c>
      <c r="AX2685" s="34" t="s">
        <v>2376</v>
      </c>
      <c r="AY2685" s="34" t="s">
        <v>2377</v>
      </c>
      <c r="AZ2685" s="3">
        <v>42</v>
      </c>
      <c r="BA2685" s="34" t="s">
        <v>194</v>
      </c>
      <c r="BB2685" s="34">
        <v>66</v>
      </c>
      <c r="BC2685" s="34" t="s">
        <v>60</v>
      </c>
      <c r="BD2685" s="34" t="s">
        <v>60</v>
      </c>
      <c r="BE2685" s="34" t="s">
        <v>1716</v>
      </c>
      <c r="BF2685" s="34" t="str">
        <f>IFERROR(VLOOKUP(Data_Power_app[[#This Row],[PRO ODER]],'Result'!H:J,3,0),"")</f>
        <v>LAMINATION 7</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6, 9</v>
      </c>
      <c r="BK2685" s="34" t="str">
        <f>IFERROR(VLOOKUP(Data_Power_app[[#This Row],[PRO ODER]]&amp;"LEAN_IN",'Real Time'!A:D,4,0),"")</f>
        <v>LEAN-09</v>
      </c>
      <c r="BL2685" s="34" t="str" cm="1">
        <f t="array" ref="BL2685">IFERROR(_xlfn.IFS(Data_Power_app[[#This Row],[LEANLINE PLAN]]="","",Data_Power_app[[#This Row],[LEANLINE (REALTIME)]]="","",SEARCH(RIGHT(Data_Power_app[[#This Row],[LEANLINE (REALTIME)]],1),Data_Power_app[[#This Row],[LEANLINE PLAN]],1)&gt;0,"TRUE"),"FALSE")</f>
        <v>TRUE</v>
      </c>
    </row>
    <row r="2686" spans="1:64" hidden="1" x14ac:dyDescent="0.25">
      <c r="A2686" s="31">
        <v>3110</v>
      </c>
      <c r="B2686" s="34" t="s">
        <v>2095</v>
      </c>
      <c r="C2686" s="34" t="s">
        <v>1919</v>
      </c>
      <c r="D2686" s="34" t="s">
        <v>1708</v>
      </c>
      <c r="E2686" s="34" t="s">
        <v>1709</v>
      </c>
      <c r="F2686" s="34" t="s">
        <v>72</v>
      </c>
      <c r="G2686" s="34">
        <v>103</v>
      </c>
      <c r="H2686" s="4">
        <v>45832</v>
      </c>
      <c r="I2686" s="4">
        <v>45815</v>
      </c>
      <c r="J2686" s="4">
        <v>45815</v>
      </c>
      <c r="K2686" s="4">
        <v>45833</v>
      </c>
      <c r="L2686" s="4">
        <v>45817.309444444443</v>
      </c>
      <c r="M2686" s="4" t="s">
        <v>60</v>
      </c>
      <c r="N2686" s="4"/>
      <c r="O2686" s="4" t="s">
        <v>60</v>
      </c>
      <c r="P2686" s="4" t="s">
        <v>60</v>
      </c>
      <c r="Q2686" s="4" t="s">
        <v>60</v>
      </c>
      <c r="R2686" s="4" t="s">
        <v>60</v>
      </c>
      <c r="S2686" s="4" t="s">
        <v>60</v>
      </c>
      <c r="T2686" s="4" t="s">
        <v>60</v>
      </c>
      <c r="U2686" s="4"/>
      <c r="V2686" s="4"/>
      <c r="W2686" s="4"/>
      <c r="X2686" s="4">
        <v>45822.603576388887</v>
      </c>
      <c r="Y2686" s="4" t="s">
        <v>122</v>
      </c>
      <c r="Z2686" s="4" t="s">
        <v>60</v>
      </c>
      <c r="AA2686" s="4">
        <v>45822.604247685187</v>
      </c>
      <c r="AB2686" s="4">
        <v>45831</v>
      </c>
      <c r="AC2686" s="4" t="s">
        <v>60</v>
      </c>
      <c r="AD2686" s="4">
        <v>45838</v>
      </c>
      <c r="AE2686" s="4">
        <v>45840</v>
      </c>
      <c r="AF2686" s="4"/>
      <c r="AG2686" s="34" t="s">
        <v>829</v>
      </c>
      <c r="AH2686" s="34" t="s">
        <v>1719</v>
      </c>
      <c r="AI2686" s="34" t="s">
        <v>2086</v>
      </c>
      <c r="AJ2686" s="34" t="s">
        <v>74</v>
      </c>
      <c r="AK2686" s="34" t="s">
        <v>98</v>
      </c>
      <c r="AL2686" s="34" t="s">
        <v>1712</v>
      </c>
      <c r="AM2686" s="34" t="s">
        <v>1713</v>
      </c>
      <c r="AN2686" s="34">
        <v>2.79352</v>
      </c>
      <c r="AO2686" s="34" t="s">
        <v>68</v>
      </c>
      <c r="AP2686" s="34"/>
      <c r="AQ2686" s="34"/>
      <c r="AR2686" s="34" t="s">
        <v>68</v>
      </c>
      <c r="AS2686" s="34"/>
      <c r="AT2686" s="34"/>
      <c r="AU2686" s="34" t="s">
        <v>2087</v>
      </c>
      <c r="AV2686" s="34" t="s">
        <v>2088</v>
      </c>
      <c r="AW2686" s="34">
        <v>6.2871800000000002</v>
      </c>
      <c r="AX2686" s="34" t="s">
        <v>1723</v>
      </c>
      <c r="AY2686" s="34" t="s">
        <v>1724</v>
      </c>
      <c r="AZ2686" s="3">
        <v>54</v>
      </c>
      <c r="BA2686" s="34" t="s">
        <v>194</v>
      </c>
      <c r="BB2686" s="34">
        <v>103</v>
      </c>
      <c r="BC2686" s="34" t="s">
        <v>60</v>
      </c>
      <c r="BD2686" s="34" t="s">
        <v>60</v>
      </c>
      <c r="BE2686" s="34" t="s">
        <v>1716</v>
      </c>
      <c r="BF2686" s="34" t="str">
        <f>IFERROR(VLOOKUP(Data_Power_app[[#This Row],[PRO ODER]],'Result'!H:J,3,0),"")</f>
        <v>LAMINATION 7</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c r="BJ2686" s="34" t="str">
        <f>IFERROR(VLOOKUP(Data_Power_app[[#This Row],[PRO ODER]],'Plan Lean DC'!A:C,3,0),"")</f>
        <v>Line 6, 9</v>
      </c>
      <c r="BK2686" s="34" t="str">
        <f>IFERROR(VLOOKUP(Data_Power_app[[#This Row],[PRO ODER]]&amp;"LEAN_IN",'Real Time'!A:D,4,0),"")</f>
        <v>LEAN-09</v>
      </c>
      <c r="BL2686" s="34" t="str" cm="1">
        <f t="array" ref="BL2686">IFERROR(_xlfn.IFS(Data_Power_app[[#This Row],[LEANLINE PLAN]]="","",Data_Power_app[[#This Row],[LEANLINE (REALTIME)]]="","",SEARCH(RIGHT(Data_Power_app[[#This Row],[LEANLINE (REALTIME)]],1),Data_Power_app[[#This Row],[LEANLINE PLAN]],1)&gt;0,"TRUE"),"FALSE")</f>
        <v>TRUE</v>
      </c>
    </row>
    <row r="2687" spans="1:64" hidden="1" x14ac:dyDescent="0.25">
      <c r="A2687" s="31">
        <v>3111</v>
      </c>
      <c r="B2687" s="34" t="s">
        <v>2096</v>
      </c>
      <c r="C2687" s="34" t="s">
        <v>1920</v>
      </c>
      <c r="D2687" s="34" t="s">
        <v>1708</v>
      </c>
      <c r="E2687" s="34" t="s">
        <v>1709</v>
      </c>
      <c r="F2687" s="34" t="s">
        <v>72</v>
      </c>
      <c r="G2687" s="34">
        <v>193</v>
      </c>
      <c r="H2687" s="4">
        <v>45832</v>
      </c>
      <c r="I2687" s="4">
        <v>45815</v>
      </c>
      <c r="J2687" s="4">
        <v>45815</v>
      </c>
      <c r="K2687" s="4">
        <v>45833</v>
      </c>
      <c r="L2687" s="4">
        <v>45817.309479166666</v>
      </c>
      <c r="M2687" s="4" t="s">
        <v>60</v>
      </c>
      <c r="N2687" s="4"/>
      <c r="O2687" s="4" t="s">
        <v>60</v>
      </c>
      <c r="P2687" s="4" t="s">
        <v>60</v>
      </c>
      <c r="Q2687" s="4" t="s">
        <v>60</v>
      </c>
      <c r="R2687" s="4" t="s">
        <v>60</v>
      </c>
      <c r="S2687" s="4" t="s">
        <v>60</v>
      </c>
      <c r="T2687" s="4" t="s">
        <v>60</v>
      </c>
      <c r="U2687" s="4"/>
      <c r="V2687" s="4"/>
      <c r="W2687" s="4"/>
      <c r="X2687" s="4">
        <v>45820.966782407406</v>
      </c>
      <c r="Y2687" s="4" t="s">
        <v>73</v>
      </c>
      <c r="Z2687" s="4" t="s">
        <v>60</v>
      </c>
      <c r="AA2687" s="4">
        <v>45820.967245370368</v>
      </c>
      <c r="AB2687" s="4">
        <v>45831</v>
      </c>
      <c r="AC2687" s="4" t="s">
        <v>60</v>
      </c>
      <c r="AD2687" s="4">
        <v>45838</v>
      </c>
      <c r="AE2687" s="4">
        <v>45840</v>
      </c>
      <c r="AF2687" s="4"/>
      <c r="AG2687" s="34" t="s">
        <v>829</v>
      </c>
      <c r="AH2687" s="34" t="s">
        <v>1719</v>
      </c>
      <c r="AI2687" s="34" t="s">
        <v>2086</v>
      </c>
      <c r="AJ2687" s="34" t="s">
        <v>74</v>
      </c>
      <c r="AK2687" s="34" t="s">
        <v>98</v>
      </c>
      <c r="AL2687" s="34" t="s">
        <v>1712</v>
      </c>
      <c r="AM2687" s="34" t="s">
        <v>1713</v>
      </c>
      <c r="AN2687" s="34">
        <v>5.3819499999999998</v>
      </c>
      <c r="AO2687" s="34" t="s">
        <v>68</v>
      </c>
      <c r="AP2687" s="34"/>
      <c r="AQ2687" s="34"/>
      <c r="AR2687" s="34" t="s">
        <v>68</v>
      </c>
      <c r="AS2687" s="34"/>
      <c r="AT2687" s="34"/>
      <c r="AU2687" s="34" t="s">
        <v>2087</v>
      </c>
      <c r="AV2687" s="34" t="s">
        <v>2088</v>
      </c>
      <c r="AW2687" s="34">
        <v>12.112719999999999</v>
      </c>
      <c r="AX2687" s="34" t="s">
        <v>1723</v>
      </c>
      <c r="AY2687" s="34" t="s">
        <v>1724</v>
      </c>
      <c r="AZ2687" s="3">
        <v>132</v>
      </c>
      <c r="BA2687" s="34" t="s">
        <v>194</v>
      </c>
      <c r="BB2687" s="34">
        <v>193</v>
      </c>
      <c r="BC2687" s="34" t="s">
        <v>60</v>
      </c>
      <c r="BD2687" s="34" t="s">
        <v>60</v>
      </c>
      <c r="BE2687" s="34" t="s">
        <v>1716</v>
      </c>
      <c r="BF2687" s="34" t="str">
        <f>IFERROR(VLOOKUP(Data_Power_app[[#This Row],[PRO ODER]],'Result'!H:J,3,0),"")</f>
        <v>LAMINATION 7</v>
      </c>
      <c r="BG2687" s="11" t="str">
        <f>IFERROR(VLOOKUP(Data_Power_app[[#This Row],[PRO ODER]]&amp;"LAM",'Real Time'!A:E,4,0),"")</f>
        <v>ML-07</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Line 6, 9</v>
      </c>
      <c r="BK2687" s="34" t="str">
        <f>IFERROR(VLOOKUP(Data_Power_app[[#This Row],[PRO ODER]]&amp;"LEAN_IN",'Real Time'!A:D,4,0),"")</f>
        <v>LEAN-06</v>
      </c>
      <c r="BL2687" s="34" t="str" cm="1">
        <f t="array" ref="BL2687">IFERROR(_xlfn.IFS(Data_Power_app[[#This Row],[LEANLINE PLAN]]="","",Data_Power_app[[#This Row],[LEANLINE (REALTIME)]]="","",SEARCH(RIGHT(Data_Power_app[[#This Row],[LEANLINE (REALTIME)]],1),Data_Power_app[[#This Row],[LEANLINE PLAN]],1)&gt;0,"TRUE"),"FALSE")</f>
        <v>TRUE</v>
      </c>
    </row>
    <row r="2688" spans="1:64" hidden="1" x14ac:dyDescent="0.25">
      <c r="A2688" s="31">
        <v>3112</v>
      </c>
      <c r="B2688" s="34" t="s">
        <v>2097</v>
      </c>
      <c r="C2688" s="34" t="s">
        <v>1921</v>
      </c>
      <c r="D2688" s="34" t="s">
        <v>1708</v>
      </c>
      <c r="E2688" s="34" t="s">
        <v>1709</v>
      </c>
      <c r="F2688" s="34" t="s">
        <v>72</v>
      </c>
      <c r="G2688" s="34">
        <v>72</v>
      </c>
      <c r="H2688" s="4">
        <v>45832</v>
      </c>
      <c r="I2688" s="4">
        <v>45815</v>
      </c>
      <c r="J2688" s="4">
        <v>45815</v>
      </c>
      <c r="K2688" s="4">
        <v>45833</v>
      </c>
      <c r="L2688" s="4">
        <v>45817.309548611112</v>
      </c>
      <c r="M2688" s="4" t="s">
        <v>60</v>
      </c>
      <c r="N2688" s="4"/>
      <c r="O2688" s="4" t="s">
        <v>60</v>
      </c>
      <c r="P2688" s="4" t="s">
        <v>60</v>
      </c>
      <c r="Q2688" s="4" t="s">
        <v>60</v>
      </c>
      <c r="R2688" s="4" t="s">
        <v>60</v>
      </c>
      <c r="S2688" s="4" t="s">
        <v>60</v>
      </c>
      <c r="T2688" s="4" t="s">
        <v>60</v>
      </c>
      <c r="U2688" s="4"/>
      <c r="V2688" s="4"/>
      <c r="W2688" s="4"/>
      <c r="X2688" s="4">
        <v>45822.553622685184</v>
      </c>
      <c r="Y2688" s="4" t="s">
        <v>122</v>
      </c>
      <c r="Z2688" s="4" t="s">
        <v>60</v>
      </c>
      <c r="AA2688" s="4">
        <v>45822.554097222222</v>
      </c>
      <c r="AB2688" s="4">
        <v>45831</v>
      </c>
      <c r="AC2688" s="4" t="s">
        <v>60</v>
      </c>
      <c r="AD2688" s="4">
        <v>45838</v>
      </c>
      <c r="AE2688" s="4">
        <v>45840</v>
      </c>
      <c r="AF2688" s="4"/>
      <c r="AG2688" s="34" t="s">
        <v>829</v>
      </c>
      <c r="AH2688" s="34" t="s">
        <v>1719</v>
      </c>
      <c r="AI2688" s="34" t="s">
        <v>2086</v>
      </c>
      <c r="AJ2688" s="34" t="s">
        <v>74</v>
      </c>
      <c r="AK2688" s="34" t="s">
        <v>98</v>
      </c>
      <c r="AL2688" s="34" t="s">
        <v>1712</v>
      </c>
      <c r="AM2688" s="34" t="s">
        <v>1713</v>
      </c>
      <c r="AN2688" s="34">
        <v>1.95306</v>
      </c>
      <c r="AO2688" s="34" t="s">
        <v>68</v>
      </c>
      <c r="AP2688" s="34"/>
      <c r="AQ2688" s="34"/>
      <c r="AR2688" s="34" t="s">
        <v>68</v>
      </c>
      <c r="AS2688" s="34"/>
      <c r="AT2688" s="34"/>
      <c r="AU2688" s="34" t="s">
        <v>2087</v>
      </c>
      <c r="AV2688" s="34" t="s">
        <v>2088</v>
      </c>
      <c r="AW2688" s="34">
        <v>4.3955299999999999</v>
      </c>
      <c r="AX2688" s="34" t="s">
        <v>1723</v>
      </c>
      <c r="AY2688" s="34" t="s">
        <v>1724</v>
      </c>
      <c r="AZ2688" s="3">
        <v>42</v>
      </c>
      <c r="BA2688" s="34" t="s">
        <v>194</v>
      </c>
      <c r="BB2688" s="34">
        <v>72</v>
      </c>
      <c r="BC2688" s="34" t="s">
        <v>60</v>
      </c>
      <c r="BD2688" s="34" t="s">
        <v>60</v>
      </c>
      <c r="BE2688" s="34" t="s">
        <v>1716</v>
      </c>
      <c r="BF2688" s="34" t="str">
        <f>IFERROR(VLOOKUP(Data_Power_app[[#This Row],[PRO ODER]],'Result'!H:J,3,0),"")</f>
        <v>LAMINATION 7</v>
      </c>
      <c r="BG2688" s="11" t="str">
        <f>IFERROR(VLOOKUP(Data_Power_app[[#This Row],[PRO ODER]]&amp;"LAM",'Real Time'!A:E,4,0),"")</f>
        <v>ML-07</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c r="BJ2688" s="34" t="str">
        <f>IFERROR(VLOOKUP(Data_Power_app[[#This Row],[PRO ODER]],'Plan Lean DC'!A:C,3,0),"")</f>
        <v>Line 6, 9</v>
      </c>
      <c r="BK2688" s="34" t="str">
        <f>IFERROR(VLOOKUP(Data_Power_app[[#This Row],[PRO ODER]]&amp;"LEAN_IN",'Real Time'!A:D,4,0),"")</f>
        <v>LEAN-09</v>
      </c>
      <c r="BL2688" s="34" t="str" cm="1">
        <f t="array" ref="BL2688">IFERROR(_xlfn.IFS(Data_Power_app[[#This Row],[LEANLINE PLAN]]="","",Data_Power_app[[#This Row],[LEANLINE (REALTIME)]]="","",SEARCH(RIGHT(Data_Power_app[[#This Row],[LEANLINE (REALTIME)]],1),Data_Power_app[[#This Row],[LEANLINE PLAN]],1)&gt;0,"TRUE"),"FALSE")</f>
        <v>TRUE</v>
      </c>
    </row>
    <row r="2689" spans="1:64" hidden="1" x14ac:dyDescent="0.25">
      <c r="A2689" s="31">
        <v>3113</v>
      </c>
      <c r="B2689" s="34" t="s">
        <v>2098</v>
      </c>
      <c r="C2689" s="34" t="s">
        <v>1922</v>
      </c>
      <c r="D2689" s="34" t="s">
        <v>1708</v>
      </c>
      <c r="E2689" s="34" t="s">
        <v>1709</v>
      </c>
      <c r="F2689" s="34" t="s">
        <v>72</v>
      </c>
      <c r="G2689" s="34">
        <v>145</v>
      </c>
      <c r="H2689" s="4">
        <v>45832</v>
      </c>
      <c r="I2689" s="4">
        <v>45815</v>
      </c>
      <c r="J2689" s="4">
        <v>45815</v>
      </c>
      <c r="K2689" s="4">
        <v>45833</v>
      </c>
      <c r="L2689" s="4">
        <v>45817.309594907405</v>
      </c>
      <c r="M2689" s="4" t="s">
        <v>60</v>
      </c>
      <c r="N2689" s="4"/>
      <c r="O2689" s="4" t="s">
        <v>60</v>
      </c>
      <c r="P2689" s="4" t="s">
        <v>60</v>
      </c>
      <c r="Q2689" s="4" t="s">
        <v>60</v>
      </c>
      <c r="R2689" s="4" t="s">
        <v>60</v>
      </c>
      <c r="S2689" s="4" t="s">
        <v>60</v>
      </c>
      <c r="T2689" s="4" t="s">
        <v>60</v>
      </c>
      <c r="U2689" s="4"/>
      <c r="V2689" s="4"/>
      <c r="W2689" s="4"/>
      <c r="X2689" s="4">
        <v>45822.57607638889</v>
      </c>
      <c r="Y2689" s="4" t="s">
        <v>122</v>
      </c>
      <c r="Z2689" s="4" t="s">
        <v>60</v>
      </c>
      <c r="AA2689" s="4">
        <v>45822.586226851854</v>
      </c>
      <c r="AB2689" s="4">
        <v>45831</v>
      </c>
      <c r="AC2689" s="4" t="s">
        <v>60</v>
      </c>
      <c r="AD2689" s="4">
        <v>45838</v>
      </c>
      <c r="AE2689" s="4">
        <v>45840</v>
      </c>
      <c r="AF2689" s="4"/>
      <c r="AG2689" s="34" t="s">
        <v>829</v>
      </c>
      <c r="AH2689" s="34" t="s">
        <v>1719</v>
      </c>
      <c r="AI2689" s="34" t="s">
        <v>2086</v>
      </c>
      <c r="AJ2689" s="34" t="s">
        <v>74</v>
      </c>
      <c r="AK2689" s="34" t="s">
        <v>98</v>
      </c>
      <c r="AL2689" s="34" t="s">
        <v>1712</v>
      </c>
      <c r="AM2689" s="34" t="s">
        <v>1713</v>
      </c>
      <c r="AN2689" s="34">
        <v>4.0665500000000003</v>
      </c>
      <c r="AO2689" s="34" t="s">
        <v>68</v>
      </c>
      <c r="AP2689" s="34"/>
      <c r="AQ2689" s="34"/>
      <c r="AR2689" s="34" t="s">
        <v>68</v>
      </c>
      <c r="AS2689" s="34"/>
      <c r="AT2689" s="34"/>
      <c r="AU2689" s="34" t="s">
        <v>2087</v>
      </c>
      <c r="AV2689" s="34" t="s">
        <v>2088</v>
      </c>
      <c r="AW2689" s="34">
        <v>9.1522699999999997</v>
      </c>
      <c r="AX2689" s="34" t="s">
        <v>1723</v>
      </c>
      <c r="AY2689" s="34" t="s">
        <v>1724</v>
      </c>
      <c r="AZ2689" s="3">
        <v>102</v>
      </c>
      <c r="BA2689" s="34" t="s">
        <v>194</v>
      </c>
      <c r="BB2689" s="34">
        <v>145</v>
      </c>
      <c r="BC2689" s="34" t="s">
        <v>60</v>
      </c>
      <c r="BD2689" s="34" t="s">
        <v>60</v>
      </c>
      <c r="BE2689" s="34" t="s">
        <v>1716</v>
      </c>
      <c r="BF2689" s="34" t="str">
        <f>IFERROR(VLOOKUP(Data_Power_app[[#This Row],[PRO ODER]],'Result'!H:J,3,0),"")</f>
        <v>LAMINATION 7</v>
      </c>
      <c r="BG2689" s="11" t="str">
        <f>IFERROR(VLOOKUP(Data_Power_app[[#This Row],[PRO ODER]]&amp;"LAM",'Real Time'!A:E,4,0),"")</f>
        <v>ML-07</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c r="BJ2689" s="34" t="str">
        <f>IFERROR(VLOOKUP(Data_Power_app[[#This Row],[PRO ODER]],'Plan Lean DC'!A:C,3,0),"")</f>
        <v>Line 6, 9</v>
      </c>
      <c r="BK2689" s="34" t="str">
        <f>IFERROR(VLOOKUP(Data_Power_app[[#This Row],[PRO ODER]]&amp;"LEAN_IN",'Real Time'!A:D,4,0),"")</f>
        <v>LEAN-09</v>
      </c>
      <c r="BL2689" s="34" t="str" cm="1">
        <f t="array" ref="BL2689">IFERROR(_xlfn.IFS(Data_Power_app[[#This Row],[LEANLINE PLAN]]="","",Data_Power_app[[#This Row],[LEANLINE (REALTIME)]]="","",SEARCH(RIGHT(Data_Power_app[[#This Row],[LEANLINE (REALTIME)]],1),Data_Power_app[[#This Row],[LEANLINE PLAN]],1)&gt;0,"TRUE"),"FALSE")</f>
        <v>TRUE</v>
      </c>
    </row>
    <row r="2690" spans="1:64" hidden="1" x14ac:dyDescent="0.25">
      <c r="A2690" s="31">
        <v>3114</v>
      </c>
      <c r="B2690" s="34" t="s">
        <v>2388</v>
      </c>
      <c r="C2690" s="34" t="s">
        <v>2389</v>
      </c>
      <c r="D2690" s="34" t="s">
        <v>1708</v>
      </c>
      <c r="E2690" s="34" t="s">
        <v>1709</v>
      </c>
      <c r="F2690" s="34" t="s">
        <v>72</v>
      </c>
      <c r="G2690" s="34">
        <v>60</v>
      </c>
      <c r="H2690" s="4">
        <v>45832</v>
      </c>
      <c r="I2690" s="4">
        <v>45817</v>
      </c>
      <c r="J2690" s="4">
        <v>45817</v>
      </c>
      <c r="K2690" s="4">
        <v>45833</v>
      </c>
      <c r="L2690" s="4">
        <v>45818.5075462963</v>
      </c>
      <c r="M2690" s="4" t="s">
        <v>60</v>
      </c>
      <c r="N2690" s="4"/>
      <c r="O2690" s="4" t="s">
        <v>60</v>
      </c>
      <c r="P2690" s="4" t="s">
        <v>60</v>
      </c>
      <c r="Q2690" s="4" t="s">
        <v>60</v>
      </c>
      <c r="R2690" s="4" t="s">
        <v>60</v>
      </c>
      <c r="S2690" s="4" t="s">
        <v>60</v>
      </c>
      <c r="T2690" s="4" t="s">
        <v>60</v>
      </c>
      <c r="U2690" s="4"/>
      <c r="V2690" s="4"/>
      <c r="W2690" s="4"/>
      <c r="X2690" s="4">
        <v>45818.990300925929</v>
      </c>
      <c r="Y2690" s="4" t="s">
        <v>73</v>
      </c>
      <c r="Z2690" s="4" t="s">
        <v>60</v>
      </c>
      <c r="AA2690" s="4">
        <v>45819.958379629628</v>
      </c>
      <c r="AB2690" s="4">
        <v>45831</v>
      </c>
      <c r="AC2690" s="4" t="s">
        <v>60</v>
      </c>
      <c r="AD2690" s="4">
        <v>45838</v>
      </c>
      <c r="AE2690" s="4">
        <v>45840</v>
      </c>
      <c r="AF2690" s="4"/>
      <c r="AG2690" s="34" t="s">
        <v>829</v>
      </c>
      <c r="AH2690" s="34" t="s">
        <v>1710</v>
      </c>
      <c r="AI2690" s="34" t="s">
        <v>2373</v>
      </c>
      <c r="AJ2690" s="34" t="s">
        <v>74</v>
      </c>
      <c r="AK2690" s="34" t="s">
        <v>65</v>
      </c>
      <c r="AL2690" s="34" t="s">
        <v>1712</v>
      </c>
      <c r="AM2690" s="34" t="s">
        <v>1713</v>
      </c>
      <c r="AN2690" s="34">
        <v>1.39229</v>
      </c>
      <c r="AO2690" s="34" t="s">
        <v>68</v>
      </c>
      <c r="AP2690" s="34"/>
      <c r="AQ2690" s="34"/>
      <c r="AR2690" s="34" t="s">
        <v>68</v>
      </c>
      <c r="AS2690" s="34"/>
      <c r="AT2690" s="34"/>
      <c r="AU2690" s="34" t="s">
        <v>2374</v>
      </c>
      <c r="AV2690" s="34" t="s">
        <v>2375</v>
      </c>
      <c r="AW2690" s="34">
        <v>3.1335799999999998</v>
      </c>
      <c r="AX2690" s="34" t="s">
        <v>2376</v>
      </c>
      <c r="AY2690" s="34" t="s">
        <v>2377</v>
      </c>
      <c r="AZ2690" s="3">
        <v>60</v>
      </c>
      <c r="BA2690" s="34" t="s">
        <v>194</v>
      </c>
      <c r="BB2690" s="34">
        <v>60</v>
      </c>
      <c r="BC2690" s="34" t="s">
        <v>60</v>
      </c>
      <c r="BD2690" s="34" t="s">
        <v>60</v>
      </c>
      <c r="BE2690" s="34" t="s">
        <v>1716</v>
      </c>
      <c r="BF2690" s="34" t="str">
        <f>IFERROR(VLOOKUP(Data_Power_app[[#This Row],[PRO ODER]],'Result'!H:J,3,0),"")</f>
        <v>LAMINATION 1</v>
      </c>
      <c r="BG2690" s="11" t="str">
        <f>IFERROR(VLOOKUP(Data_Power_app[[#This Row],[PRO ODER]]&amp;"LAM",'Real Time'!A:E,4,0),"")</f>
        <v>ML-03</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4" t="str">
        <f>IFERROR(VLOOKUP(Data_Power_app[[#This Row],[PRO ODER]],'Xuất-Delay-SLT'!B:C,2,0),"")</f>
        <v/>
      </c>
      <c r="BJ2690" s="34" t="str">
        <f>IFERROR(VLOOKUP(Data_Power_app[[#This Row],[PRO ODER]],'Plan Lean DC'!A:C,3,0),"")</f>
        <v>Line 6, 9</v>
      </c>
      <c r="BK2690" s="34" t="str">
        <f>IFERROR(VLOOKUP(Data_Power_app[[#This Row],[PRO ODER]]&amp;"LEAN_IN",'Real Time'!A:D,4,0),"")</f>
        <v>LEAN-06</v>
      </c>
      <c r="BL2690" s="34" t="str" cm="1">
        <f t="array" ref="BL2690">IFERROR(_xlfn.IFS(Data_Power_app[[#This Row],[LEANLINE PLAN]]="","",Data_Power_app[[#This Row],[LEANLINE (REALTIME)]]="","",SEARCH(RIGHT(Data_Power_app[[#This Row],[LEANLINE (REALTIME)]],1),Data_Power_app[[#This Row],[LEANLINE PLAN]],1)&gt;0,"TRUE"),"FALSE")</f>
        <v>TRUE</v>
      </c>
    </row>
    <row r="2691" spans="1:64" hidden="1" x14ac:dyDescent="0.25">
      <c r="A2691" s="31">
        <v>3115</v>
      </c>
      <c r="B2691" s="34" t="s">
        <v>2390</v>
      </c>
      <c r="C2691" s="34" t="s">
        <v>2391</v>
      </c>
      <c r="D2691" s="34" t="s">
        <v>1708</v>
      </c>
      <c r="E2691" s="34" t="s">
        <v>1709</v>
      </c>
      <c r="F2691" s="34" t="s">
        <v>72</v>
      </c>
      <c r="G2691" s="34">
        <v>96</v>
      </c>
      <c r="H2691" s="4">
        <v>45832</v>
      </c>
      <c r="I2691" s="4">
        <v>45817</v>
      </c>
      <c r="J2691" s="4">
        <v>45817</v>
      </c>
      <c r="K2691" s="4">
        <v>45833</v>
      </c>
      <c r="L2691" s="4">
        <v>45818.507604166669</v>
      </c>
      <c r="M2691" s="4" t="s">
        <v>60</v>
      </c>
      <c r="N2691" s="4"/>
      <c r="O2691" s="4" t="s">
        <v>60</v>
      </c>
      <c r="P2691" s="4" t="s">
        <v>60</v>
      </c>
      <c r="Q2691" s="4" t="s">
        <v>60</v>
      </c>
      <c r="R2691" s="4" t="s">
        <v>60</v>
      </c>
      <c r="S2691" s="4" t="s">
        <v>60</v>
      </c>
      <c r="T2691" s="4" t="s">
        <v>60</v>
      </c>
      <c r="U2691" s="4"/>
      <c r="V2691" s="4"/>
      <c r="W2691" s="4"/>
      <c r="X2691" s="4">
        <v>45818.990057870367</v>
      </c>
      <c r="Y2691" s="4" t="s">
        <v>73</v>
      </c>
      <c r="Z2691" s="4" t="s">
        <v>60</v>
      </c>
      <c r="AA2691" s="4">
        <v>45819.958761574075</v>
      </c>
      <c r="AB2691" s="4">
        <v>45831</v>
      </c>
      <c r="AC2691" s="4" t="s">
        <v>60</v>
      </c>
      <c r="AD2691" s="4">
        <v>45838</v>
      </c>
      <c r="AE2691" s="4">
        <v>45840</v>
      </c>
      <c r="AF2691" s="4"/>
      <c r="AG2691" s="34" t="s">
        <v>829</v>
      </c>
      <c r="AH2691" s="34" t="s">
        <v>1710</v>
      </c>
      <c r="AI2691" s="34" t="s">
        <v>2373</v>
      </c>
      <c r="AJ2691" s="34" t="s">
        <v>74</v>
      </c>
      <c r="AK2691" s="34" t="s">
        <v>65</v>
      </c>
      <c r="AL2691" s="34" t="s">
        <v>1712</v>
      </c>
      <c r="AM2691" s="34" t="s">
        <v>1713</v>
      </c>
      <c r="AN2691" s="34">
        <v>2.2751700000000001</v>
      </c>
      <c r="AO2691" s="34" t="s">
        <v>68</v>
      </c>
      <c r="AP2691" s="34"/>
      <c r="AQ2691" s="34"/>
      <c r="AR2691" s="34" t="s">
        <v>68</v>
      </c>
      <c r="AS2691" s="34"/>
      <c r="AT2691" s="34"/>
      <c r="AU2691" s="34" t="s">
        <v>2374</v>
      </c>
      <c r="AV2691" s="34" t="s">
        <v>2375</v>
      </c>
      <c r="AW2691" s="34">
        <v>5.1205800000000004</v>
      </c>
      <c r="AX2691" s="34" t="s">
        <v>2376</v>
      </c>
      <c r="AY2691" s="34" t="s">
        <v>2377</v>
      </c>
      <c r="AZ2691" s="3">
        <v>96</v>
      </c>
      <c r="BA2691" s="34" t="s">
        <v>194</v>
      </c>
      <c r="BB2691" s="34">
        <v>96</v>
      </c>
      <c r="BC2691" s="34" t="s">
        <v>60</v>
      </c>
      <c r="BD2691" s="34" t="s">
        <v>60</v>
      </c>
      <c r="BE2691" s="34" t="s">
        <v>1716</v>
      </c>
      <c r="BF2691" s="34" t="str">
        <f>IFERROR(VLOOKUP(Data_Power_app[[#This Row],[PRO ODER]],'Result'!H:J,3,0),"")</f>
        <v>LAMINATION 1</v>
      </c>
      <c r="BG2691" s="11" t="str">
        <f>IFERROR(VLOOKUP(Data_Power_app[[#This Row],[PRO ODER]]&amp;"LAM",'Real Time'!A:E,4,0),"")</f>
        <v>ML-03</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4" t="str">
        <f>IFERROR(VLOOKUP(Data_Power_app[[#This Row],[PRO ODER]],'Xuất-Delay-SLT'!B:C,2,0),"")</f>
        <v/>
      </c>
      <c r="BJ2691" s="34" t="str">
        <f>IFERROR(VLOOKUP(Data_Power_app[[#This Row],[PRO ODER]],'Plan Lean DC'!A:C,3,0),"")</f>
        <v>Line 6, 9</v>
      </c>
      <c r="BK2691" s="34" t="str">
        <f>IFERROR(VLOOKUP(Data_Power_app[[#This Row],[PRO ODER]]&amp;"LEAN_IN",'Real Time'!A:D,4,0),"")</f>
        <v>LEAN-06</v>
      </c>
      <c r="BL2691" s="34" t="str" cm="1">
        <f t="array" ref="BL2691">IFERROR(_xlfn.IFS(Data_Power_app[[#This Row],[LEANLINE PLAN]]="","",Data_Power_app[[#This Row],[LEANLINE (REALTIME)]]="","",SEARCH(RIGHT(Data_Power_app[[#This Row],[LEANLINE (REALTIME)]],1),Data_Power_app[[#This Row],[LEANLINE PLAN]],1)&gt;0,"TRUE"),"FALSE")</f>
        <v>TRUE</v>
      </c>
    </row>
    <row r="2692" spans="1:64" hidden="1" x14ac:dyDescent="0.25">
      <c r="A2692" s="31">
        <v>3117</v>
      </c>
      <c r="B2692" s="34" t="s">
        <v>2099</v>
      </c>
      <c r="C2692" s="34" t="s">
        <v>1923</v>
      </c>
      <c r="D2692" s="34" t="s">
        <v>1708</v>
      </c>
      <c r="E2692" s="34" t="s">
        <v>1709</v>
      </c>
      <c r="F2692" s="34" t="s">
        <v>72</v>
      </c>
      <c r="G2692" s="34">
        <v>121</v>
      </c>
      <c r="H2692" s="4">
        <v>45832</v>
      </c>
      <c r="I2692" s="4">
        <v>45815</v>
      </c>
      <c r="J2692" s="4">
        <v>45815</v>
      </c>
      <c r="K2692" s="4">
        <v>45833</v>
      </c>
      <c r="L2692" s="4">
        <v>45817.309641203705</v>
      </c>
      <c r="M2692" s="4" t="s">
        <v>60</v>
      </c>
      <c r="N2692" s="4"/>
      <c r="O2692" s="4" t="s">
        <v>60</v>
      </c>
      <c r="P2692" s="4" t="s">
        <v>60</v>
      </c>
      <c r="Q2692" s="4" t="s">
        <v>60</v>
      </c>
      <c r="R2692" s="4" t="s">
        <v>60</v>
      </c>
      <c r="S2692" s="4" t="s">
        <v>60</v>
      </c>
      <c r="T2692" s="4" t="s">
        <v>60</v>
      </c>
      <c r="U2692" s="4"/>
      <c r="V2692" s="4"/>
      <c r="W2692" s="4"/>
      <c r="X2692" s="4">
        <v>45820.657881944448</v>
      </c>
      <c r="Y2692" s="4" t="s">
        <v>122</v>
      </c>
      <c r="Z2692" s="4" t="s">
        <v>60</v>
      </c>
      <c r="AA2692" s="4">
        <v>45820.658738425926</v>
      </c>
      <c r="AB2692" s="4">
        <v>45831</v>
      </c>
      <c r="AC2692" s="4" t="s">
        <v>60</v>
      </c>
      <c r="AD2692" s="4">
        <v>45838</v>
      </c>
      <c r="AE2692" s="4">
        <v>45840</v>
      </c>
      <c r="AF2692" s="4"/>
      <c r="AG2692" s="34" t="s">
        <v>829</v>
      </c>
      <c r="AH2692" s="34" t="s">
        <v>1719</v>
      </c>
      <c r="AI2692" s="34" t="s">
        <v>2086</v>
      </c>
      <c r="AJ2692" s="34" t="s">
        <v>74</v>
      </c>
      <c r="AK2692" s="34" t="s">
        <v>98</v>
      </c>
      <c r="AL2692" s="34" t="s">
        <v>1712</v>
      </c>
      <c r="AM2692" s="34" t="s">
        <v>1713</v>
      </c>
      <c r="AN2692" s="34">
        <v>3.4690099999999999</v>
      </c>
      <c r="AO2692" s="34" t="s">
        <v>68</v>
      </c>
      <c r="AP2692" s="34"/>
      <c r="AQ2692" s="34"/>
      <c r="AR2692" s="34" t="s">
        <v>68</v>
      </c>
      <c r="AS2692" s="34"/>
      <c r="AT2692" s="34"/>
      <c r="AU2692" s="34" t="s">
        <v>2087</v>
      </c>
      <c r="AV2692" s="34" t="s">
        <v>2088</v>
      </c>
      <c r="AW2692" s="34">
        <v>7.8075200000000002</v>
      </c>
      <c r="AX2692" s="34" t="s">
        <v>1723</v>
      </c>
      <c r="AY2692" s="34" t="s">
        <v>1724</v>
      </c>
      <c r="AZ2692" s="3">
        <v>96</v>
      </c>
      <c r="BA2692" s="34" t="s">
        <v>194</v>
      </c>
      <c r="BB2692" s="34">
        <v>121</v>
      </c>
      <c r="BC2692" s="34" t="s">
        <v>60</v>
      </c>
      <c r="BD2692" s="34" t="s">
        <v>60</v>
      </c>
      <c r="BE2692" s="34" t="s">
        <v>1716</v>
      </c>
      <c r="BF2692" s="34" t="str">
        <f>IFERROR(VLOOKUP(Data_Power_app[[#This Row],[PRO ODER]],'Result'!H:J,3,0),"")</f>
        <v>LAMINATION 7</v>
      </c>
      <c r="BG2692" s="11" t="str">
        <f>IFERROR(VLOOKUP(Data_Power_app[[#This Row],[PRO ODER]]&amp;"LAM",'Real Time'!A:E,4,0),"")</f>
        <v>ML-07</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c r="BJ2692" s="34" t="str">
        <f>IFERROR(VLOOKUP(Data_Power_app[[#This Row],[PRO ODER]],'Plan Lean DC'!A:C,3,0),"")</f>
        <v>Line 6, 9</v>
      </c>
      <c r="BK2692" s="34" t="str">
        <f>IFERROR(VLOOKUP(Data_Power_app[[#This Row],[PRO ODER]]&amp;"LEAN_IN",'Real Time'!A:D,4,0),"")</f>
        <v>LEAN-09</v>
      </c>
      <c r="BL2692" s="34" t="str" cm="1">
        <f t="array" ref="BL2692">IFERROR(_xlfn.IFS(Data_Power_app[[#This Row],[LEANLINE PLAN]]="","",Data_Power_app[[#This Row],[LEANLINE (REALTIME)]]="","",SEARCH(RIGHT(Data_Power_app[[#This Row],[LEANLINE (REALTIME)]],1),Data_Power_app[[#This Row],[LEANLINE PLAN]],1)&gt;0,"TRUE"),"FALSE")</f>
        <v>TRUE</v>
      </c>
    </row>
    <row r="2693" spans="1:64" hidden="1" x14ac:dyDescent="0.25">
      <c r="A2693" s="31">
        <v>3118</v>
      </c>
      <c r="B2693" s="34" t="s">
        <v>2392</v>
      </c>
      <c r="C2693" s="34" t="s">
        <v>2393</v>
      </c>
      <c r="D2693" s="34" t="s">
        <v>1708</v>
      </c>
      <c r="E2693" s="34" t="s">
        <v>1709</v>
      </c>
      <c r="F2693" s="34" t="s">
        <v>72</v>
      </c>
      <c r="G2693" s="34">
        <v>18</v>
      </c>
      <c r="H2693" s="4">
        <v>45832</v>
      </c>
      <c r="I2693" s="4">
        <v>45817</v>
      </c>
      <c r="J2693" s="4">
        <v>45817</v>
      </c>
      <c r="K2693" s="4">
        <v>45833</v>
      </c>
      <c r="L2693" s="4">
        <v>45818.507638888892</v>
      </c>
      <c r="M2693" s="4" t="s">
        <v>60</v>
      </c>
      <c r="N2693" s="4"/>
      <c r="O2693" s="4" t="s">
        <v>60</v>
      </c>
      <c r="P2693" s="4" t="s">
        <v>60</v>
      </c>
      <c r="Q2693" s="4" t="s">
        <v>60</v>
      </c>
      <c r="R2693" s="4" t="s">
        <v>60</v>
      </c>
      <c r="S2693" s="4" t="s">
        <v>60</v>
      </c>
      <c r="T2693" s="4" t="s">
        <v>60</v>
      </c>
      <c r="U2693" s="4"/>
      <c r="V2693" s="4"/>
      <c r="W2693" s="4"/>
      <c r="X2693" s="4">
        <v>45818.990173611113</v>
      </c>
      <c r="Y2693" s="4" t="s">
        <v>73</v>
      </c>
      <c r="Z2693" s="4" t="s">
        <v>60</v>
      </c>
      <c r="AA2693" s="4">
        <v>45819.959004629629</v>
      </c>
      <c r="AB2693" s="4">
        <v>45831</v>
      </c>
      <c r="AC2693" s="4" t="s">
        <v>60</v>
      </c>
      <c r="AD2693" s="4">
        <v>45838</v>
      </c>
      <c r="AE2693" s="4">
        <v>45840</v>
      </c>
      <c r="AF2693" s="4"/>
      <c r="AG2693" s="34" t="s">
        <v>829</v>
      </c>
      <c r="AH2693" s="34" t="s">
        <v>1710</v>
      </c>
      <c r="AI2693" s="34" t="s">
        <v>2373</v>
      </c>
      <c r="AJ2693" s="34" t="s">
        <v>74</v>
      </c>
      <c r="AK2693" s="34" t="s">
        <v>65</v>
      </c>
      <c r="AL2693" s="34" t="s">
        <v>1712</v>
      </c>
      <c r="AM2693" s="34" t="s">
        <v>1713</v>
      </c>
      <c r="AN2693" s="34">
        <v>0.40751999999999999</v>
      </c>
      <c r="AO2693" s="34" t="s">
        <v>68</v>
      </c>
      <c r="AP2693" s="34"/>
      <c r="AQ2693" s="34"/>
      <c r="AR2693" s="34" t="s">
        <v>68</v>
      </c>
      <c r="AS2693" s="34"/>
      <c r="AT2693" s="34"/>
      <c r="AU2693" s="34" t="s">
        <v>2374</v>
      </c>
      <c r="AV2693" s="34" t="s">
        <v>2375</v>
      </c>
      <c r="AW2693" s="34">
        <v>0.91718999999999995</v>
      </c>
      <c r="AX2693" s="34" t="s">
        <v>2376</v>
      </c>
      <c r="AY2693" s="34" t="s">
        <v>2377</v>
      </c>
      <c r="AZ2693" s="3">
        <v>18</v>
      </c>
      <c r="BA2693" s="34" t="s">
        <v>194</v>
      </c>
      <c r="BB2693" s="34">
        <v>18</v>
      </c>
      <c r="BC2693" s="34" t="s">
        <v>60</v>
      </c>
      <c r="BD2693" s="34" t="s">
        <v>60</v>
      </c>
      <c r="BE2693" s="34" t="s">
        <v>1716</v>
      </c>
      <c r="BF2693" s="34" t="str">
        <f>IFERROR(VLOOKUP(Data_Power_app[[#This Row],[PRO ODER]],'Result'!H:J,3,0),"")</f>
        <v>LAMINATION 1</v>
      </c>
      <c r="BG2693" s="11" t="str">
        <f>IFERROR(VLOOKUP(Data_Power_app[[#This Row],[PRO ODER]]&amp;"LAM",'Real Time'!A:E,4,0),"")</f>
        <v>ML-03</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c r="BJ2693" s="34" t="str">
        <f>IFERROR(VLOOKUP(Data_Power_app[[#This Row],[PRO ODER]],'Plan Lean DC'!A:C,3,0),"")</f>
        <v>Line 6, 9</v>
      </c>
      <c r="BK2693" s="34" t="str">
        <f>IFERROR(VLOOKUP(Data_Power_app[[#This Row],[PRO ODER]]&amp;"LEAN_IN",'Real Time'!A:D,4,0),"")</f>
        <v>LEAN-06</v>
      </c>
      <c r="BL2693" s="34" t="str" cm="1">
        <f t="array" ref="BL2693">IFERROR(_xlfn.IFS(Data_Power_app[[#This Row],[LEANLINE PLAN]]="","",Data_Power_app[[#This Row],[LEANLINE (REALTIME)]]="","",SEARCH(RIGHT(Data_Power_app[[#This Row],[LEANLINE (REALTIME)]],1),Data_Power_app[[#This Row],[LEANLINE PLAN]],1)&gt;0,"TRUE"),"FALSE")</f>
        <v>TRUE</v>
      </c>
    </row>
    <row r="2694" spans="1:64" hidden="1" x14ac:dyDescent="0.25">
      <c r="A2694" s="31">
        <v>3162</v>
      </c>
      <c r="B2694" s="34" t="s">
        <v>9025</v>
      </c>
      <c r="C2694" s="34" t="s">
        <v>9026</v>
      </c>
      <c r="D2694" s="34" t="s">
        <v>253</v>
      </c>
      <c r="E2694" s="34" t="s">
        <v>313</v>
      </c>
      <c r="F2694" s="34" t="s">
        <v>59</v>
      </c>
      <c r="G2694" s="34">
        <v>1993</v>
      </c>
      <c r="H2694" s="4">
        <v>45825</v>
      </c>
      <c r="I2694" s="4">
        <v>45824</v>
      </c>
      <c r="J2694" s="4">
        <v>45824</v>
      </c>
      <c r="K2694" s="4">
        <v>45828</v>
      </c>
      <c r="L2694" s="4">
        <v>45824.840324074074</v>
      </c>
      <c r="M2694" s="4">
        <v>45828</v>
      </c>
      <c r="N2694" s="4">
        <v>45826.430972222224</v>
      </c>
      <c r="O2694" s="4" t="s">
        <v>60</v>
      </c>
      <c r="P2694" s="4" t="s">
        <v>60</v>
      </c>
      <c r="Q2694" s="4" t="s">
        <v>60</v>
      </c>
      <c r="R2694" s="4" t="s">
        <v>60</v>
      </c>
      <c r="S2694" s="4" t="s">
        <v>60</v>
      </c>
      <c r="T2694" s="4">
        <v>45829</v>
      </c>
      <c r="U2694" s="4">
        <v>45826.685208333336</v>
      </c>
      <c r="V2694" s="4">
        <v>45827.413240740738</v>
      </c>
      <c r="W2694" s="4">
        <v>45834</v>
      </c>
      <c r="X2694" s="4">
        <v>45827.437974537039</v>
      </c>
      <c r="Y2694" s="4" t="s">
        <v>61</v>
      </c>
      <c r="Z2694" s="4">
        <v>45835</v>
      </c>
      <c r="AA2694" s="4">
        <v>45828.23097222222</v>
      </c>
      <c r="AB2694" s="4" t="s">
        <v>60</v>
      </c>
      <c r="AC2694" s="4">
        <v>45836</v>
      </c>
      <c r="AD2694" s="4">
        <v>45838</v>
      </c>
      <c r="AE2694" s="4">
        <v>45840</v>
      </c>
      <c r="AF2694" s="4"/>
      <c r="AG2694" s="34" t="s">
        <v>62</v>
      </c>
      <c r="AH2694" s="34" t="s">
        <v>862</v>
      </c>
      <c r="AI2694" s="34" t="s">
        <v>7872</v>
      </c>
      <c r="AJ2694" s="34" t="s">
        <v>863</v>
      </c>
      <c r="AK2694" s="34" t="s">
        <v>98</v>
      </c>
      <c r="AL2694" s="34" t="s">
        <v>319</v>
      </c>
      <c r="AM2694" s="34" t="s">
        <v>320</v>
      </c>
      <c r="AN2694" s="34">
        <v>35.707329999999999</v>
      </c>
      <c r="AO2694" s="34" t="s">
        <v>68</v>
      </c>
      <c r="AP2694" s="34"/>
      <c r="AQ2694" s="34"/>
      <c r="AR2694" s="34" t="s">
        <v>68</v>
      </c>
      <c r="AS2694" s="34"/>
      <c r="AT2694" s="34"/>
      <c r="AU2694" s="34" t="s">
        <v>623</v>
      </c>
      <c r="AV2694" s="34" t="s">
        <v>624</v>
      </c>
      <c r="AW2694" s="34">
        <v>156.16482999999999</v>
      </c>
      <c r="AX2694" s="34" t="s">
        <v>7873</v>
      </c>
      <c r="AY2694" s="34" t="s">
        <v>7874</v>
      </c>
      <c r="AZ2694" s="3">
        <v>1993</v>
      </c>
      <c r="BA2694" s="34" t="s">
        <v>60</v>
      </c>
      <c r="BB2694" s="34">
        <v>1993</v>
      </c>
      <c r="BC2694" s="34" t="s">
        <v>60</v>
      </c>
      <c r="BD2694" s="34" t="s">
        <v>60</v>
      </c>
      <c r="BE2694" s="34" t="s">
        <v>60</v>
      </c>
      <c r="BF2694" s="34" t="str">
        <f>IFERROR(VLOOKUP(Data_Power_app[[#This Row],[PRO ODER]],'Result'!H:J,3,0),"")</f>
        <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c r="BJ2694" s="34" t="str">
        <f>IFERROR(VLOOKUP(Data_Power_app[[#This Row],[PRO ODER]],'Plan Lean DC'!A:C,3,0),"")</f>
        <v/>
      </c>
      <c r="BK2694" s="34" t="str">
        <f>IFERROR(VLOOKUP(Data_Power_app[[#This Row],[PRO ODER]]&amp;"LEAN_IN",'Real Time'!A:D,4,0),"")</f>
        <v>LEAN-03</v>
      </c>
      <c r="BL2694" s="34"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3163</v>
      </c>
      <c r="B2695" s="34" t="s">
        <v>9027</v>
      </c>
      <c r="C2695" s="34" t="s">
        <v>9028</v>
      </c>
      <c r="D2695" s="34" t="s">
        <v>253</v>
      </c>
      <c r="E2695" s="34" t="s">
        <v>313</v>
      </c>
      <c r="F2695" s="34" t="s">
        <v>59</v>
      </c>
      <c r="G2695" s="34">
        <v>10232</v>
      </c>
      <c r="H2695" s="4">
        <v>45825</v>
      </c>
      <c r="I2695" s="4">
        <v>45824</v>
      </c>
      <c r="J2695" s="4">
        <v>45824</v>
      </c>
      <c r="K2695" s="4">
        <v>45828</v>
      </c>
      <c r="L2695" s="4">
        <v>45826.803993055553</v>
      </c>
      <c r="M2695" s="4">
        <v>45828</v>
      </c>
      <c r="N2695" s="4">
        <v>45827.451388888891</v>
      </c>
      <c r="O2695" s="4" t="s">
        <v>60</v>
      </c>
      <c r="P2695" s="4" t="s">
        <v>60</v>
      </c>
      <c r="Q2695" s="4" t="s">
        <v>60</v>
      </c>
      <c r="R2695" s="4" t="s">
        <v>60</v>
      </c>
      <c r="S2695" s="4" t="s">
        <v>60</v>
      </c>
      <c r="T2695" s="4">
        <v>45829</v>
      </c>
      <c r="U2695" s="4">
        <v>45828.31653935185</v>
      </c>
      <c r="V2695" s="4">
        <v>45831.372870370367</v>
      </c>
      <c r="W2695" s="4">
        <v>45834</v>
      </c>
      <c r="X2695" s="4"/>
      <c r="Y2695" s="4" t="s">
        <v>60</v>
      </c>
      <c r="Z2695" s="4">
        <v>45835</v>
      </c>
      <c r="AA2695" s="4"/>
      <c r="AB2695" s="4" t="s">
        <v>60</v>
      </c>
      <c r="AC2695" s="4">
        <v>45836</v>
      </c>
      <c r="AD2695" s="4">
        <v>45838</v>
      </c>
      <c r="AE2695" s="4">
        <v>45840</v>
      </c>
      <c r="AF2695" s="4"/>
      <c r="AG2695" s="34" t="s">
        <v>287</v>
      </c>
      <c r="AH2695" s="34" t="s">
        <v>862</v>
      </c>
      <c r="AI2695" s="34" t="s">
        <v>9029</v>
      </c>
      <c r="AJ2695" s="34" t="s">
        <v>863</v>
      </c>
      <c r="AK2695" s="34" t="s">
        <v>98</v>
      </c>
      <c r="AL2695" s="34" t="s">
        <v>319</v>
      </c>
      <c r="AM2695" s="34" t="s">
        <v>320</v>
      </c>
      <c r="AN2695" s="34">
        <v>179.90020999999999</v>
      </c>
      <c r="AO2695" s="34" t="s">
        <v>68</v>
      </c>
      <c r="AP2695" s="34"/>
      <c r="AQ2695" s="34"/>
      <c r="AR2695" s="34" t="s">
        <v>68</v>
      </c>
      <c r="AS2695" s="34"/>
      <c r="AT2695" s="34"/>
      <c r="AU2695" s="34" t="s">
        <v>9030</v>
      </c>
      <c r="AV2695" s="34" t="s">
        <v>9031</v>
      </c>
      <c r="AW2695" s="34">
        <v>786.75721999999996</v>
      </c>
      <c r="AX2695" s="34" t="s">
        <v>9032</v>
      </c>
      <c r="AY2695" s="34" t="s">
        <v>9033</v>
      </c>
      <c r="AZ2695" s="3">
        <v>10232</v>
      </c>
      <c r="BA2695" s="34" t="s">
        <v>60</v>
      </c>
      <c r="BB2695" s="34">
        <v>10232</v>
      </c>
      <c r="BC2695" s="34" t="s">
        <v>60</v>
      </c>
      <c r="BD2695" s="34" t="s">
        <v>60</v>
      </c>
      <c r="BE2695" s="34" t="s">
        <v>60</v>
      </c>
      <c r="BF2695" s="34" t="str">
        <f>IFERROR(VLOOKUP(Data_Power_app[[#This Row],[PRO ODER]],'Result'!H:J,3,0),"")</f>
        <v>LAMINATION 6</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3294</v>
      </c>
      <c r="B2696" s="34" t="s">
        <v>11953</v>
      </c>
      <c r="C2696" s="34" t="s">
        <v>11954</v>
      </c>
      <c r="D2696" s="34" t="s">
        <v>84</v>
      </c>
      <c r="E2696" s="34" t="s">
        <v>167</v>
      </c>
      <c r="F2696" s="34" t="s">
        <v>59</v>
      </c>
      <c r="G2696" s="34">
        <v>3262</v>
      </c>
      <c r="H2696" s="4">
        <v>45827</v>
      </c>
      <c r="I2696" s="4">
        <v>45826</v>
      </c>
      <c r="J2696" s="4">
        <v>45826</v>
      </c>
      <c r="K2696" s="4">
        <v>45828</v>
      </c>
      <c r="L2696" s="4">
        <v>45827.740879629629</v>
      </c>
      <c r="M2696" s="4">
        <v>45829</v>
      </c>
      <c r="N2696" s="4">
        <v>45827.891527777778</v>
      </c>
      <c r="O2696" s="4" t="s">
        <v>60</v>
      </c>
      <c r="P2696" s="4" t="s">
        <v>60</v>
      </c>
      <c r="Q2696" s="4" t="s">
        <v>60</v>
      </c>
      <c r="R2696" s="4" t="s">
        <v>60</v>
      </c>
      <c r="S2696" s="4" t="s">
        <v>60</v>
      </c>
      <c r="T2696" s="4">
        <v>45831</v>
      </c>
      <c r="U2696" s="4">
        <v>45827.980127314811</v>
      </c>
      <c r="V2696" s="4">
        <v>45828.933958333335</v>
      </c>
      <c r="W2696" s="4">
        <v>45833</v>
      </c>
      <c r="X2696" s="4">
        <v>45831.28460648148</v>
      </c>
      <c r="Y2696" s="4" t="s">
        <v>77</v>
      </c>
      <c r="Z2696" s="4">
        <v>45833</v>
      </c>
      <c r="AA2696" s="4"/>
      <c r="AB2696" s="4" t="s">
        <v>60</v>
      </c>
      <c r="AC2696" s="4">
        <v>45834</v>
      </c>
      <c r="AD2696" s="4">
        <v>45838</v>
      </c>
      <c r="AE2696" s="4">
        <v>45840</v>
      </c>
      <c r="AF2696" s="4"/>
      <c r="AG2696" s="34" t="s">
        <v>95</v>
      </c>
      <c r="AH2696" s="34" t="s">
        <v>168</v>
      </c>
      <c r="AI2696" s="34" t="s">
        <v>3103</v>
      </c>
      <c r="AJ2696" s="34" t="s">
        <v>169</v>
      </c>
      <c r="AK2696" s="34" t="s">
        <v>98</v>
      </c>
      <c r="AL2696" s="34" t="s">
        <v>153</v>
      </c>
      <c r="AM2696" s="34" t="s">
        <v>154</v>
      </c>
      <c r="AN2696" s="34">
        <v>125.32514999999999</v>
      </c>
      <c r="AO2696" s="34" t="s">
        <v>68</v>
      </c>
      <c r="AP2696" s="34"/>
      <c r="AQ2696" s="34"/>
      <c r="AR2696" s="34" t="s">
        <v>68</v>
      </c>
      <c r="AS2696" s="34"/>
      <c r="AT2696" s="34"/>
      <c r="AU2696" s="34" t="s">
        <v>1317</v>
      </c>
      <c r="AV2696" s="34" t="s">
        <v>1318</v>
      </c>
      <c r="AW2696" s="34">
        <v>274.09802000000002</v>
      </c>
      <c r="AX2696" s="34" t="s">
        <v>3104</v>
      </c>
      <c r="AY2696" s="34" t="s">
        <v>3105</v>
      </c>
      <c r="AZ2696" s="3">
        <v>2988</v>
      </c>
      <c r="BA2696" s="34" t="s">
        <v>60</v>
      </c>
      <c r="BB2696" s="34">
        <v>3262</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3295</v>
      </c>
      <c r="B2697" s="34" t="s">
        <v>11955</v>
      </c>
      <c r="C2697" s="34" t="s">
        <v>11956</v>
      </c>
      <c r="D2697" s="34" t="s">
        <v>84</v>
      </c>
      <c r="E2697" s="34" t="s">
        <v>150</v>
      </c>
      <c r="F2697" s="34" t="s">
        <v>59</v>
      </c>
      <c r="G2697" s="34">
        <v>89</v>
      </c>
      <c r="H2697" s="4">
        <v>45828</v>
      </c>
      <c r="I2697" s="4">
        <v>45826</v>
      </c>
      <c r="J2697" s="4">
        <v>45826</v>
      </c>
      <c r="K2697" s="4">
        <v>45829</v>
      </c>
      <c r="L2697" s="4"/>
      <c r="M2697" s="4">
        <v>45831</v>
      </c>
      <c r="N2697" s="4"/>
      <c r="O2697" s="4" t="s">
        <v>60</v>
      </c>
      <c r="P2697" s="4" t="s">
        <v>60</v>
      </c>
      <c r="Q2697" s="4" t="s">
        <v>60</v>
      </c>
      <c r="R2697" s="4" t="s">
        <v>60</v>
      </c>
      <c r="S2697" s="4" t="s">
        <v>60</v>
      </c>
      <c r="T2697" s="4">
        <v>45832</v>
      </c>
      <c r="U2697" s="4"/>
      <c r="V2697" s="4"/>
      <c r="W2697" s="4">
        <v>45834</v>
      </c>
      <c r="X2697" s="4"/>
      <c r="Y2697" s="4" t="s">
        <v>60</v>
      </c>
      <c r="Z2697" s="4">
        <v>45835</v>
      </c>
      <c r="AA2697" s="4"/>
      <c r="AB2697" s="4" t="s">
        <v>60</v>
      </c>
      <c r="AC2697" s="4">
        <v>45836</v>
      </c>
      <c r="AD2697" s="4">
        <v>45838</v>
      </c>
      <c r="AE2697" s="4">
        <v>45840</v>
      </c>
      <c r="AF2697" s="4"/>
      <c r="AG2697" s="34" t="s">
        <v>117</v>
      </c>
      <c r="AH2697" s="34" t="s">
        <v>391</v>
      </c>
      <c r="AI2697" s="34" t="s">
        <v>1132</v>
      </c>
      <c r="AJ2697" s="34" t="s">
        <v>157</v>
      </c>
      <c r="AK2697" s="34" t="s">
        <v>98</v>
      </c>
      <c r="AL2697" s="34" t="s">
        <v>392</v>
      </c>
      <c r="AM2697" s="34" t="s">
        <v>393</v>
      </c>
      <c r="AN2697" s="34">
        <v>3.0131600000000001</v>
      </c>
      <c r="AO2697" s="34" t="s">
        <v>68</v>
      </c>
      <c r="AP2697" s="34"/>
      <c r="AQ2697" s="34"/>
      <c r="AR2697" s="34" t="s">
        <v>68</v>
      </c>
      <c r="AS2697" s="34"/>
      <c r="AT2697" s="34"/>
      <c r="AU2697" s="34" t="s">
        <v>645</v>
      </c>
      <c r="AV2697" s="34" t="s">
        <v>646</v>
      </c>
      <c r="AW2697" s="34">
        <v>6.5894500000000003</v>
      </c>
      <c r="AX2697" s="34" t="s">
        <v>1133</v>
      </c>
      <c r="AY2697" s="34" t="s">
        <v>1134</v>
      </c>
      <c r="AZ2697" s="3">
        <v>89</v>
      </c>
      <c r="BA2697" s="34" t="s">
        <v>60</v>
      </c>
      <c r="BB2697" s="34">
        <v>89</v>
      </c>
      <c r="BC2697" s="34" t="s">
        <v>60</v>
      </c>
      <c r="BD2697" s="34" t="s">
        <v>60</v>
      </c>
      <c r="BE2697" s="34" t="s">
        <v>60</v>
      </c>
      <c r="BF2697" s="34" t="str">
        <f>IFERROR(VLOOKUP(Data_Power_app[[#This Row],[PRO ODER]],'Result'!H:J,3,0),"")</f>
        <v>LAMINATION 5</v>
      </c>
      <c r="BG2697" s="11"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c r="BJ2697" s="34" t="str">
        <f>IFERROR(VLOOKUP(Data_Power_app[[#This Row],[PRO ODER]],'Plan Lean DC'!A:C,3,0),"")</f>
        <v/>
      </c>
      <c r="BK2697" s="34" t="str">
        <f>IFERROR(VLOOKUP(Data_Power_app[[#This Row],[PRO ODER]]&amp;"LEAN_IN",'Real Time'!A:D,4,0),"")</f>
        <v/>
      </c>
      <c r="BL2697" s="34"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3296</v>
      </c>
      <c r="B2698" s="34" t="s">
        <v>9034</v>
      </c>
      <c r="C2698" s="34" t="s">
        <v>9035</v>
      </c>
      <c r="D2698" s="34" t="s">
        <v>84</v>
      </c>
      <c r="E2698" s="34" t="s">
        <v>167</v>
      </c>
      <c r="F2698" s="34" t="s">
        <v>59</v>
      </c>
      <c r="G2698" s="34">
        <v>186</v>
      </c>
      <c r="H2698" s="4">
        <v>45827</v>
      </c>
      <c r="I2698" s="4">
        <v>45824</v>
      </c>
      <c r="J2698" s="4">
        <v>45824</v>
      </c>
      <c r="K2698" s="4">
        <v>45827</v>
      </c>
      <c r="L2698" s="4"/>
      <c r="M2698" s="4">
        <v>45827</v>
      </c>
      <c r="N2698" s="4"/>
      <c r="O2698" s="4" t="s">
        <v>60</v>
      </c>
      <c r="P2698" s="4" t="s">
        <v>60</v>
      </c>
      <c r="Q2698" s="4" t="s">
        <v>60</v>
      </c>
      <c r="R2698" s="4" t="s">
        <v>60</v>
      </c>
      <c r="S2698" s="4" t="s">
        <v>60</v>
      </c>
      <c r="T2698" s="4">
        <v>45828</v>
      </c>
      <c r="U2698" s="4"/>
      <c r="V2698" s="4"/>
      <c r="W2698" s="4">
        <v>45833</v>
      </c>
      <c r="X2698" s="4"/>
      <c r="Y2698" s="4" t="s">
        <v>60</v>
      </c>
      <c r="Z2698" s="4">
        <v>45834</v>
      </c>
      <c r="AA2698" s="4"/>
      <c r="AB2698" s="4" t="s">
        <v>60</v>
      </c>
      <c r="AC2698" s="4">
        <v>45836</v>
      </c>
      <c r="AD2698" s="4">
        <v>45838</v>
      </c>
      <c r="AE2698" s="4">
        <v>45840</v>
      </c>
      <c r="AF2698" s="4"/>
      <c r="AG2698" s="34" t="s">
        <v>117</v>
      </c>
      <c r="AH2698" s="34" t="s">
        <v>168</v>
      </c>
      <c r="AI2698" s="34" t="s">
        <v>9036</v>
      </c>
      <c r="AJ2698" s="34" t="s">
        <v>169</v>
      </c>
      <c r="AK2698" s="34" t="s">
        <v>98</v>
      </c>
      <c r="AL2698" s="34" t="s">
        <v>153</v>
      </c>
      <c r="AM2698" s="34" t="s">
        <v>154</v>
      </c>
      <c r="AN2698" s="34">
        <v>6.6267100000000001</v>
      </c>
      <c r="AO2698" s="34" t="s">
        <v>68</v>
      </c>
      <c r="AP2698" s="34"/>
      <c r="AQ2698" s="34"/>
      <c r="AR2698" s="34" t="s">
        <v>68</v>
      </c>
      <c r="AS2698" s="34"/>
      <c r="AT2698" s="34"/>
      <c r="AU2698" s="34" t="s">
        <v>9037</v>
      </c>
      <c r="AV2698" s="34" t="s">
        <v>9038</v>
      </c>
      <c r="AW2698" s="34">
        <v>14.493259999999999</v>
      </c>
      <c r="AX2698" s="34" t="s">
        <v>9039</v>
      </c>
      <c r="AY2698" s="34" t="s">
        <v>9040</v>
      </c>
      <c r="AZ2698" s="3">
        <v>96</v>
      </c>
      <c r="BA2698" s="34" t="s">
        <v>60</v>
      </c>
      <c r="BB2698" s="34">
        <v>186</v>
      </c>
      <c r="BC2698" s="34" t="s">
        <v>60</v>
      </c>
      <c r="BD2698" s="34" t="s">
        <v>60</v>
      </c>
      <c r="BE2698" s="34" t="s">
        <v>60</v>
      </c>
      <c r="BF2698" s="34" t="str">
        <f>IFERROR(VLOOKUP(Data_Power_app[[#This Row],[PRO ODER]],'Result'!H:J,3,0),"")</f>
        <v>LAMINATION 4</v>
      </c>
      <c r="BG2698" s="11"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3310</v>
      </c>
      <c r="B2699" s="34" t="s">
        <v>15617</v>
      </c>
      <c r="C2699" s="34" t="s">
        <v>15618</v>
      </c>
      <c r="D2699" s="34" t="s">
        <v>84</v>
      </c>
      <c r="E2699" s="34" t="s">
        <v>155</v>
      </c>
      <c r="F2699" s="34" t="s">
        <v>59</v>
      </c>
      <c r="G2699" s="34">
        <v>6217</v>
      </c>
      <c r="H2699" s="4">
        <v>45828</v>
      </c>
      <c r="I2699" s="4">
        <v>45827</v>
      </c>
      <c r="J2699" s="4">
        <v>45827</v>
      </c>
      <c r="K2699" s="4">
        <v>45829</v>
      </c>
      <c r="L2699" s="4">
        <v>45828.807071759256</v>
      </c>
      <c r="M2699" s="4">
        <v>45831</v>
      </c>
      <c r="N2699" s="4">
        <v>45828.049467592595</v>
      </c>
      <c r="O2699" s="4" t="s">
        <v>60</v>
      </c>
      <c r="P2699" s="4" t="s">
        <v>60</v>
      </c>
      <c r="Q2699" s="4" t="s">
        <v>60</v>
      </c>
      <c r="R2699" s="4" t="s">
        <v>60</v>
      </c>
      <c r="S2699" s="4" t="s">
        <v>60</v>
      </c>
      <c r="T2699" s="4">
        <v>45832</v>
      </c>
      <c r="U2699" s="4">
        <v>45828.084189814814</v>
      </c>
      <c r="V2699" s="4"/>
      <c r="W2699" s="4">
        <v>45833</v>
      </c>
      <c r="X2699" s="4"/>
      <c r="Y2699" s="4" t="s">
        <v>60</v>
      </c>
      <c r="Z2699" s="4">
        <v>45834</v>
      </c>
      <c r="AA2699" s="4"/>
      <c r="AB2699" s="4" t="s">
        <v>60</v>
      </c>
      <c r="AC2699" s="4">
        <v>45835</v>
      </c>
      <c r="AD2699" s="4">
        <v>45838</v>
      </c>
      <c r="AE2699" s="4">
        <v>45840</v>
      </c>
      <c r="AF2699" s="4"/>
      <c r="AG2699" s="34" t="s">
        <v>223</v>
      </c>
      <c r="AH2699" s="34" t="s">
        <v>15619</v>
      </c>
      <c r="AI2699" s="34" t="s">
        <v>15620</v>
      </c>
      <c r="AJ2699" s="34" t="s">
        <v>15621</v>
      </c>
      <c r="AK2699" s="34" t="s">
        <v>65</v>
      </c>
      <c r="AL2699" s="34" t="s">
        <v>15622</v>
      </c>
      <c r="AM2699" s="34" t="s">
        <v>15623</v>
      </c>
      <c r="AN2699" s="34">
        <v>192.40013999999999</v>
      </c>
      <c r="AO2699" s="34" t="s">
        <v>68</v>
      </c>
      <c r="AP2699" s="34"/>
      <c r="AQ2699" s="34"/>
      <c r="AR2699" s="34" t="s">
        <v>68</v>
      </c>
      <c r="AS2699" s="34"/>
      <c r="AT2699" s="34"/>
      <c r="AU2699" s="34" t="s">
        <v>15624</v>
      </c>
      <c r="AV2699" s="34" t="s">
        <v>15625</v>
      </c>
      <c r="AW2699" s="34">
        <v>420.75716999999997</v>
      </c>
      <c r="AX2699" s="34" t="s">
        <v>15626</v>
      </c>
      <c r="AY2699" s="34" t="s">
        <v>15627</v>
      </c>
      <c r="AZ2699" s="3">
        <v>3043</v>
      </c>
      <c r="BA2699" s="34" t="s">
        <v>60</v>
      </c>
      <c r="BB2699" s="34">
        <v>6217</v>
      </c>
      <c r="BC2699" s="34" t="s">
        <v>60</v>
      </c>
      <c r="BD2699" s="34" t="s">
        <v>60</v>
      </c>
      <c r="BE2699" s="34" t="s">
        <v>60</v>
      </c>
      <c r="BF2699" s="34" t="str">
        <f>IFERROR(VLOOKUP(Data_Power_app[[#This Row],[PRO ODER]],'Result'!H:J,3,0),"")</f>
        <v>LAMINATION 4</v>
      </c>
      <c r="BG2699" s="11" t="str">
        <f>IFERROR(VLOOKUP(Data_Power_app[[#This Row],[PRO ODER]]&amp;"LAM",'Real Time'!A:E,4,0),"")</f>
        <v>ML-06</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3313</v>
      </c>
      <c r="B2700" s="34" t="s">
        <v>8937</v>
      </c>
      <c r="C2700" s="34" t="s">
        <v>8938</v>
      </c>
      <c r="D2700" s="34" t="s">
        <v>115</v>
      </c>
      <c r="E2700" s="34" t="s">
        <v>116</v>
      </c>
      <c r="F2700" s="34" t="s">
        <v>72</v>
      </c>
      <c r="G2700" s="34">
        <v>852</v>
      </c>
      <c r="H2700" s="4">
        <v>45832</v>
      </c>
      <c r="I2700" s="4">
        <v>45824</v>
      </c>
      <c r="J2700" s="4">
        <v>45824</v>
      </c>
      <c r="K2700" s="4">
        <v>45833</v>
      </c>
      <c r="L2700" s="4">
        <v>45826.447893518518</v>
      </c>
      <c r="M2700" s="4" t="s">
        <v>60</v>
      </c>
      <c r="N2700" s="4"/>
      <c r="O2700" s="4" t="s">
        <v>60</v>
      </c>
      <c r="P2700" s="4" t="s">
        <v>60</v>
      </c>
      <c r="Q2700" s="4" t="s">
        <v>60</v>
      </c>
      <c r="R2700" s="4" t="s">
        <v>60</v>
      </c>
      <c r="S2700" s="4" t="s">
        <v>60</v>
      </c>
      <c r="T2700" s="4" t="s">
        <v>60</v>
      </c>
      <c r="U2700" s="4"/>
      <c r="V2700" s="4"/>
      <c r="W2700" s="4"/>
      <c r="X2700" s="4">
        <v>45827.977025462962</v>
      </c>
      <c r="Y2700" s="4" t="s">
        <v>200</v>
      </c>
      <c r="Z2700" s="4" t="s">
        <v>60</v>
      </c>
      <c r="AA2700" s="4">
        <v>45827.977662037039</v>
      </c>
      <c r="AB2700" s="4">
        <v>45831</v>
      </c>
      <c r="AC2700" s="4" t="s">
        <v>60</v>
      </c>
      <c r="AD2700" s="4">
        <v>45838</v>
      </c>
      <c r="AE2700" s="4">
        <v>45840</v>
      </c>
      <c r="AF2700" s="4"/>
      <c r="AG2700" s="34" t="s">
        <v>829</v>
      </c>
      <c r="AH2700" s="34" t="s">
        <v>1302</v>
      </c>
      <c r="AI2700" s="34" t="s">
        <v>7761</v>
      </c>
      <c r="AJ2700" s="34" t="s">
        <v>74</v>
      </c>
      <c r="AK2700" s="34" t="s">
        <v>98</v>
      </c>
      <c r="AL2700" s="34" t="s">
        <v>4147</v>
      </c>
      <c r="AM2700" s="34" t="s">
        <v>4148</v>
      </c>
      <c r="AN2700" s="34">
        <v>18.531120000000001</v>
      </c>
      <c r="AO2700" s="34" t="s">
        <v>68</v>
      </c>
      <c r="AP2700" s="34"/>
      <c r="AQ2700" s="34"/>
      <c r="AR2700" s="34" t="s">
        <v>68</v>
      </c>
      <c r="AS2700" s="34"/>
      <c r="AT2700" s="34"/>
      <c r="AU2700" s="34" t="s">
        <v>7762</v>
      </c>
      <c r="AV2700" s="34" t="s">
        <v>7763</v>
      </c>
      <c r="AW2700" s="34">
        <v>40.525889999999997</v>
      </c>
      <c r="AX2700" s="34" t="s">
        <v>7764</v>
      </c>
      <c r="AY2700" s="34" t="s">
        <v>7765</v>
      </c>
      <c r="AZ2700" s="3">
        <v>852</v>
      </c>
      <c r="BA2700" s="34" t="s">
        <v>60</v>
      </c>
      <c r="BB2700" s="34">
        <v>852</v>
      </c>
      <c r="BC2700" s="34" t="s">
        <v>60</v>
      </c>
      <c r="BD2700" s="34" t="s">
        <v>60</v>
      </c>
      <c r="BE2700" s="34" t="s">
        <v>60</v>
      </c>
      <c r="BF2700" s="34" t="str">
        <f>IFERROR(VLOOKUP(Data_Power_app[[#This Row],[PRO ODER]],'Result'!H:J,3,0),"")</f>
        <v/>
      </c>
      <c r="BG2700" s="11"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c r="BJ2700" s="34" t="str">
        <f>IFERROR(VLOOKUP(Data_Power_app[[#This Row],[PRO ODER]],'Plan Lean DC'!A:C,3,0),"")</f>
        <v/>
      </c>
      <c r="BK2700" s="34" t="str">
        <f>IFERROR(VLOOKUP(Data_Power_app[[#This Row],[PRO ODER]]&amp;"LEAN_IN",'Real Time'!A:D,4,0),"")</f>
        <v>LEAN-08</v>
      </c>
      <c r="BL2700" s="34"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3314</v>
      </c>
      <c r="B2701" s="34" t="s">
        <v>8939</v>
      </c>
      <c r="C2701" s="34" t="s">
        <v>8940</v>
      </c>
      <c r="D2701" s="34" t="s">
        <v>115</v>
      </c>
      <c r="E2701" s="34" t="s">
        <v>116</v>
      </c>
      <c r="F2701" s="34" t="s">
        <v>72</v>
      </c>
      <c r="G2701" s="34">
        <v>132</v>
      </c>
      <c r="H2701" s="4">
        <v>45832</v>
      </c>
      <c r="I2701" s="4">
        <v>45824</v>
      </c>
      <c r="J2701" s="4">
        <v>45824</v>
      </c>
      <c r="K2701" s="4">
        <v>45833</v>
      </c>
      <c r="L2701" s="4">
        <v>45826.447962962964</v>
      </c>
      <c r="M2701" s="4" t="s">
        <v>60</v>
      </c>
      <c r="N2701" s="4"/>
      <c r="O2701" s="4" t="s">
        <v>60</v>
      </c>
      <c r="P2701" s="4" t="s">
        <v>60</v>
      </c>
      <c r="Q2701" s="4" t="s">
        <v>60</v>
      </c>
      <c r="R2701" s="4" t="s">
        <v>60</v>
      </c>
      <c r="S2701" s="4" t="s">
        <v>60</v>
      </c>
      <c r="T2701" s="4" t="s">
        <v>60</v>
      </c>
      <c r="U2701" s="4"/>
      <c r="V2701" s="4"/>
      <c r="W2701" s="4"/>
      <c r="X2701" s="4">
        <v>45827.73847222222</v>
      </c>
      <c r="Y2701" s="4" t="s">
        <v>200</v>
      </c>
      <c r="Z2701" s="4" t="s">
        <v>60</v>
      </c>
      <c r="AA2701" s="4">
        <v>45827.739699074074</v>
      </c>
      <c r="AB2701" s="4">
        <v>45831</v>
      </c>
      <c r="AC2701" s="4" t="s">
        <v>60</v>
      </c>
      <c r="AD2701" s="4">
        <v>45838</v>
      </c>
      <c r="AE2701" s="4">
        <v>45840</v>
      </c>
      <c r="AF2701" s="4"/>
      <c r="AG2701" s="34" t="s">
        <v>829</v>
      </c>
      <c r="AH2701" s="34" t="s">
        <v>1302</v>
      </c>
      <c r="AI2701" s="34" t="s">
        <v>7761</v>
      </c>
      <c r="AJ2701" s="34" t="s">
        <v>74</v>
      </c>
      <c r="AK2701" s="34" t="s">
        <v>98</v>
      </c>
      <c r="AL2701" s="34" t="s">
        <v>4147</v>
      </c>
      <c r="AM2701" s="34" t="s">
        <v>4148</v>
      </c>
      <c r="AN2701" s="34">
        <v>3.0085899999999999</v>
      </c>
      <c r="AO2701" s="34" t="s">
        <v>68</v>
      </c>
      <c r="AP2701" s="34"/>
      <c r="AQ2701" s="34"/>
      <c r="AR2701" s="34" t="s">
        <v>68</v>
      </c>
      <c r="AS2701" s="34"/>
      <c r="AT2701" s="34"/>
      <c r="AU2701" s="34" t="s">
        <v>7762</v>
      </c>
      <c r="AV2701" s="34" t="s">
        <v>7763</v>
      </c>
      <c r="AW2701" s="34">
        <v>6.5797400000000001</v>
      </c>
      <c r="AX2701" s="34" t="s">
        <v>7764</v>
      </c>
      <c r="AY2701" s="34" t="s">
        <v>7765</v>
      </c>
      <c r="AZ2701" s="3">
        <v>132</v>
      </c>
      <c r="BA2701" s="34" t="s">
        <v>60</v>
      </c>
      <c r="BB2701" s="34">
        <v>132</v>
      </c>
      <c r="BC2701" s="34" t="s">
        <v>60</v>
      </c>
      <c r="BD2701" s="34" t="s">
        <v>60</v>
      </c>
      <c r="BE2701" s="34" t="s">
        <v>60</v>
      </c>
      <c r="BF2701" s="34" t="str">
        <f>IFERROR(VLOOKUP(Data_Power_app[[#This Row],[PRO ODER]],'Result'!H:J,3,0),"")</f>
        <v/>
      </c>
      <c r="BG2701" s="11" t="str">
        <f>IFERROR(VLOOKUP(Data_Power_app[[#This Row],[PRO ODER]]&amp;"LAM",'Real Time'!A:E,4,0),"")</f>
        <v>ML-04</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c r="BJ2701" s="34" t="str">
        <f>IFERROR(VLOOKUP(Data_Power_app[[#This Row],[PRO ODER]],'Plan Lean DC'!A:C,3,0),"")</f>
        <v/>
      </c>
      <c r="BK2701" s="34" t="str">
        <f>IFERROR(VLOOKUP(Data_Power_app[[#This Row],[PRO ODER]]&amp;"LEAN_IN",'Real Time'!A:D,4,0),"")</f>
        <v>LEAN-08</v>
      </c>
      <c r="BL2701" s="34"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3316</v>
      </c>
      <c r="B2702" s="34" t="s">
        <v>8941</v>
      </c>
      <c r="C2702" s="34" t="s">
        <v>8942</v>
      </c>
      <c r="D2702" s="34" t="s">
        <v>115</v>
      </c>
      <c r="E2702" s="34" t="s">
        <v>116</v>
      </c>
      <c r="F2702" s="34" t="s">
        <v>72</v>
      </c>
      <c r="G2702" s="34">
        <v>444</v>
      </c>
      <c r="H2702" s="4">
        <v>45832</v>
      </c>
      <c r="I2702" s="4">
        <v>45824</v>
      </c>
      <c r="J2702" s="4">
        <v>45824</v>
      </c>
      <c r="K2702" s="4">
        <v>45833</v>
      </c>
      <c r="L2702" s="4">
        <v>45826.447847222225</v>
      </c>
      <c r="M2702" s="4" t="s">
        <v>60</v>
      </c>
      <c r="N2702" s="4"/>
      <c r="O2702" s="4" t="s">
        <v>60</v>
      </c>
      <c r="P2702" s="4" t="s">
        <v>60</v>
      </c>
      <c r="Q2702" s="4" t="s">
        <v>60</v>
      </c>
      <c r="R2702" s="4" t="s">
        <v>60</v>
      </c>
      <c r="S2702" s="4" t="s">
        <v>60</v>
      </c>
      <c r="T2702" s="4" t="s">
        <v>60</v>
      </c>
      <c r="U2702" s="4"/>
      <c r="V2702" s="4"/>
      <c r="W2702" s="4"/>
      <c r="X2702" s="4">
        <v>45827.883784722224</v>
      </c>
      <c r="Y2702" s="4" t="s">
        <v>200</v>
      </c>
      <c r="Z2702" s="4" t="s">
        <v>60</v>
      </c>
      <c r="AA2702" s="4">
        <v>45827.888240740744</v>
      </c>
      <c r="AB2702" s="4">
        <v>45831</v>
      </c>
      <c r="AC2702" s="4" t="s">
        <v>60</v>
      </c>
      <c r="AD2702" s="4">
        <v>45838</v>
      </c>
      <c r="AE2702" s="4">
        <v>45840</v>
      </c>
      <c r="AF2702" s="4"/>
      <c r="AG2702" s="34" t="s">
        <v>829</v>
      </c>
      <c r="AH2702" s="34" t="s">
        <v>1302</v>
      </c>
      <c r="AI2702" s="34" t="s">
        <v>7761</v>
      </c>
      <c r="AJ2702" s="34" t="s">
        <v>74</v>
      </c>
      <c r="AK2702" s="34" t="s">
        <v>98</v>
      </c>
      <c r="AL2702" s="34" t="s">
        <v>4147</v>
      </c>
      <c r="AM2702" s="34" t="s">
        <v>4148</v>
      </c>
      <c r="AN2702" s="34">
        <v>9.87059</v>
      </c>
      <c r="AO2702" s="34" t="s">
        <v>68</v>
      </c>
      <c r="AP2702" s="34"/>
      <c r="AQ2702" s="34"/>
      <c r="AR2702" s="34" t="s">
        <v>68</v>
      </c>
      <c r="AS2702" s="34"/>
      <c r="AT2702" s="34"/>
      <c r="AU2702" s="34" t="s">
        <v>7762</v>
      </c>
      <c r="AV2702" s="34" t="s">
        <v>7763</v>
      </c>
      <c r="AW2702" s="34">
        <v>21.585719999999998</v>
      </c>
      <c r="AX2702" s="34" t="s">
        <v>7764</v>
      </c>
      <c r="AY2702" s="34" t="s">
        <v>7765</v>
      </c>
      <c r="AZ2702" s="3">
        <v>444</v>
      </c>
      <c r="BA2702" s="34" t="s">
        <v>60</v>
      </c>
      <c r="BB2702" s="34">
        <v>444</v>
      </c>
      <c r="BC2702" s="34" t="s">
        <v>60</v>
      </c>
      <c r="BD2702" s="34" t="s">
        <v>60</v>
      </c>
      <c r="BE2702" s="34" t="s">
        <v>60</v>
      </c>
      <c r="BF2702" s="34" t="str">
        <f>IFERROR(VLOOKUP(Data_Power_app[[#This Row],[PRO ODER]],'Result'!H:J,3,0),"")</f>
        <v/>
      </c>
      <c r="BG2702" s="11" t="str">
        <f>IFERROR(VLOOKUP(Data_Power_app[[#This Row],[PRO ODER]]&amp;"LAM",'Real Time'!A:E,4,0),"")</f>
        <v>ML-04</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c r="BJ2702" s="34" t="str">
        <f>IFERROR(VLOOKUP(Data_Power_app[[#This Row],[PRO ODER]],'Plan Lean DC'!A:C,3,0),"")</f>
        <v/>
      </c>
      <c r="BK2702" s="34" t="str">
        <f>IFERROR(VLOOKUP(Data_Power_app[[#This Row],[PRO ODER]]&amp;"LEAN_IN",'Real Time'!A:D,4,0),"")</f>
        <v>LEAN-08</v>
      </c>
      <c r="BL2702" s="34"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3340</v>
      </c>
      <c r="B2703" s="34" t="s">
        <v>11957</v>
      </c>
      <c r="C2703" s="34" t="s">
        <v>11958</v>
      </c>
      <c r="D2703" s="34" t="s">
        <v>84</v>
      </c>
      <c r="E2703" s="34" t="s">
        <v>155</v>
      </c>
      <c r="F2703" s="34" t="s">
        <v>59</v>
      </c>
      <c r="G2703" s="34">
        <v>402</v>
      </c>
      <c r="H2703" s="4">
        <v>45827</v>
      </c>
      <c r="I2703" s="4">
        <v>45826</v>
      </c>
      <c r="J2703" s="4">
        <v>45826</v>
      </c>
      <c r="K2703" s="4">
        <v>45829</v>
      </c>
      <c r="L2703" s="4">
        <v>45827.435810185183</v>
      </c>
      <c r="M2703" s="4">
        <v>45831</v>
      </c>
      <c r="N2703" s="4">
        <v>45827.893784722219</v>
      </c>
      <c r="O2703" s="4" t="s">
        <v>60</v>
      </c>
      <c r="P2703" s="4" t="s">
        <v>60</v>
      </c>
      <c r="Q2703" s="4" t="s">
        <v>60</v>
      </c>
      <c r="R2703" s="4" t="s">
        <v>60</v>
      </c>
      <c r="S2703" s="4" t="s">
        <v>60</v>
      </c>
      <c r="T2703" s="4">
        <v>45832</v>
      </c>
      <c r="U2703" s="4">
        <v>45827.897314814814</v>
      </c>
      <c r="V2703" s="4">
        <v>45829.908854166664</v>
      </c>
      <c r="W2703" s="4">
        <v>45834</v>
      </c>
      <c r="X2703" s="4"/>
      <c r="Y2703" s="4" t="s">
        <v>60</v>
      </c>
      <c r="Z2703" s="4">
        <v>45835</v>
      </c>
      <c r="AA2703" s="4"/>
      <c r="AB2703" s="4" t="s">
        <v>60</v>
      </c>
      <c r="AC2703" s="4">
        <v>45836</v>
      </c>
      <c r="AD2703" s="4">
        <v>45838</v>
      </c>
      <c r="AE2703" s="4">
        <v>45840</v>
      </c>
      <c r="AF2703" s="4"/>
      <c r="AG2703" s="34" t="s">
        <v>287</v>
      </c>
      <c r="AH2703" s="34" t="s">
        <v>273</v>
      </c>
      <c r="AI2703" s="34" t="s">
        <v>10482</v>
      </c>
      <c r="AJ2703" s="34" t="s">
        <v>274</v>
      </c>
      <c r="AK2703" s="34" t="s">
        <v>98</v>
      </c>
      <c r="AL2703" s="34" t="s">
        <v>464</v>
      </c>
      <c r="AM2703" s="34" t="s">
        <v>465</v>
      </c>
      <c r="AN2703" s="34">
        <v>13.692209999999999</v>
      </c>
      <c r="AO2703" s="34" t="s">
        <v>68</v>
      </c>
      <c r="AP2703" s="34"/>
      <c r="AQ2703" s="34"/>
      <c r="AR2703" s="34" t="s">
        <v>68</v>
      </c>
      <c r="AS2703" s="34"/>
      <c r="AT2703" s="34"/>
      <c r="AU2703" s="34" t="s">
        <v>231</v>
      </c>
      <c r="AV2703" s="34" t="s">
        <v>232</v>
      </c>
      <c r="AW2703" s="34">
        <v>29.96977</v>
      </c>
      <c r="AX2703" s="34" t="s">
        <v>10483</v>
      </c>
      <c r="AY2703" s="34" t="s">
        <v>10484</v>
      </c>
      <c r="AZ2703" s="3">
        <v>402</v>
      </c>
      <c r="BA2703" s="34" t="s">
        <v>60</v>
      </c>
      <c r="BB2703" s="34">
        <v>402</v>
      </c>
      <c r="BC2703" s="34" t="s">
        <v>60</v>
      </c>
      <c r="BD2703" s="34" t="s">
        <v>60</v>
      </c>
      <c r="BE2703" s="34" t="s">
        <v>60</v>
      </c>
      <c r="BF2703" s="34" t="str">
        <f>IFERROR(VLOOKUP(Data_Power_app[[#This Row],[PRO ODER]],'Result'!H:J,3,0),"")</f>
        <v/>
      </c>
      <c r="BG2703" s="11" t="str">
        <f>IFERROR(VLOOKUP(Data_Power_app[[#This Row],[PRO ODER]]&amp;"LAM",'Real Time'!A:E,4,0),"")</f>
        <v>ML-06</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
      </c>
      <c r="BL2703" s="34"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3341</v>
      </c>
      <c r="B2704" s="34" t="s">
        <v>11959</v>
      </c>
      <c r="C2704" s="34" t="s">
        <v>11960</v>
      </c>
      <c r="D2704" s="34" t="s">
        <v>84</v>
      </c>
      <c r="E2704" s="34" t="s">
        <v>155</v>
      </c>
      <c r="F2704" s="34" t="s">
        <v>59</v>
      </c>
      <c r="G2704" s="34">
        <v>5180</v>
      </c>
      <c r="H2704" s="4">
        <v>45827</v>
      </c>
      <c r="I2704" s="4">
        <v>45826</v>
      </c>
      <c r="J2704" s="4">
        <v>45826</v>
      </c>
      <c r="K2704" s="4">
        <v>45829</v>
      </c>
      <c r="L2704" s="4">
        <v>45827.435763888891</v>
      </c>
      <c r="M2704" s="4">
        <v>45831</v>
      </c>
      <c r="N2704" s="4"/>
      <c r="O2704" s="4" t="s">
        <v>60</v>
      </c>
      <c r="P2704" s="4" t="s">
        <v>60</v>
      </c>
      <c r="Q2704" s="4" t="s">
        <v>60</v>
      </c>
      <c r="R2704" s="4" t="s">
        <v>60</v>
      </c>
      <c r="S2704" s="4" t="s">
        <v>60</v>
      </c>
      <c r="T2704" s="4">
        <v>45832</v>
      </c>
      <c r="U2704" s="4"/>
      <c r="V2704" s="4"/>
      <c r="W2704" s="4">
        <v>45834</v>
      </c>
      <c r="X2704" s="4"/>
      <c r="Y2704" s="4" t="s">
        <v>60</v>
      </c>
      <c r="Z2704" s="4">
        <v>45835</v>
      </c>
      <c r="AA2704" s="4"/>
      <c r="AB2704" s="4" t="s">
        <v>60</v>
      </c>
      <c r="AC2704" s="4">
        <v>45836</v>
      </c>
      <c r="AD2704" s="4">
        <v>45838</v>
      </c>
      <c r="AE2704" s="4">
        <v>45840</v>
      </c>
      <c r="AF2704" s="4"/>
      <c r="AG2704" s="34" t="s">
        <v>86</v>
      </c>
      <c r="AH2704" s="34" t="s">
        <v>273</v>
      </c>
      <c r="AI2704" s="34" t="s">
        <v>10482</v>
      </c>
      <c r="AJ2704" s="34" t="s">
        <v>274</v>
      </c>
      <c r="AK2704" s="34" t="s">
        <v>98</v>
      </c>
      <c r="AL2704" s="34" t="s">
        <v>464</v>
      </c>
      <c r="AM2704" s="34" t="s">
        <v>465</v>
      </c>
      <c r="AN2704" s="34">
        <v>182.91416000000001</v>
      </c>
      <c r="AO2704" s="34" t="s">
        <v>68</v>
      </c>
      <c r="AP2704" s="34"/>
      <c r="AQ2704" s="34"/>
      <c r="AR2704" s="34" t="s">
        <v>68</v>
      </c>
      <c r="AS2704" s="34"/>
      <c r="AT2704" s="34"/>
      <c r="AU2704" s="34" t="s">
        <v>231</v>
      </c>
      <c r="AV2704" s="34" t="s">
        <v>232</v>
      </c>
      <c r="AW2704" s="34">
        <v>400.46602999999999</v>
      </c>
      <c r="AX2704" s="34" t="s">
        <v>10483</v>
      </c>
      <c r="AY2704" s="34" t="s">
        <v>10484</v>
      </c>
      <c r="AZ2704" s="3">
        <v>5180</v>
      </c>
      <c r="BA2704" s="34" t="s">
        <v>60</v>
      </c>
      <c r="BB2704" s="34">
        <v>5180</v>
      </c>
      <c r="BC2704" s="34" t="s">
        <v>60</v>
      </c>
      <c r="BD2704" s="34" t="s">
        <v>60</v>
      </c>
      <c r="BE2704" s="34" t="s">
        <v>60</v>
      </c>
      <c r="BF2704" s="34" t="str">
        <f>IFERROR(VLOOKUP(Data_Power_app[[#This Row],[PRO ODER]],'Result'!H:J,3,0),"")</f>
        <v/>
      </c>
      <c r="BG2704" s="11" t="str">
        <f>IFERROR(VLOOKUP(Data_Power_app[[#This Row],[PRO ODER]]&amp;"LAM",'Real Time'!A:E,4,0),"")</f>
        <v>ML-06</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3363</v>
      </c>
      <c r="B2705" s="34" t="s">
        <v>21312</v>
      </c>
      <c r="C2705" s="34" t="s">
        <v>21313</v>
      </c>
      <c r="D2705" s="34" t="s">
        <v>203</v>
      </c>
      <c r="E2705" s="34" t="s">
        <v>345</v>
      </c>
      <c r="F2705" s="34" t="s">
        <v>59</v>
      </c>
      <c r="G2705" s="34">
        <v>2004</v>
      </c>
      <c r="H2705" s="4">
        <v>45832</v>
      </c>
      <c r="I2705" s="4">
        <v>45831</v>
      </c>
      <c r="J2705" s="4" t="s">
        <v>60</v>
      </c>
      <c r="K2705" s="4">
        <v>45833</v>
      </c>
      <c r="L2705" s="4"/>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4" t="s">
        <v>117</v>
      </c>
      <c r="AH2705" s="34" t="s">
        <v>504</v>
      </c>
      <c r="AI2705" s="34" t="s">
        <v>21314</v>
      </c>
      <c r="AJ2705" s="34" t="s">
        <v>347</v>
      </c>
      <c r="AK2705" s="34" t="s">
        <v>65</v>
      </c>
      <c r="AL2705" s="34" t="s">
        <v>348</v>
      </c>
      <c r="AM2705" s="34" t="s">
        <v>349</v>
      </c>
      <c r="AN2705" s="34">
        <v>78.33784</v>
      </c>
      <c r="AO2705" s="34" t="s">
        <v>68</v>
      </c>
      <c r="AP2705" s="34"/>
      <c r="AQ2705" s="34"/>
      <c r="AR2705" s="34" t="s">
        <v>68</v>
      </c>
      <c r="AS2705" s="34"/>
      <c r="AT2705" s="34"/>
      <c r="AU2705" s="34" t="s">
        <v>21315</v>
      </c>
      <c r="AV2705" s="34" t="s">
        <v>21316</v>
      </c>
      <c r="AW2705" s="34">
        <v>145.63206</v>
      </c>
      <c r="AX2705" s="34" t="s">
        <v>21317</v>
      </c>
      <c r="AY2705" s="34" t="s">
        <v>21318</v>
      </c>
      <c r="AZ2705" s="3">
        <v>2004</v>
      </c>
      <c r="BA2705" s="34" t="s">
        <v>60</v>
      </c>
      <c r="BB2705" s="34">
        <v>2004</v>
      </c>
      <c r="BC2705" s="34" t="s">
        <v>60</v>
      </c>
      <c r="BD2705" s="34" t="s">
        <v>60</v>
      </c>
      <c r="BE2705" s="34" t="s">
        <v>60</v>
      </c>
      <c r="BF2705" s="34" t="str">
        <f>IFERROR(VLOOKUP(Data_Power_app[[#This Row],[PRO ODER]],'Result'!H:J,3,0),"")</f>
        <v/>
      </c>
      <c r="BG2705" s="11"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3365</v>
      </c>
      <c r="B2706" s="34" t="s">
        <v>20639</v>
      </c>
      <c r="C2706" s="34" t="s">
        <v>17585</v>
      </c>
      <c r="D2706" s="34" t="s">
        <v>203</v>
      </c>
      <c r="E2706" s="34" t="s">
        <v>254</v>
      </c>
      <c r="F2706" s="34" t="s">
        <v>59</v>
      </c>
      <c r="G2706" s="34">
        <v>708</v>
      </c>
      <c r="H2706" s="4">
        <v>45829</v>
      </c>
      <c r="I2706" s="4">
        <v>45828</v>
      </c>
      <c r="J2706" s="4">
        <v>45828</v>
      </c>
      <c r="K2706" s="4">
        <v>45833</v>
      </c>
      <c r="L2706" s="4">
        <v>45831.398125</v>
      </c>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4" t="s">
        <v>86</v>
      </c>
      <c r="AH2706" s="34" t="s">
        <v>346</v>
      </c>
      <c r="AI2706" s="34" t="s">
        <v>20640</v>
      </c>
      <c r="AJ2706" s="34" t="s">
        <v>347</v>
      </c>
      <c r="AK2706" s="34" t="s">
        <v>98</v>
      </c>
      <c r="AL2706" s="34" t="s">
        <v>348</v>
      </c>
      <c r="AM2706" s="34" t="s">
        <v>349</v>
      </c>
      <c r="AN2706" s="34">
        <v>33.365139999999997</v>
      </c>
      <c r="AO2706" s="34" t="s">
        <v>68</v>
      </c>
      <c r="AP2706" s="34"/>
      <c r="AQ2706" s="34"/>
      <c r="AR2706" s="34" t="s">
        <v>68</v>
      </c>
      <c r="AS2706" s="34"/>
      <c r="AT2706" s="34"/>
      <c r="AU2706" s="34" t="s">
        <v>20641</v>
      </c>
      <c r="AV2706" s="34" t="s">
        <v>20642</v>
      </c>
      <c r="AW2706" s="34">
        <v>62.02646</v>
      </c>
      <c r="AX2706" s="34" t="s">
        <v>20643</v>
      </c>
      <c r="AY2706" s="34" t="s">
        <v>20644</v>
      </c>
      <c r="AZ2706" s="3">
        <v>708</v>
      </c>
      <c r="BA2706" s="34" t="s">
        <v>60</v>
      </c>
      <c r="BB2706" s="34">
        <v>708</v>
      </c>
      <c r="BC2706" s="34" t="s">
        <v>60</v>
      </c>
      <c r="BD2706" s="34" t="s">
        <v>60</v>
      </c>
      <c r="BE2706" s="34" t="s">
        <v>60</v>
      </c>
      <c r="BF2706" s="34" t="str">
        <f>IFERROR(VLOOKUP(Data_Power_app[[#This Row],[PRO ODER]],'Result'!H:J,3,0),"")</f>
        <v>LAMINATION 1</v>
      </c>
      <c r="BG2706" s="11" t="str">
        <f>IFERROR(VLOOKUP(Data_Power_app[[#This Row],[PRO ODER]]&amp;"LAM",'Real Time'!A:E,4,0),"")</f>
        <v>ML-06</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3366</v>
      </c>
      <c r="B2707" s="34" t="s">
        <v>21319</v>
      </c>
      <c r="C2707" s="34" t="s">
        <v>21320</v>
      </c>
      <c r="D2707" s="34" t="s">
        <v>203</v>
      </c>
      <c r="E2707" s="34" t="s">
        <v>254</v>
      </c>
      <c r="F2707" s="34" t="s">
        <v>59</v>
      </c>
      <c r="G2707" s="34">
        <v>954</v>
      </c>
      <c r="H2707" s="4">
        <v>45832</v>
      </c>
      <c r="I2707" s="4">
        <v>45831</v>
      </c>
      <c r="J2707" s="4" t="s">
        <v>60</v>
      </c>
      <c r="K2707" s="4">
        <v>45833</v>
      </c>
      <c r="L2707" s="4"/>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4" t="s">
        <v>117</v>
      </c>
      <c r="AH2707" s="34" t="s">
        <v>346</v>
      </c>
      <c r="AI2707" s="34" t="s">
        <v>20640</v>
      </c>
      <c r="AJ2707" s="34" t="s">
        <v>347</v>
      </c>
      <c r="AK2707" s="34" t="s">
        <v>98</v>
      </c>
      <c r="AL2707" s="34" t="s">
        <v>348</v>
      </c>
      <c r="AM2707" s="34" t="s">
        <v>349</v>
      </c>
      <c r="AN2707" s="34">
        <v>44.479709999999997</v>
      </c>
      <c r="AO2707" s="34" t="s">
        <v>68</v>
      </c>
      <c r="AP2707" s="34"/>
      <c r="AQ2707" s="34"/>
      <c r="AR2707" s="34" t="s">
        <v>68</v>
      </c>
      <c r="AS2707" s="34"/>
      <c r="AT2707" s="34"/>
      <c r="AU2707" s="34" t="s">
        <v>20641</v>
      </c>
      <c r="AV2707" s="34" t="s">
        <v>20642</v>
      </c>
      <c r="AW2707" s="34">
        <v>82.688980000000001</v>
      </c>
      <c r="AX2707" s="34" t="s">
        <v>20643</v>
      </c>
      <c r="AY2707" s="34" t="s">
        <v>20644</v>
      </c>
      <c r="AZ2707" s="3">
        <v>954</v>
      </c>
      <c r="BA2707" s="34" t="s">
        <v>60</v>
      </c>
      <c r="BB2707" s="34">
        <v>954</v>
      </c>
      <c r="BC2707" s="34" t="s">
        <v>60</v>
      </c>
      <c r="BD2707" s="34" t="s">
        <v>60</v>
      </c>
      <c r="BE2707" s="34" t="s">
        <v>60</v>
      </c>
      <c r="BF2707" s="34" t="str">
        <f>IFERROR(VLOOKUP(Data_Power_app[[#This Row],[PRO ODER]],'Result'!H:J,3,0),"")</f>
        <v/>
      </c>
      <c r="BG2707" s="11"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3369</v>
      </c>
      <c r="B2708" s="34" t="s">
        <v>20645</v>
      </c>
      <c r="C2708" s="34" t="s">
        <v>17584</v>
      </c>
      <c r="D2708" s="34" t="s">
        <v>203</v>
      </c>
      <c r="E2708" s="34" t="s">
        <v>254</v>
      </c>
      <c r="F2708" s="34" t="s">
        <v>59</v>
      </c>
      <c r="G2708" s="34">
        <v>738</v>
      </c>
      <c r="H2708" s="4">
        <v>45829</v>
      </c>
      <c r="I2708" s="4">
        <v>45828</v>
      </c>
      <c r="J2708" s="4">
        <v>45828</v>
      </c>
      <c r="K2708" s="4">
        <v>45833</v>
      </c>
      <c r="L2708" s="4">
        <v>45831.398020833331</v>
      </c>
      <c r="M2708" s="4">
        <v>45834</v>
      </c>
      <c r="N2708" s="4"/>
      <c r="O2708" s="4" t="s">
        <v>60</v>
      </c>
      <c r="P2708" s="4" t="s">
        <v>60</v>
      </c>
      <c r="Q2708" s="4" t="s">
        <v>60</v>
      </c>
      <c r="R2708" s="4" t="s">
        <v>60</v>
      </c>
      <c r="S2708" s="4" t="s">
        <v>60</v>
      </c>
      <c r="T2708" s="4">
        <v>45835</v>
      </c>
      <c r="U2708" s="4"/>
      <c r="V2708" s="4"/>
      <c r="W2708" s="4">
        <v>45836</v>
      </c>
      <c r="X2708" s="4"/>
      <c r="Y2708" s="4" t="s">
        <v>60</v>
      </c>
      <c r="Z2708" s="4">
        <v>45837</v>
      </c>
      <c r="AA2708" s="4"/>
      <c r="AB2708" s="4" t="s">
        <v>60</v>
      </c>
      <c r="AC2708" s="4">
        <v>45838</v>
      </c>
      <c r="AD2708" s="4">
        <v>45839</v>
      </c>
      <c r="AE2708" s="4">
        <v>45840</v>
      </c>
      <c r="AF2708" s="4"/>
      <c r="AG2708" s="34" t="s">
        <v>86</v>
      </c>
      <c r="AH2708" s="34" t="s">
        <v>346</v>
      </c>
      <c r="AI2708" s="34" t="s">
        <v>20640</v>
      </c>
      <c r="AJ2708" s="34" t="s">
        <v>347</v>
      </c>
      <c r="AK2708" s="34" t="s">
        <v>98</v>
      </c>
      <c r="AL2708" s="34" t="s">
        <v>348</v>
      </c>
      <c r="AM2708" s="34" t="s">
        <v>349</v>
      </c>
      <c r="AN2708" s="34">
        <v>34.465209999999999</v>
      </c>
      <c r="AO2708" s="34" t="s">
        <v>68</v>
      </c>
      <c r="AP2708" s="34"/>
      <c r="AQ2708" s="34"/>
      <c r="AR2708" s="34" t="s">
        <v>68</v>
      </c>
      <c r="AS2708" s="34"/>
      <c r="AT2708" s="34"/>
      <c r="AU2708" s="34" t="s">
        <v>20641</v>
      </c>
      <c r="AV2708" s="34" t="s">
        <v>20642</v>
      </c>
      <c r="AW2708" s="34">
        <v>64.071520000000007</v>
      </c>
      <c r="AX2708" s="34" t="s">
        <v>20643</v>
      </c>
      <c r="AY2708" s="34" t="s">
        <v>20644</v>
      </c>
      <c r="AZ2708" s="3">
        <v>738</v>
      </c>
      <c r="BA2708" s="34" t="s">
        <v>60</v>
      </c>
      <c r="BB2708" s="34">
        <v>738</v>
      </c>
      <c r="BC2708" s="34" t="s">
        <v>60</v>
      </c>
      <c r="BD2708" s="34" t="s">
        <v>60</v>
      </c>
      <c r="BE2708" s="34" t="s">
        <v>60</v>
      </c>
      <c r="BF2708" s="34" t="str">
        <f>IFERROR(VLOOKUP(Data_Power_app[[#This Row],[PRO ODER]],'Result'!H:J,3,0),"")</f>
        <v>LAMINATION 1</v>
      </c>
      <c r="BG2708" s="11" t="str">
        <f>IFERROR(VLOOKUP(Data_Power_app[[#This Row],[PRO ODER]]&amp;"LAM",'Real Time'!A:E,4,0),"")</f>
        <v>ML-06</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3372</v>
      </c>
      <c r="B2709" s="34" t="s">
        <v>5727</v>
      </c>
      <c r="C2709" s="34" t="s">
        <v>5728</v>
      </c>
      <c r="D2709" s="34" t="s">
        <v>253</v>
      </c>
      <c r="E2709" s="34" t="s">
        <v>254</v>
      </c>
      <c r="F2709" s="34" t="s">
        <v>59</v>
      </c>
      <c r="G2709" s="34">
        <v>512</v>
      </c>
      <c r="H2709" s="4">
        <v>45826</v>
      </c>
      <c r="I2709" s="4">
        <v>45821</v>
      </c>
      <c r="J2709" s="4">
        <v>45821</v>
      </c>
      <c r="K2709" s="4">
        <v>45829</v>
      </c>
      <c r="L2709" s="4">
        <v>45822.565046296295</v>
      </c>
      <c r="M2709" s="4">
        <v>45831</v>
      </c>
      <c r="N2709" s="4">
        <v>45824.192083333335</v>
      </c>
      <c r="O2709" s="4" t="s">
        <v>60</v>
      </c>
      <c r="P2709" s="4" t="s">
        <v>60</v>
      </c>
      <c r="Q2709" s="4" t="s">
        <v>60</v>
      </c>
      <c r="R2709" s="4" t="s">
        <v>60</v>
      </c>
      <c r="S2709" s="4" t="s">
        <v>60</v>
      </c>
      <c r="T2709" s="4">
        <v>45832</v>
      </c>
      <c r="U2709" s="4">
        <v>45825.957152777781</v>
      </c>
      <c r="V2709" s="4">
        <v>45826.085034722222</v>
      </c>
      <c r="W2709" s="4">
        <v>45835</v>
      </c>
      <c r="X2709" s="4">
        <v>45826.099791666667</v>
      </c>
      <c r="Y2709" s="4" t="s">
        <v>77</v>
      </c>
      <c r="Z2709" s="4">
        <v>45836</v>
      </c>
      <c r="AA2709" s="4">
        <v>45827.705752314818</v>
      </c>
      <c r="AB2709" s="4">
        <v>45831</v>
      </c>
      <c r="AC2709" s="4">
        <v>45838</v>
      </c>
      <c r="AD2709" s="4">
        <v>45838</v>
      </c>
      <c r="AE2709" s="4">
        <v>45841</v>
      </c>
      <c r="AF2709" s="4"/>
      <c r="AG2709" s="34" t="s">
        <v>829</v>
      </c>
      <c r="AH2709" s="34" t="s">
        <v>434</v>
      </c>
      <c r="AI2709" s="34" t="s">
        <v>477</v>
      </c>
      <c r="AJ2709" s="34" t="s">
        <v>256</v>
      </c>
      <c r="AK2709" s="34" t="s">
        <v>98</v>
      </c>
      <c r="AL2709" s="34" t="s">
        <v>257</v>
      </c>
      <c r="AM2709" s="34" t="s">
        <v>258</v>
      </c>
      <c r="AN2709" s="34">
        <v>11.77209</v>
      </c>
      <c r="AO2709" s="34" t="s">
        <v>68</v>
      </c>
      <c r="AP2709" s="34"/>
      <c r="AQ2709" s="34"/>
      <c r="AR2709" s="34" t="s">
        <v>68</v>
      </c>
      <c r="AS2709" s="34"/>
      <c r="AT2709" s="34"/>
      <c r="AU2709" s="34" t="s">
        <v>316</v>
      </c>
      <c r="AV2709" s="34" t="s">
        <v>317</v>
      </c>
      <c r="AW2709" s="34">
        <v>43.77129</v>
      </c>
      <c r="AX2709" s="34" t="s">
        <v>478</v>
      </c>
      <c r="AY2709" s="34" t="s">
        <v>479</v>
      </c>
      <c r="AZ2709" s="3">
        <v>512</v>
      </c>
      <c r="BA2709" s="34" t="s">
        <v>60</v>
      </c>
      <c r="BB2709" s="34">
        <v>512</v>
      </c>
      <c r="BC2709" s="34" t="s">
        <v>60</v>
      </c>
      <c r="BD2709" s="34" t="s">
        <v>60</v>
      </c>
      <c r="BE2709" s="34" t="s">
        <v>60</v>
      </c>
      <c r="BF2709" s="34" t="str">
        <f>IFERROR(VLOOKUP(Data_Power_app[[#This Row],[PRO ODER]],'Result'!H:J,3,0),"")</f>
        <v>LAMINATION 6</v>
      </c>
      <c r="BG2709" s="11" t="str">
        <f>IFERROR(VLOOKUP(Data_Power_app[[#This Row],[PRO ODER]]&amp;"LAM",'Real Time'!A:E,4,0),"")</f>
        <v>ML-06</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c r="BJ2709" s="34" t="str">
        <f>IFERROR(VLOOKUP(Data_Power_app[[#This Row],[PRO ODER]],'Plan Lean DC'!A:C,3,0),"")</f>
        <v/>
      </c>
      <c r="BK2709" s="34" t="str">
        <f>IFERROR(VLOOKUP(Data_Power_app[[#This Row],[PRO ODER]]&amp;"LEAN_IN",'Real Time'!A:D,4,0),"")</f>
        <v>LEANLINE1_2</v>
      </c>
      <c r="BL2709" s="34"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3373</v>
      </c>
      <c r="B2710" s="34" t="s">
        <v>7914</v>
      </c>
      <c r="C2710" s="34" t="s">
        <v>7915</v>
      </c>
      <c r="D2710" s="34" t="s">
        <v>253</v>
      </c>
      <c r="E2710" s="34" t="s">
        <v>254</v>
      </c>
      <c r="F2710" s="34" t="s">
        <v>59</v>
      </c>
      <c r="G2710" s="34">
        <v>2276</v>
      </c>
      <c r="H2710" s="4">
        <v>45826</v>
      </c>
      <c r="I2710" s="4">
        <v>45822</v>
      </c>
      <c r="J2710" s="4">
        <v>45822</v>
      </c>
      <c r="K2710" s="4">
        <v>45829</v>
      </c>
      <c r="L2710" s="4">
        <v>45822.13690972222</v>
      </c>
      <c r="M2710" s="4">
        <v>45831</v>
      </c>
      <c r="N2710" s="4">
        <v>45825.574548611112</v>
      </c>
      <c r="O2710" s="4" t="s">
        <v>60</v>
      </c>
      <c r="P2710" s="4" t="s">
        <v>60</v>
      </c>
      <c r="Q2710" s="4" t="s">
        <v>60</v>
      </c>
      <c r="R2710" s="4" t="s">
        <v>60</v>
      </c>
      <c r="S2710" s="4" t="s">
        <v>60</v>
      </c>
      <c r="T2710" s="4">
        <v>45832</v>
      </c>
      <c r="U2710" s="4">
        <v>45827.795474537037</v>
      </c>
      <c r="V2710" s="4">
        <v>45827.796030092592</v>
      </c>
      <c r="W2710" s="4">
        <v>45835</v>
      </c>
      <c r="X2710" s="4"/>
      <c r="Y2710" s="4" t="s">
        <v>60</v>
      </c>
      <c r="Z2710" s="4">
        <v>45836</v>
      </c>
      <c r="AA2710" s="4"/>
      <c r="AB2710" s="4" t="s">
        <v>60</v>
      </c>
      <c r="AC2710" s="4">
        <v>45838</v>
      </c>
      <c r="AD2710" s="4">
        <v>45838</v>
      </c>
      <c r="AE2710" s="4">
        <v>45841</v>
      </c>
      <c r="AF2710" s="4"/>
      <c r="AG2710" s="34" t="s">
        <v>287</v>
      </c>
      <c r="AH2710" s="34" t="s">
        <v>255</v>
      </c>
      <c r="AI2710" s="34" t="s">
        <v>480</v>
      </c>
      <c r="AJ2710" s="34" t="s">
        <v>256</v>
      </c>
      <c r="AK2710" s="34" t="s">
        <v>98</v>
      </c>
      <c r="AL2710" s="34" t="s">
        <v>257</v>
      </c>
      <c r="AM2710" s="34" t="s">
        <v>258</v>
      </c>
      <c r="AN2710" s="34">
        <v>51.952599999999997</v>
      </c>
      <c r="AO2710" s="34" t="s">
        <v>68</v>
      </c>
      <c r="AP2710" s="34"/>
      <c r="AQ2710" s="34"/>
      <c r="AR2710" s="34" t="s">
        <v>68</v>
      </c>
      <c r="AS2710" s="34"/>
      <c r="AT2710" s="34"/>
      <c r="AU2710" s="34" t="s">
        <v>316</v>
      </c>
      <c r="AV2710" s="34" t="s">
        <v>317</v>
      </c>
      <c r="AW2710" s="34">
        <v>193.17277999999999</v>
      </c>
      <c r="AX2710" s="34" t="s">
        <v>481</v>
      </c>
      <c r="AY2710" s="34" t="s">
        <v>482</v>
      </c>
      <c r="AZ2710" s="3">
        <v>2276</v>
      </c>
      <c r="BA2710" s="34" t="s">
        <v>60</v>
      </c>
      <c r="BB2710" s="34">
        <v>2276</v>
      </c>
      <c r="BC2710" s="34" t="s">
        <v>60</v>
      </c>
      <c r="BD2710" s="34" t="s">
        <v>60</v>
      </c>
      <c r="BE2710" s="34" t="s">
        <v>60</v>
      </c>
      <c r="BF2710" s="34" t="str">
        <f>IFERROR(VLOOKUP(Data_Power_app[[#This Row],[PRO ODER]],'Result'!H:J,3,0),"")</f>
        <v>LAMINATION 5</v>
      </c>
      <c r="BG2710" s="11" t="str">
        <f>IFERROR(VLOOKUP(Data_Power_app[[#This Row],[PRO ODER]]&amp;"LAM",'Real Time'!A:E,4,0),"")</f>
        <v>ML-06</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3374</v>
      </c>
      <c r="B2711" s="34" t="s">
        <v>5354</v>
      </c>
      <c r="C2711" s="34" t="s">
        <v>5355</v>
      </c>
      <c r="D2711" s="34" t="s">
        <v>253</v>
      </c>
      <c r="E2711" s="34" t="s">
        <v>318</v>
      </c>
      <c r="F2711" s="34" t="s">
        <v>59</v>
      </c>
      <c r="G2711" s="34">
        <v>201</v>
      </c>
      <c r="H2711" s="4">
        <v>45828</v>
      </c>
      <c r="I2711" s="4">
        <v>45820</v>
      </c>
      <c r="J2711" s="4">
        <v>45820</v>
      </c>
      <c r="K2711" s="4">
        <v>45829</v>
      </c>
      <c r="L2711" s="4">
        <v>45821.342557870368</v>
      </c>
      <c r="M2711" s="4">
        <v>45831</v>
      </c>
      <c r="N2711" s="4">
        <v>45824.761134259257</v>
      </c>
      <c r="O2711" s="4" t="s">
        <v>60</v>
      </c>
      <c r="P2711" s="4" t="s">
        <v>60</v>
      </c>
      <c r="Q2711" s="4" t="s">
        <v>60</v>
      </c>
      <c r="R2711" s="4" t="s">
        <v>60</v>
      </c>
      <c r="S2711" s="4" t="s">
        <v>60</v>
      </c>
      <c r="T2711" s="4">
        <v>45833</v>
      </c>
      <c r="U2711" s="4">
        <v>45827.991412037038</v>
      </c>
      <c r="V2711" s="4">
        <v>45829.133981481478</v>
      </c>
      <c r="W2711" s="4">
        <v>45835</v>
      </c>
      <c r="X2711" s="4"/>
      <c r="Y2711" s="4" t="s">
        <v>60</v>
      </c>
      <c r="Z2711" s="4">
        <v>45836</v>
      </c>
      <c r="AA2711" s="4"/>
      <c r="AB2711" s="4" t="s">
        <v>60</v>
      </c>
      <c r="AC2711" s="4">
        <v>45838</v>
      </c>
      <c r="AD2711" s="4">
        <v>45838</v>
      </c>
      <c r="AE2711" s="4">
        <v>45841</v>
      </c>
      <c r="AF2711" s="4"/>
      <c r="AG2711" s="34" t="s">
        <v>287</v>
      </c>
      <c r="AH2711" s="34" t="s">
        <v>255</v>
      </c>
      <c r="AI2711" s="34" t="s">
        <v>5356</v>
      </c>
      <c r="AJ2711" s="34" t="s">
        <v>256</v>
      </c>
      <c r="AK2711" s="34" t="s">
        <v>98</v>
      </c>
      <c r="AL2711" s="34" t="s">
        <v>314</v>
      </c>
      <c r="AM2711" s="34" t="s">
        <v>315</v>
      </c>
      <c r="AN2711" s="34">
        <v>3.79697</v>
      </c>
      <c r="AO2711" s="34" t="s">
        <v>68</v>
      </c>
      <c r="AP2711" s="34"/>
      <c r="AQ2711" s="34"/>
      <c r="AR2711" s="34" t="s">
        <v>68</v>
      </c>
      <c r="AS2711" s="34"/>
      <c r="AT2711" s="34"/>
      <c r="AU2711" s="34" t="s">
        <v>316</v>
      </c>
      <c r="AV2711" s="34" t="s">
        <v>317</v>
      </c>
      <c r="AW2711" s="34">
        <v>16.606619999999999</v>
      </c>
      <c r="AX2711" s="34" t="s">
        <v>361</v>
      </c>
      <c r="AY2711" s="34" t="s">
        <v>362</v>
      </c>
      <c r="AZ2711" s="3">
        <v>201</v>
      </c>
      <c r="BA2711" s="34" t="s">
        <v>60</v>
      </c>
      <c r="BB2711" s="34">
        <v>201</v>
      </c>
      <c r="BC2711" s="34" t="s">
        <v>60</v>
      </c>
      <c r="BD2711" s="34" t="s">
        <v>60</v>
      </c>
      <c r="BE2711" s="34" t="s">
        <v>60</v>
      </c>
      <c r="BF2711" s="34" t="str">
        <f>IFERROR(VLOOKUP(Data_Power_app[[#This Row],[PRO ODER]],'Result'!H:J,3,0),"")</f>
        <v>LAMINATION 6</v>
      </c>
      <c r="BG2711" s="11" t="str">
        <f>IFERROR(VLOOKUP(Data_Power_app[[#This Row],[PRO ODER]]&amp;"LAM",'Real Time'!A:E,4,0),"")</f>
        <v>ML-05</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3375</v>
      </c>
      <c r="B2712" s="34" t="s">
        <v>5357</v>
      </c>
      <c r="C2712" s="34" t="s">
        <v>5358</v>
      </c>
      <c r="D2712" s="34" t="s">
        <v>253</v>
      </c>
      <c r="E2712" s="34" t="s">
        <v>318</v>
      </c>
      <c r="F2712" s="34" t="s">
        <v>59</v>
      </c>
      <c r="G2712" s="34">
        <v>177</v>
      </c>
      <c r="H2712" s="4">
        <v>45828</v>
      </c>
      <c r="I2712" s="4">
        <v>45820</v>
      </c>
      <c r="J2712" s="4">
        <v>45820</v>
      </c>
      <c r="K2712" s="4">
        <v>45829</v>
      </c>
      <c r="L2712" s="4">
        <v>45821.342638888891</v>
      </c>
      <c r="M2712" s="4">
        <v>45831</v>
      </c>
      <c r="N2712" s="4">
        <v>45824.761180555557</v>
      </c>
      <c r="O2712" s="4" t="s">
        <v>60</v>
      </c>
      <c r="P2712" s="4" t="s">
        <v>60</v>
      </c>
      <c r="Q2712" s="4" t="s">
        <v>60</v>
      </c>
      <c r="R2712" s="4" t="s">
        <v>60</v>
      </c>
      <c r="S2712" s="4" t="s">
        <v>60</v>
      </c>
      <c r="T2712" s="4">
        <v>45833</v>
      </c>
      <c r="U2712" s="4">
        <v>45827.99150462963</v>
      </c>
      <c r="V2712" s="4">
        <v>45829.133993055555</v>
      </c>
      <c r="W2712" s="4">
        <v>45835</v>
      </c>
      <c r="X2712" s="4"/>
      <c r="Y2712" s="4" t="s">
        <v>60</v>
      </c>
      <c r="Z2712" s="4">
        <v>45836</v>
      </c>
      <c r="AA2712" s="4"/>
      <c r="AB2712" s="4" t="s">
        <v>60</v>
      </c>
      <c r="AC2712" s="4">
        <v>45838</v>
      </c>
      <c r="AD2712" s="4">
        <v>45838</v>
      </c>
      <c r="AE2712" s="4">
        <v>45841</v>
      </c>
      <c r="AF2712" s="4"/>
      <c r="AG2712" s="34" t="s">
        <v>287</v>
      </c>
      <c r="AH2712" s="34" t="s">
        <v>255</v>
      </c>
      <c r="AI2712" s="34" t="s">
        <v>5356</v>
      </c>
      <c r="AJ2712" s="34" t="s">
        <v>256</v>
      </c>
      <c r="AK2712" s="34" t="s">
        <v>98</v>
      </c>
      <c r="AL2712" s="34" t="s">
        <v>314</v>
      </c>
      <c r="AM2712" s="34" t="s">
        <v>315</v>
      </c>
      <c r="AN2712" s="34">
        <v>3.3435899999999998</v>
      </c>
      <c r="AO2712" s="34" t="s">
        <v>68</v>
      </c>
      <c r="AP2712" s="34"/>
      <c r="AQ2712" s="34"/>
      <c r="AR2712" s="34" t="s">
        <v>68</v>
      </c>
      <c r="AS2712" s="34"/>
      <c r="AT2712" s="34"/>
      <c r="AU2712" s="34" t="s">
        <v>316</v>
      </c>
      <c r="AV2712" s="34" t="s">
        <v>317</v>
      </c>
      <c r="AW2712" s="34">
        <v>14.62374</v>
      </c>
      <c r="AX2712" s="34" t="s">
        <v>361</v>
      </c>
      <c r="AY2712" s="34" t="s">
        <v>362</v>
      </c>
      <c r="AZ2712" s="3">
        <v>177</v>
      </c>
      <c r="BA2712" s="34" t="s">
        <v>60</v>
      </c>
      <c r="BB2712" s="34">
        <v>177</v>
      </c>
      <c r="BC2712" s="34" t="s">
        <v>60</v>
      </c>
      <c r="BD2712" s="34" t="s">
        <v>60</v>
      </c>
      <c r="BE2712" s="34" t="s">
        <v>60</v>
      </c>
      <c r="BF2712" s="34" t="str">
        <f>IFERROR(VLOOKUP(Data_Power_app[[#This Row],[PRO ODER]],'Result'!H:J,3,0),"")</f>
        <v>LAMINATION 6</v>
      </c>
      <c r="BG2712" s="11" t="str">
        <f>IFERROR(VLOOKUP(Data_Power_app[[#This Row],[PRO ODER]]&amp;"LAM",'Real Time'!A:E,4,0),"")</f>
        <v>ML-05</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3376</v>
      </c>
      <c r="B2713" s="34" t="s">
        <v>5359</v>
      </c>
      <c r="C2713" s="34" t="s">
        <v>5360</v>
      </c>
      <c r="D2713" s="34" t="s">
        <v>253</v>
      </c>
      <c r="E2713" s="34" t="s">
        <v>318</v>
      </c>
      <c r="F2713" s="34" t="s">
        <v>59</v>
      </c>
      <c r="G2713" s="34">
        <v>296</v>
      </c>
      <c r="H2713" s="4">
        <v>45826</v>
      </c>
      <c r="I2713" s="4">
        <v>45820</v>
      </c>
      <c r="J2713" s="4">
        <v>45820</v>
      </c>
      <c r="K2713" s="4">
        <v>45829</v>
      </c>
      <c r="L2713" s="4">
        <v>45821.343113425923</v>
      </c>
      <c r="M2713" s="4">
        <v>45831</v>
      </c>
      <c r="N2713" s="4">
        <v>45824.76121527778</v>
      </c>
      <c r="O2713" s="4" t="s">
        <v>60</v>
      </c>
      <c r="P2713" s="4" t="s">
        <v>60</v>
      </c>
      <c r="Q2713" s="4" t="s">
        <v>60</v>
      </c>
      <c r="R2713" s="4" t="s">
        <v>60</v>
      </c>
      <c r="S2713" s="4" t="s">
        <v>60</v>
      </c>
      <c r="T2713" s="4">
        <v>45832</v>
      </c>
      <c r="U2713" s="4">
        <v>45827.991608796299</v>
      </c>
      <c r="V2713" s="4">
        <v>45829.134039351855</v>
      </c>
      <c r="W2713" s="4">
        <v>45835</v>
      </c>
      <c r="X2713" s="4"/>
      <c r="Y2713" s="4" t="s">
        <v>60</v>
      </c>
      <c r="Z2713" s="4">
        <v>45836</v>
      </c>
      <c r="AA2713" s="4"/>
      <c r="AB2713" s="4" t="s">
        <v>60</v>
      </c>
      <c r="AC2713" s="4">
        <v>45838</v>
      </c>
      <c r="AD2713" s="4">
        <v>45838</v>
      </c>
      <c r="AE2713" s="4">
        <v>45841</v>
      </c>
      <c r="AF2713" s="4"/>
      <c r="AG2713" s="34" t="s">
        <v>287</v>
      </c>
      <c r="AH2713" s="34" t="s">
        <v>255</v>
      </c>
      <c r="AI2713" s="34" t="s">
        <v>5356</v>
      </c>
      <c r="AJ2713" s="34" t="s">
        <v>256</v>
      </c>
      <c r="AK2713" s="34" t="s">
        <v>98</v>
      </c>
      <c r="AL2713" s="34" t="s">
        <v>314</v>
      </c>
      <c r="AM2713" s="34" t="s">
        <v>315</v>
      </c>
      <c r="AN2713" s="34">
        <v>6.1570200000000002</v>
      </c>
      <c r="AO2713" s="34" t="s">
        <v>68</v>
      </c>
      <c r="AP2713" s="34"/>
      <c r="AQ2713" s="34"/>
      <c r="AR2713" s="34" t="s">
        <v>68</v>
      </c>
      <c r="AS2713" s="34"/>
      <c r="AT2713" s="34"/>
      <c r="AU2713" s="34" t="s">
        <v>316</v>
      </c>
      <c r="AV2713" s="34" t="s">
        <v>317</v>
      </c>
      <c r="AW2713" s="34">
        <v>26.930099999999999</v>
      </c>
      <c r="AX2713" s="34" t="s">
        <v>361</v>
      </c>
      <c r="AY2713" s="34" t="s">
        <v>362</v>
      </c>
      <c r="AZ2713" s="3">
        <v>296</v>
      </c>
      <c r="BA2713" s="34" t="s">
        <v>60</v>
      </c>
      <c r="BB2713" s="34">
        <v>296</v>
      </c>
      <c r="BC2713" s="34" t="s">
        <v>60</v>
      </c>
      <c r="BD2713" s="34" t="s">
        <v>60</v>
      </c>
      <c r="BE2713" s="34" t="s">
        <v>60</v>
      </c>
      <c r="BF2713" s="34" t="str">
        <f>IFERROR(VLOOKUP(Data_Power_app[[#This Row],[PRO ODER]],'Result'!H:J,3,0),"")</f>
        <v>LAMINATION 6</v>
      </c>
      <c r="BG2713" s="11" t="str">
        <f>IFERROR(VLOOKUP(Data_Power_app[[#This Row],[PRO ODER]]&amp;"LAM",'Real Time'!A:E,4,0),"")</f>
        <v>ML-05</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3377</v>
      </c>
      <c r="B2714" s="34" t="s">
        <v>5361</v>
      </c>
      <c r="C2714" s="34" t="s">
        <v>5362</v>
      </c>
      <c r="D2714" s="34" t="s">
        <v>253</v>
      </c>
      <c r="E2714" s="34" t="s">
        <v>318</v>
      </c>
      <c r="F2714" s="34" t="s">
        <v>59</v>
      </c>
      <c r="G2714" s="34">
        <v>183</v>
      </c>
      <c r="H2714" s="4">
        <v>45826</v>
      </c>
      <c r="I2714" s="4">
        <v>45820</v>
      </c>
      <c r="J2714" s="4">
        <v>45820</v>
      </c>
      <c r="K2714" s="4">
        <v>45829</v>
      </c>
      <c r="L2714" s="4">
        <v>45821.343182870369</v>
      </c>
      <c r="M2714" s="4">
        <v>45831</v>
      </c>
      <c r="N2714" s="4">
        <v>45824.761250000003</v>
      </c>
      <c r="O2714" s="4" t="s">
        <v>60</v>
      </c>
      <c r="P2714" s="4" t="s">
        <v>60</v>
      </c>
      <c r="Q2714" s="4" t="s">
        <v>60</v>
      </c>
      <c r="R2714" s="4" t="s">
        <v>60</v>
      </c>
      <c r="S2714" s="4" t="s">
        <v>60</v>
      </c>
      <c r="T2714" s="4">
        <v>45832</v>
      </c>
      <c r="U2714" s="4">
        <v>45827.991724537038</v>
      </c>
      <c r="V2714" s="4">
        <v>45829.134074074071</v>
      </c>
      <c r="W2714" s="4">
        <v>45835</v>
      </c>
      <c r="X2714" s="4"/>
      <c r="Y2714" s="4" t="s">
        <v>60</v>
      </c>
      <c r="Z2714" s="4">
        <v>45836</v>
      </c>
      <c r="AA2714" s="4"/>
      <c r="AB2714" s="4" t="s">
        <v>60</v>
      </c>
      <c r="AC2714" s="4">
        <v>45838</v>
      </c>
      <c r="AD2714" s="4">
        <v>45838</v>
      </c>
      <c r="AE2714" s="4">
        <v>45841</v>
      </c>
      <c r="AF2714" s="4"/>
      <c r="AG2714" s="34" t="s">
        <v>287</v>
      </c>
      <c r="AH2714" s="34" t="s">
        <v>255</v>
      </c>
      <c r="AI2714" s="34" t="s">
        <v>5356</v>
      </c>
      <c r="AJ2714" s="34" t="s">
        <v>256</v>
      </c>
      <c r="AK2714" s="34" t="s">
        <v>98</v>
      </c>
      <c r="AL2714" s="34" t="s">
        <v>314</v>
      </c>
      <c r="AM2714" s="34" t="s">
        <v>315</v>
      </c>
      <c r="AN2714" s="34">
        <v>3.56785</v>
      </c>
      <c r="AO2714" s="34" t="s">
        <v>68</v>
      </c>
      <c r="AP2714" s="34"/>
      <c r="AQ2714" s="34"/>
      <c r="AR2714" s="34" t="s">
        <v>68</v>
      </c>
      <c r="AS2714" s="34"/>
      <c r="AT2714" s="34"/>
      <c r="AU2714" s="34" t="s">
        <v>316</v>
      </c>
      <c r="AV2714" s="34" t="s">
        <v>317</v>
      </c>
      <c r="AW2714" s="34">
        <v>15.604900000000001</v>
      </c>
      <c r="AX2714" s="34" t="s">
        <v>361</v>
      </c>
      <c r="AY2714" s="34" t="s">
        <v>362</v>
      </c>
      <c r="AZ2714" s="3">
        <v>183</v>
      </c>
      <c r="BA2714" s="34" t="s">
        <v>60</v>
      </c>
      <c r="BB2714" s="34">
        <v>183</v>
      </c>
      <c r="BC2714" s="34" t="s">
        <v>60</v>
      </c>
      <c r="BD2714" s="34" t="s">
        <v>60</v>
      </c>
      <c r="BE2714" s="34" t="s">
        <v>60</v>
      </c>
      <c r="BF2714" s="34" t="str">
        <f>IFERROR(VLOOKUP(Data_Power_app[[#This Row],[PRO ODER]],'Result'!H:J,3,0),"")</f>
        <v>LAMINATION 6</v>
      </c>
      <c r="BG2714" s="11"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3378</v>
      </c>
      <c r="B2715" s="34" t="s">
        <v>3230</v>
      </c>
      <c r="C2715" s="34" t="s">
        <v>3231</v>
      </c>
      <c r="D2715" s="34" t="s">
        <v>253</v>
      </c>
      <c r="E2715" s="34" t="s">
        <v>318</v>
      </c>
      <c r="F2715" s="34" t="s">
        <v>59</v>
      </c>
      <c r="G2715" s="34">
        <v>1977</v>
      </c>
      <c r="H2715" s="4">
        <v>45828</v>
      </c>
      <c r="I2715" s="4">
        <v>45818</v>
      </c>
      <c r="J2715" s="4">
        <v>45818</v>
      </c>
      <c r="K2715" s="4">
        <v>45829</v>
      </c>
      <c r="L2715" s="4">
        <v>45819.326307870368</v>
      </c>
      <c r="M2715" s="4">
        <v>45831</v>
      </c>
      <c r="N2715" s="4">
        <v>45821.904780092591</v>
      </c>
      <c r="O2715" s="4" t="s">
        <v>60</v>
      </c>
      <c r="P2715" s="4" t="s">
        <v>60</v>
      </c>
      <c r="Q2715" s="4" t="s">
        <v>60</v>
      </c>
      <c r="R2715" s="4" t="s">
        <v>60</v>
      </c>
      <c r="S2715" s="4" t="s">
        <v>60</v>
      </c>
      <c r="T2715" s="4">
        <v>45833</v>
      </c>
      <c r="U2715" s="4">
        <v>45827.763692129629</v>
      </c>
      <c r="V2715" s="4">
        <v>45829.329270833332</v>
      </c>
      <c r="W2715" s="4">
        <v>45835</v>
      </c>
      <c r="X2715" s="4"/>
      <c r="Y2715" s="4" t="s">
        <v>60</v>
      </c>
      <c r="Z2715" s="4">
        <v>45836</v>
      </c>
      <c r="AA2715" s="4"/>
      <c r="AB2715" s="4" t="s">
        <v>60</v>
      </c>
      <c r="AC2715" s="4">
        <v>45838</v>
      </c>
      <c r="AD2715" s="4">
        <v>45838</v>
      </c>
      <c r="AE2715" s="4">
        <v>45841</v>
      </c>
      <c r="AF2715" s="4"/>
      <c r="AG2715" s="34" t="s">
        <v>287</v>
      </c>
      <c r="AH2715" s="34" t="s">
        <v>255</v>
      </c>
      <c r="AI2715" s="34" t="s">
        <v>401</v>
      </c>
      <c r="AJ2715" s="34" t="s">
        <v>256</v>
      </c>
      <c r="AK2715" s="34" t="s">
        <v>65</v>
      </c>
      <c r="AL2715" s="34" t="s">
        <v>314</v>
      </c>
      <c r="AM2715" s="34" t="s">
        <v>315</v>
      </c>
      <c r="AN2715" s="34">
        <v>31.883379999999999</v>
      </c>
      <c r="AO2715" s="34" t="s">
        <v>68</v>
      </c>
      <c r="AP2715" s="34"/>
      <c r="AQ2715" s="34"/>
      <c r="AR2715" s="34" t="s">
        <v>68</v>
      </c>
      <c r="AS2715" s="34"/>
      <c r="AT2715" s="34"/>
      <c r="AU2715" s="34" t="s">
        <v>316</v>
      </c>
      <c r="AV2715" s="34" t="s">
        <v>317</v>
      </c>
      <c r="AW2715" s="34">
        <v>139.43334999999999</v>
      </c>
      <c r="AX2715" s="34" t="s">
        <v>402</v>
      </c>
      <c r="AY2715" s="34" t="s">
        <v>403</v>
      </c>
      <c r="AZ2715" s="3">
        <v>1977</v>
      </c>
      <c r="BA2715" s="34" t="s">
        <v>60</v>
      </c>
      <c r="BB2715" s="34">
        <v>1977</v>
      </c>
      <c r="BC2715" s="34" t="s">
        <v>60</v>
      </c>
      <c r="BD2715" s="34" t="s">
        <v>60</v>
      </c>
      <c r="BE2715" s="34" t="s">
        <v>60</v>
      </c>
      <c r="BF2715" s="34" t="str">
        <f>IFERROR(VLOOKUP(Data_Power_app[[#This Row],[PRO ODER]],'Result'!H:J,3,0),"")</f>
        <v>LAMINATION 4</v>
      </c>
      <c r="BG2715" s="11" t="str">
        <f>IFERROR(VLOOKUP(Data_Power_app[[#This Row],[PRO ODER]]&amp;"LAM",'Real Time'!A:E,4,0),"")</f>
        <v>ML-04</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3379</v>
      </c>
      <c r="B2716" s="34" t="s">
        <v>9050</v>
      </c>
      <c r="C2716" s="34" t="s">
        <v>9051</v>
      </c>
      <c r="D2716" s="34" t="s">
        <v>84</v>
      </c>
      <c r="E2716" s="34" t="s">
        <v>150</v>
      </c>
      <c r="F2716" s="34" t="s">
        <v>59</v>
      </c>
      <c r="G2716" s="34">
        <v>4376</v>
      </c>
      <c r="H2716" s="4">
        <v>45826</v>
      </c>
      <c r="I2716" s="4">
        <v>45824</v>
      </c>
      <c r="J2716" s="4">
        <v>45824</v>
      </c>
      <c r="K2716" s="4">
        <v>45829</v>
      </c>
      <c r="L2716" s="4">
        <v>45825.653171296297</v>
      </c>
      <c r="M2716" s="4">
        <v>45831</v>
      </c>
      <c r="N2716" s="4">
        <v>45825.792245370372</v>
      </c>
      <c r="O2716" s="4" t="s">
        <v>60</v>
      </c>
      <c r="P2716" s="4" t="s">
        <v>60</v>
      </c>
      <c r="Q2716" s="4" t="s">
        <v>60</v>
      </c>
      <c r="R2716" s="4" t="s">
        <v>60</v>
      </c>
      <c r="S2716" s="4" t="s">
        <v>60</v>
      </c>
      <c r="T2716" s="4">
        <v>45832</v>
      </c>
      <c r="U2716" s="4">
        <v>45825.974548611113</v>
      </c>
      <c r="V2716" s="4">
        <v>45826.146064814813</v>
      </c>
      <c r="W2716" s="4">
        <v>45835</v>
      </c>
      <c r="X2716" s="4">
        <v>45827.390173611115</v>
      </c>
      <c r="Y2716" s="4" t="s">
        <v>61</v>
      </c>
      <c r="Z2716" s="4">
        <v>45836</v>
      </c>
      <c r="AA2716" s="4">
        <v>45829.37667824074</v>
      </c>
      <c r="AB2716" s="4" t="s">
        <v>60</v>
      </c>
      <c r="AC2716" s="4">
        <v>45838</v>
      </c>
      <c r="AD2716" s="4">
        <v>45838</v>
      </c>
      <c r="AE2716" s="4">
        <v>45841</v>
      </c>
      <c r="AF2716" s="4"/>
      <c r="AG2716" s="34" t="s">
        <v>62</v>
      </c>
      <c r="AH2716" s="34" t="s">
        <v>249</v>
      </c>
      <c r="AI2716" s="34" t="s">
        <v>964</v>
      </c>
      <c r="AJ2716" s="34" t="s">
        <v>179</v>
      </c>
      <c r="AK2716" s="34" t="s">
        <v>98</v>
      </c>
      <c r="AL2716" s="34" t="s">
        <v>577</v>
      </c>
      <c r="AM2716" s="34" t="s">
        <v>578</v>
      </c>
      <c r="AN2716" s="34">
        <v>155.26857999999999</v>
      </c>
      <c r="AO2716" s="34" t="s">
        <v>68</v>
      </c>
      <c r="AP2716" s="34"/>
      <c r="AQ2716" s="34"/>
      <c r="AR2716" s="34" t="s">
        <v>68</v>
      </c>
      <c r="AS2716" s="34"/>
      <c r="AT2716" s="34"/>
      <c r="AU2716" s="34" t="s">
        <v>231</v>
      </c>
      <c r="AV2716" s="34" t="s">
        <v>232</v>
      </c>
      <c r="AW2716" s="34">
        <v>339.55784999999997</v>
      </c>
      <c r="AX2716" s="34" t="s">
        <v>2934</v>
      </c>
      <c r="AY2716" s="34" t="s">
        <v>2935</v>
      </c>
      <c r="AZ2716" s="3">
        <v>1939</v>
      </c>
      <c r="BA2716" s="34" t="s">
        <v>60</v>
      </c>
      <c r="BB2716" s="34">
        <v>4376</v>
      </c>
      <c r="BC2716" s="34" t="s">
        <v>60</v>
      </c>
      <c r="BD2716" s="34" t="s">
        <v>60</v>
      </c>
      <c r="BE2716" s="34" t="s">
        <v>60</v>
      </c>
      <c r="BF2716" s="34" t="str">
        <f>IFERROR(VLOOKUP(Data_Power_app[[#This Row],[PRO ODER]],'Result'!H:J,3,0),"")</f>
        <v>LAMINATION 4</v>
      </c>
      <c r="BG2716" s="11" t="str">
        <f>IFERROR(VLOOKUP(Data_Power_app[[#This Row],[PRO ODER]]&amp;"LAM",'Real Time'!A:E,4,0),"")</f>
        <v>ML-05</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c r="BJ2716" s="34" t="str">
        <f>IFERROR(VLOOKUP(Data_Power_app[[#This Row],[PRO ODER]],'Plan Lean DC'!A:C,3,0),"")</f>
        <v/>
      </c>
      <c r="BK2716" s="34" t="str">
        <f>IFERROR(VLOOKUP(Data_Power_app[[#This Row],[PRO ODER]]&amp;"LEAN_IN",'Real Time'!A:D,4,0),"")</f>
        <v>LEAN-03</v>
      </c>
      <c r="BL2716" s="34"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3380</v>
      </c>
      <c r="B2717" s="34" t="s">
        <v>5399</v>
      </c>
      <c r="C2717" s="34" t="s">
        <v>5400</v>
      </c>
      <c r="D2717" s="34" t="s">
        <v>253</v>
      </c>
      <c r="E2717" s="34" t="s">
        <v>318</v>
      </c>
      <c r="F2717" s="34" t="s">
        <v>59</v>
      </c>
      <c r="G2717" s="34">
        <v>603</v>
      </c>
      <c r="H2717" s="4">
        <v>45826</v>
      </c>
      <c r="I2717" s="4">
        <v>45820</v>
      </c>
      <c r="J2717" s="4">
        <v>45820</v>
      </c>
      <c r="K2717" s="4">
        <v>45829</v>
      </c>
      <c r="L2717" s="4">
        <v>45821.41810185185</v>
      </c>
      <c r="M2717" s="4">
        <v>45831</v>
      </c>
      <c r="N2717" s="4">
        <v>45822.20449074074</v>
      </c>
      <c r="O2717" s="4" t="s">
        <v>60</v>
      </c>
      <c r="P2717" s="4" t="s">
        <v>60</v>
      </c>
      <c r="Q2717" s="4" t="s">
        <v>60</v>
      </c>
      <c r="R2717" s="4" t="s">
        <v>60</v>
      </c>
      <c r="S2717" s="4" t="s">
        <v>60</v>
      </c>
      <c r="T2717" s="4">
        <v>45832</v>
      </c>
      <c r="U2717" s="4">
        <v>45824.625752314816</v>
      </c>
      <c r="V2717" s="4">
        <v>45826.528171296297</v>
      </c>
      <c r="W2717" s="4">
        <v>45835</v>
      </c>
      <c r="X2717" s="4">
        <v>45828.17324074074</v>
      </c>
      <c r="Y2717" s="4" t="s">
        <v>77</v>
      </c>
      <c r="Z2717" s="4">
        <v>45836</v>
      </c>
      <c r="AA2717" s="4">
        <v>45829.732974537037</v>
      </c>
      <c r="AB2717" s="4" t="s">
        <v>60</v>
      </c>
      <c r="AC2717" s="4">
        <v>45838</v>
      </c>
      <c r="AD2717" s="4">
        <v>45838</v>
      </c>
      <c r="AE2717" s="4">
        <v>45841</v>
      </c>
      <c r="AF2717" s="4"/>
      <c r="AG2717" s="34" t="s">
        <v>62</v>
      </c>
      <c r="AH2717" s="34" t="s">
        <v>255</v>
      </c>
      <c r="AI2717" s="34" t="s">
        <v>396</v>
      </c>
      <c r="AJ2717" s="34" t="s">
        <v>256</v>
      </c>
      <c r="AK2717" s="34" t="s">
        <v>98</v>
      </c>
      <c r="AL2717" s="34" t="s">
        <v>314</v>
      </c>
      <c r="AM2717" s="34" t="s">
        <v>315</v>
      </c>
      <c r="AN2717" s="34">
        <v>11.361140000000001</v>
      </c>
      <c r="AO2717" s="34" t="s">
        <v>68</v>
      </c>
      <c r="AP2717" s="34"/>
      <c r="AQ2717" s="34"/>
      <c r="AR2717" s="34" t="s">
        <v>68</v>
      </c>
      <c r="AS2717" s="34"/>
      <c r="AT2717" s="34"/>
      <c r="AU2717" s="34" t="s">
        <v>316</v>
      </c>
      <c r="AV2717" s="34" t="s">
        <v>317</v>
      </c>
      <c r="AW2717" s="34">
        <v>49.68965</v>
      </c>
      <c r="AX2717" s="34" t="s">
        <v>397</v>
      </c>
      <c r="AY2717" s="34" t="s">
        <v>398</v>
      </c>
      <c r="AZ2717" s="3">
        <v>603</v>
      </c>
      <c r="BA2717" s="34" t="s">
        <v>60</v>
      </c>
      <c r="BB2717" s="34">
        <v>603</v>
      </c>
      <c r="BC2717" s="34" t="s">
        <v>60</v>
      </c>
      <c r="BD2717" s="34" t="s">
        <v>60</v>
      </c>
      <c r="BE2717" s="34" t="s">
        <v>60</v>
      </c>
      <c r="BF2717" s="34" t="str">
        <f>IFERROR(VLOOKUP(Data_Power_app[[#This Row],[PRO ODER]],'Result'!H:J,3,0),"")</f>
        <v>LAMINATION 6</v>
      </c>
      <c r="BG2717" s="11"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c r="BJ2717" s="34" t="str">
        <f>IFERROR(VLOOKUP(Data_Power_app[[#This Row],[PRO ODER]],'Plan Lean DC'!A:C,3,0),"")</f>
        <v/>
      </c>
      <c r="BK2717" s="34" t="str">
        <f>IFERROR(VLOOKUP(Data_Power_app[[#This Row],[PRO ODER]]&amp;"LEAN_IN",'Real Time'!A:D,4,0),"")</f>
        <v>LEANLINE1_2</v>
      </c>
      <c r="BL2717" s="34"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3381</v>
      </c>
      <c r="B2718" s="34" t="s">
        <v>5405</v>
      </c>
      <c r="C2718" s="34" t="s">
        <v>5406</v>
      </c>
      <c r="D2718" s="34" t="s">
        <v>253</v>
      </c>
      <c r="E2718" s="34" t="s">
        <v>318</v>
      </c>
      <c r="F2718" s="34" t="s">
        <v>59</v>
      </c>
      <c r="G2718" s="34">
        <v>207</v>
      </c>
      <c r="H2718" s="4">
        <v>45826</v>
      </c>
      <c r="I2718" s="4">
        <v>45820</v>
      </c>
      <c r="J2718" s="4">
        <v>45820</v>
      </c>
      <c r="K2718" s="4">
        <v>45829</v>
      </c>
      <c r="L2718" s="4">
        <v>45821.428229166668</v>
      </c>
      <c r="M2718" s="4">
        <v>45831</v>
      </c>
      <c r="N2718" s="4">
        <v>45824.762013888889</v>
      </c>
      <c r="O2718" s="4" t="s">
        <v>60</v>
      </c>
      <c r="P2718" s="4" t="s">
        <v>60</v>
      </c>
      <c r="Q2718" s="4" t="s">
        <v>60</v>
      </c>
      <c r="R2718" s="4" t="s">
        <v>60</v>
      </c>
      <c r="S2718" s="4" t="s">
        <v>60</v>
      </c>
      <c r="T2718" s="4">
        <v>45832</v>
      </c>
      <c r="U2718" s="4">
        <v>45828.646458333336</v>
      </c>
      <c r="V2718" s="4">
        <v>45829.892777777779</v>
      </c>
      <c r="W2718" s="4">
        <v>45835</v>
      </c>
      <c r="X2718" s="4"/>
      <c r="Y2718" s="4" t="s">
        <v>60</v>
      </c>
      <c r="Z2718" s="4">
        <v>45836</v>
      </c>
      <c r="AA2718" s="4"/>
      <c r="AB2718" s="4" t="s">
        <v>60</v>
      </c>
      <c r="AC2718" s="4">
        <v>45838</v>
      </c>
      <c r="AD2718" s="4">
        <v>45838</v>
      </c>
      <c r="AE2718" s="4">
        <v>45841</v>
      </c>
      <c r="AF2718" s="4"/>
      <c r="AG2718" s="34" t="s">
        <v>287</v>
      </c>
      <c r="AH2718" s="34" t="s">
        <v>255</v>
      </c>
      <c r="AI2718" s="34" t="s">
        <v>396</v>
      </c>
      <c r="AJ2718" s="34" t="s">
        <v>256</v>
      </c>
      <c r="AK2718" s="34" t="s">
        <v>98</v>
      </c>
      <c r="AL2718" s="34" t="s">
        <v>314</v>
      </c>
      <c r="AM2718" s="34" t="s">
        <v>315</v>
      </c>
      <c r="AN2718" s="34">
        <v>3.9049700000000001</v>
      </c>
      <c r="AO2718" s="34" t="s">
        <v>68</v>
      </c>
      <c r="AP2718" s="34"/>
      <c r="AQ2718" s="34"/>
      <c r="AR2718" s="34" t="s">
        <v>68</v>
      </c>
      <c r="AS2718" s="34"/>
      <c r="AT2718" s="34"/>
      <c r="AU2718" s="34" t="s">
        <v>316</v>
      </c>
      <c r="AV2718" s="34" t="s">
        <v>317</v>
      </c>
      <c r="AW2718" s="34">
        <v>17.079080000000001</v>
      </c>
      <c r="AX2718" s="34" t="s">
        <v>397</v>
      </c>
      <c r="AY2718" s="34" t="s">
        <v>398</v>
      </c>
      <c r="AZ2718" s="3">
        <v>207</v>
      </c>
      <c r="BA2718" s="34" t="s">
        <v>60</v>
      </c>
      <c r="BB2718" s="34">
        <v>207</v>
      </c>
      <c r="BC2718" s="34" t="s">
        <v>60</v>
      </c>
      <c r="BD2718" s="34" t="s">
        <v>60</v>
      </c>
      <c r="BE2718" s="34" t="s">
        <v>60</v>
      </c>
      <c r="BF2718" s="34" t="str">
        <f>IFERROR(VLOOKUP(Data_Power_app[[#This Row],[PRO ODER]],'Result'!H:J,3,0),"")</f>
        <v>LAMINATION 6</v>
      </c>
      <c r="BG2718" s="11" t="str">
        <f>IFERROR(VLOOKUP(Data_Power_app[[#This Row],[PRO ODER]]&amp;"LAM",'Real Time'!A:E,4,0),"")</f>
        <v>ML-05</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3382</v>
      </c>
      <c r="B2719" s="34" t="s">
        <v>3254</v>
      </c>
      <c r="C2719" s="34" t="s">
        <v>3255</v>
      </c>
      <c r="D2719" s="34" t="s">
        <v>253</v>
      </c>
      <c r="E2719" s="34" t="s">
        <v>318</v>
      </c>
      <c r="F2719" s="34" t="s">
        <v>59</v>
      </c>
      <c r="G2719" s="34">
        <v>243</v>
      </c>
      <c r="H2719" s="4">
        <v>45828</v>
      </c>
      <c r="I2719" s="4">
        <v>45818</v>
      </c>
      <c r="J2719" s="4">
        <v>45818</v>
      </c>
      <c r="K2719" s="4">
        <v>45829</v>
      </c>
      <c r="L2719" s="4">
        <v>45819.324953703705</v>
      </c>
      <c r="M2719" s="4">
        <v>45831</v>
      </c>
      <c r="N2719" s="4">
        <v>45821.904756944445</v>
      </c>
      <c r="O2719" s="4" t="s">
        <v>60</v>
      </c>
      <c r="P2719" s="4" t="s">
        <v>60</v>
      </c>
      <c r="Q2719" s="4" t="s">
        <v>60</v>
      </c>
      <c r="R2719" s="4" t="s">
        <v>60</v>
      </c>
      <c r="S2719" s="4" t="s">
        <v>60</v>
      </c>
      <c r="T2719" s="4">
        <v>45833</v>
      </c>
      <c r="U2719" s="4">
        <v>45827.763599537036</v>
      </c>
      <c r="V2719" s="4">
        <v>45829.329224537039</v>
      </c>
      <c r="W2719" s="4">
        <v>45835</v>
      </c>
      <c r="X2719" s="4"/>
      <c r="Y2719" s="4" t="s">
        <v>60</v>
      </c>
      <c r="Z2719" s="4">
        <v>45836</v>
      </c>
      <c r="AA2719" s="4"/>
      <c r="AB2719" s="4" t="s">
        <v>60</v>
      </c>
      <c r="AC2719" s="4">
        <v>45838</v>
      </c>
      <c r="AD2719" s="4">
        <v>45838</v>
      </c>
      <c r="AE2719" s="4">
        <v>45841</v>
      </c>
      <c r="AF2719" s="4"/>
      <c r="AG2719" s="34" t="s">
        <v>287</v>
      </c>
      <c r="AH2719" s="34" t="s">
        <v>255</v>
      </c>
      <c r="AI2719" s="34" t="s">
        <v>401</v>
      </c>
      <c r="AJ2719" s="34" t="s">
        <v>256</v>
      </c>
      <c r="AK2719" s="34" t="s">
        <v>65</v>
      </c>
      <c r="AL2719" s="34" t="s">
        <v>314</v>
      </c>
      <c r="AM2719" s="34" t="s">
        <v>315</v>
      </c>
      <c r="AN2719" s="34">
        <v>3.6883699999999999</v>
      </c>
      <c r="AO2719" s="34" t="s">
        <v>68</v>
      </c>
      <c r="AP2719" s="34"/>
      <c r="AQ2719" s="34"/>
      <c r="AR2719" s="34" t="s">
        <v>68</v>
      </c>
      <c r="AS2719" s="34"/>
      <c r="AT2719" s="34"/>
      <c r="AU2719" s="34" t="s">
        <v>316</v>
      </c>
      <c r="AV2719" s="34" t="s">
        <v>317</v>
      </c>
      <c r="AW2719" s="34">
        <v>16.129449999999999</v>
      </c>
      <c r="AX2719" s="34" t="s">
        <v>402</v>
      </c>
      <c r="AY2719" s="34" t="s">
        <v>403</v>
      </c>
      <c r="AZ2719" s="3">
        <v>243</v>
      </c>
      <c r="BA2719" s="34" t="s">
        <v>60</v>
      </c>
      <c r="BB2719" s="34">
        <v>243</v>
      </c>
      <c r="BC2719" s="34" t="s">
        <v>60</v>
      </c>
      <c r="BD2719" s="34" t="s">
        <v>60</v>
      </c>
      <c r="BE2719" s="34" t="s">
        <v>60</v>
      </c>
      <c r="BF2719" s="34" t="str">
        <f>IFERROR(VLOOKUP(Data_Power_app[[#This Row],[PRO ODER]],'Result'!H:J,3,0),"")</f>
        <v>LAMINATION 4</v>
      </c>
      <c r="BG2719" s="11" t="str">
        <f>IFERROR(VLOOKUP(Data_Power_app[[#This Row],[PRO ODER]]&amp;"LAM",'Real Time'!A:E,4,0),"")</f>
        <v>ML-04</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3383</v>
      </c>
      <c r="B2720" s="34" t="s">
        <v>3256</v>
      </c>
      <c r="C2720" s="34" t="s">
        <v>3257</v>
      </c>
      <c r="D2720" s="34" t="s">
        <v>253</v>
      </c>
      <c r="E2720" s="34" t="s">
        <v>318</v>
      </c>
      <c r="F2720" s="34" t="s">
        <v>59</v>
      </c>
      <c r="G2720" s="34">
        <v>303</v>
      </c>
      <c r="H2720" s="4">
        <v>45828</v>
      </c>
      <c r="I2720" s="4">
        <v>45818</v>
      </c>
      <c r="J2720" s="4">
        <v>45818</v>
      </c>
      <c r="K2720" s="4">
        <v>45829</v>
      </c>
      <c r="L2720" s="4">
        <v>45819.324918981481</v>
      </c>
      <c r="M2720" s="4">
        <v>45831</v>
      </c>
      <c r="N2720" s="4">
        <v>45821.904733796298</v>
      </c>
      <c r="O2720" s="4" t="s">
        <v>60</v>
      </c>
      <c r="P2720" s="4" t="s">
        <v>60</v>
      </c>
      <c r="Q2720" s="4" t="s">
        <v>60</v>
      </c>
      <c r="R2720" s="4" t="s">
        <v>60</v>
      </c>
      <c r="S2720" s="4" t="s">
        <v>60</v>
      </c>
      <c r="T2720" s="4">
        <v>45833</v>
      </c>
      <c r="U2720" s="4">
        <v>45827.763506944444</v>
      </c>
      <c r="V2720" s="4">
        <v>45829.329189814816</v>
      </c>
      <c r="W2720" s="4">
        <v>45835</v>
      </c>
      <c r="X2720" s="4"/>
      <c r="Y2720" s="4" t="s">
        <v>60</v>
      </c>
      <c r="Z2720" s="4">
        <v>45836</v>
      </c>
      <c r="AA2720" s="4"/>
      <c r="AB2720" s="4" t="s">
        <v>60</v>
      </c>
      <c r="AC2720" s="4">
        <v>45838</v>
      </c>
      <c r="AD2720" s="4">
        <v>45838</v>
      </c>
      <c r="AE2720" s="4">
        <v>45841</v>
      </c>
      <c r="AF2720" s="4"/>
      <c r="AG2720" s="34" t="s">
        <v>287</v>
      </c>
      <c r="AH2720" s="34" t="s">
        <v>255</v>
      </c>
      <c r="AI2720" s="34" t="s">
        <v>401</v>
      </c>
      <c r="AJ2720" s="34" t="s">
        <v>256</v>
      </c>
      <c r="AK2720" s="34" t="s">
        <v>65</v>
      </c>
      <c r="AL2720" s="34" t="s">
        <v>314</v>
      </c>
      <c r="AM2720" s="34" t="s">
        <v>315</v>
      </c>
      <c r="AN2720" s="34">
        <v>4.4844600000000003</v>
      </c>
      <c r="AO2720" s="34" t="s">
        <v>68</v>
      </c>
      <c r="AP2720" s="34"/>
      <c r="AQ2720" s="34"/>
      <c r="AR2720" s="34" t="s">
        <v>68</v>
      </c>
      <c r="AS2720" s="34"/>
      <c r="AT2720" s="34"/>
      <c r="AU2720" s="34" t="s">
        <v>316</v>
      </c>
      <c r="AV2720" s="34" t="s">
        <v>317</v>
      </c>
      <c r="AW2720" s="34">
        <v>19.610479999999999</v>
      </c>
      <c r="AX2720" s="34" t="s">
        <v>402</v>
      </c>
      <c r="AY2720" s="34" t="s">
        <v>403</v>
      </c>
      <c r="AZ2720" s="3">
        <v>303</v>
      </c>
      <c r="BA2720" s="34" t="s">
        <v>60</v>
      </c>
      <c r="BB2720" s="34">
        <v>303</v>
      </c>
      <c r="BC2720" s="34" t="s">
        <v>60</v>
      </c>
      <c r="BD2720" s="34" t="s">
        <v>60</v>
      </c>
      <c r="BE2720" s="34" t="s">
        <v>60</v>
      </c>
      <c r="BF2720" s="34" t="str">
        <f>IFERROR(VLOOKUP(Data_Power_app[[#This Row],[PRO ODER]],'Result'!H:J,3,0),"")</f>
        <v>LAMINATION 4</v>
      </c>
      <c r="BG2720" s="11" t="str">
        <f>IFERROR(VLOOKUP(Data_Power_app[[#This Row],[PRO ODER]]&amp;"LAM",'Real Time'!A:E,4,0),"")</f>
        <v>ML-04</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3384</v>
      </c>
      <c r="B2721" s="34" t="s">
        <v>3258</v>
      </c>
      <c r="C2721" s="34" t="s">
        <v>3259</v>
      </c>
      <c r="D2721" s="34" t="s">
        <v>253</v>
      </c>
      <c r="E2721" s="34" t="s">
        <v>318</v>
      </c>
      <c r="F2721" s="34" t="s">
        <v>59</v>
      </c>
      <c r="G2721" s="34">
        <v>147</v>
      </c>
      <c r="H2721" s="4">
        <v>45828</v>
      </c>
      <c r="I2721" s="4">
        <v>45818</v>
      </c>
      <c r="J2721" s="4">
        <v>45818</v>
      </c>
      <c r="K2721" s="4">
        <v>45829</v>
      </c>
      <c r="L2721" s="4">
        <v>45819.324884259258</v>
      </c>
      <c r="M2721" s="4">
        <v>45831</v>
      </c>
      <c r="N2721" s="4">
        <v>45821.904490740744</v>
      </c>
      <c r="O2721" s="4" t="s">
        <v>60</v>
      </c>
      <c r="P2721" s="4" t="s">
        <v>60</v>
      </c>
      <c r="Q2721" s="4" t="s">
        <v>60</v>
      </c>
      <c r="R2721" s="4" t="s">
        <v>60</v>
      </c>
      <c r="S2721" s="4" t="s">
        <v>60</v>
      </c>
      <c r="T2721" s="4">
        <v>45833</v>
      </c>
      <c r="U2721" s="4">
        <v>45827.763425925928</v>
      </c>
      <c r="V2721" s="4">
        <v>45829.329097222224</v>
      </c>
      <c r="W2721" s="4">
        <v>45835</v>
      </c>
      <c r="X2721" s="4"/>
      <c r="Y2721" s="4" t="s">
        <v>60</v>
      </c>
      <c r="Z2721" s="4">
        <v>45836</v>
      </c>
      <c r="AA2721" s="4"/>
      <c r="AB2721" s="4" t="s">
        <v>60</v>
      </c>
      <c r="AC2721" s="4">
        <v>45838</v>
      </c>
      <c r="AD2721" s="4">
        <v>45838</v>
      </c>
      <c r="AE2721" s="4">
        <v>45841</v>
      </c>
      <c r="AF2721" s="4"/>
      <c r="AG2721" s="34" t="s">
        <v>287</v>
      </c>
      <c r="AH2721" s="34" t="s">
        <v>255</v>
      </c>
      <c r="AI2721" s="34" t="s">
        <v>401</v>
      </c>
      <c r="AJ2721" s="34" t="s">
        <v>256</v>
      </c>
      <c r="AK2721" s="34" t="s">
        <v>65</v>
      </c>
      <c r="AL2721" s="34" t="s">
        <v>314</v>
      </c>
      <c r="AM2721" s="34" t="s">
        <v>315</v>
      </c>
      <c r="AN2721" s="34">
        <v>2.25996</v>
      </c>
      <c r="AO2721" s="34" t="s">
        <v>68</v>
      </c>
      <c r="AP2721" s="34"/>
      <c r="AQ2721" s="34"/>
      <c r="AR2721" s="34" t="s">
        <v>68</v>
      </c>
      <c r="AS2721" s="34"/>
      <c r="AT2721" s="34"/>
      <c r="AU2721" s="34" t="s">
        <v>316</v>
      </c>
      <c r="AV2721" s="34" t="s">
        <v>317</v>
      </c>
      <c r="AW2721" s="34">
        <v>9.8829999999999991</v>
      </c>
      <c r="AX2721" s="34" t="s">
        <v>402</v>
      </c>
      <c r="AY2721" s="34" t="s">
        <v>403</v>
      </c>
      <c r="AZ2721" s="3">
        <v>147</v>
      </c>
      <c r="BA2721" s="34" t="s">
        <v>60</v>
      </c>
      <c r="BB2721" s="34">
        <v>147</v>
      </c>
      <c r="BC2721" s="34" t="s">
        <v>60</v>
      </c>
      <c r="BD2721" s="34" t="s">
        <v>60</v>
      </c>
      <c r="BE2721" s="34" t="s">
        <v>60</v>
      </c>
      <c r="BF2721" s="34" t="str">
        <f>IFERROR(VLOOKUP(Data_Power_app[[#This Row],[PRO ODER]],'Result'!H:J,3,0),"")</f>
        <v>LAMINATION 4</v>
      </c>
      <c r="BG2721" s="11" t="str">
        <f>IFERROR(VLOOKUP(Data_Power_app[[#This Row],[PRO ODER]]&amp;"LAM",'Real Time'!A:E,4,0),"")</f>
        <v>ML-04</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3385</v>
      </c>
      <c r="B2722" s="34" t="s">
        <v>5454</v>
      </c>
      <c r="C2722" s="34" t="s">
        <v>5455</v>
      </c>
      <c r="D2722" s="34" t="s">
        <v>93</v>
      </c>
      <c r="E2722" s="34" t="s">
        <v>277</v>
      </c>
      <c r="F2722" s="34" t="s">
        <v>59</v>
      </c>
      <c r="G2722" s="34">
        <v>660</v>
      </c>
      <c r="H2722" s="4">
        <v>45821</v>
      </c>
      <c r="I2722" s="4">
        <v>45820</v>
      </c>
      <c r="J2722" s="4">
        <v>45820</v>
      </c>
      <c r="K2722" s="4">
        <v>45822</v>
      </c>
      <c r="L2722" s="4">
        <v>45821.754849537036</v>
      </c>
      <c r="M2722" s="4">
        <v>45824</v>
      </c>
      <c r="N2722" s="4">
        <v>45824.993784722225</v>
      </c>
      <c r="O2722" s="4">
        <v>45826</v>
      </c>
      <c r="P2722" s="4" t="s">
        <v>60</v>
      </c>
      <c r="Q2722" s="4" t="s">
        <v>60</v>
      </c>
      <c r="R2722" s="4" t="s">
        <v>60</v>
      </c>
      <c r="S2722" s="4" t="s">
        <v>60</v>
      </c>
      <c r="T2722" s="4">
        <v>45827</v>
      </c>
      <c r="U2722" s="4">
        <v>45827.648136574076</v>
      </c>
      <c r="V2722" s="4"/>
      <c r="W2722" s="4">
        <v>45835</v>
      </c>
      <c r="X2722" s="4"/>
      <c r="Y2722" s="4" t="s">
        <v>60</v>
      </c>
      <c r="Z2722" s="4">
        <v>45836</v>
      </c>
      <c r="AA2722" s="4"/>
      <c r="AB2722" s="4" t="s">
        <v>60</v>
      </c>
      <c r="AC2722" s="4">
        <v>45838</v>
      </c>
      <c r="AD2722" s="4">
        <v>45838</v>
      </c>
      <c r="AE2722" s="4">
        <v>45841</v>
      </c>
      <c r="AF2722" s="4"/>
      <c r="AG2722" s="34" t="s">
        <v>223</v>
      </c>
      <c r="AH2722" s="34" t="s">
        <v>96</v>
      </c>
      <c r="AI2722" s="34" t="s">
        <v>3361</v>
      </c>
      <c r="AJ2722" s="34" t="s">
        <v>97</v>
      </c>
      <c r="AK2722" s="34" t="s">
        <v>65</v>
      </c>
      <c r="AL2722" s="34" t="s">
        <v>99</v>
      </c>
      <c r="AM2722" s="34" t="s">
        <v>100</v>
      </c>
      <c r="AN2722" s="34">
        <v>12.510260000000001</v>
      </c>
      <c r="AO2722" s="34" t="s">
        <v>68</v>
      </c>
      <c r="AP2722" s="34"/>
      <c r="AQ2722" s="34"/>
      <c r="AR2722" s="34" t="s">
        <v>68</v>
      </c>
      <c r="AS2722" s="34"/>
      <c r="AT2722" s="34"/>
      <c r="AU2722" s="34" t="s">
        <v>411</v>
      </c>
      <c r="AV2722" s="34" t="s">
        <v>412</v>
      </c>
      <c r="AW2722" s="34">
        <v>46.510359999999999</v>
      </c>
      <c r="AX2722" s="34" t="s">
        <v>526</v>
      </c>
      <c r="AY2722" s="34" t="s">
        <v>527</v>
      </c>
      <c r="AZ2722" s="3">
        <v>660</v>
      </c>
      <c r="BA2722" s="34" t="s">
        <v>60</v>
      </c>
      <c r="BB2722" s="34">
        <v>660</v>
      </c>
      <c r="BC2722" s="34" t="s">
        <v>60</v>
      </c>
      <c r="BD2722" s="34" t="s">
        <v>60</v>
      </c>
      <c r="BE2722" s="34" t="s">
        <v>60</v>
      </c>
      <c r="BF2722" s="34" t="str">
        <f>IFERROR(VLOOKUP(Data_Power_app[[#This Row],[PRO ODER]],'Result'!H:J,3,0),"")</f>
        <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3386</v>
      </c>
      <c r="B2723" s="34" t="s">
        <v>5456</v>
      </c>
      <c r="C2723" s="34" t="s">
        <v>5457</v>
      </c>
      <c r="D2723" s="34" t="s">
        <v>93</v>
      </c>
      <c r="E2723" s="34" t="s">
        <v>277</v>
      </c>
      <c r="F2723" s="34" t="s">
        <v>59</v>
      </c>
      <c r="G2723" s="34">
        <v>444</v>
      </c>
      <c r="H2723" s="4">
        <v>45821</v>
      </c>
      <c r="I2723" s="4">
        <v>45820</v>
      </c>
      <c r="J2723" s="4">
        <v>45820</v>
      </c>
      <c r="K2723" s="4">
        <v>45822</v>
      </c>
      <c r="L2723" s="4">
        <v>45821.754999999997</v>
      </c>
      <c r="M2723" s="4">
        <v>45824</v>
      </c>
      <c r="N2723" s="4">
        <v>45824.993541666663</v>
      </c>
      <c r="O2723" s="4">
        <v>45826</v>
      </c>
      <c r="P2723" s="4" t="s">
        <v>60</v>
      </c>
      <c r="Q2723" s="4" t="s">
        <v>60</v>
      </c>
      <c r="R2723" s="4" t="s">
        <v>60</v>
      </c>
      <c r="S2723" s="4" t="s">
        <v>60</v>
      </c>
      <c r="T2723" s="4">
        <v>45827</v>
      </c>
      <c r="U2723" s="4">
        <v>45827.648043981484</v>
      </c>
      <c r="V2723" s="4"/>
      <c r="W2723" s="4">
        <v>45835</v>
      </c>
      <c r="X2723" s="4"/>
      <c r="Y2723" s="4" t="s">
        <v>60</v>
      </c>
      <c r="Z2723" s="4">
        <v>45836</v>
      </c>
      <c r="AA2723" s="4"/>
      <c r="AB2723" s="4" t="s">
        <v>60</v>
      </c>
      <c r="AC2723" s="4">
        <v>45838</v>
      </c>
      <c r="AD2723" s="4">
        <v>45838</v>
      </c>
      <c r="AE2723" s="4">
        <v>45841</v>
      </c>
      <c r="AF2723" s="4"/>
      <c r="AG2723" s="34" t="s">
        <v>223</v>
      </c>
      <c r="AH2723" s="34" t="s">
        <v>96</v>
      </c>
      <c r="AI2723" s="34" t="s">
        <v>4497</v>
      </c>
      <c r="AJ2723" s="34" t="s">
        <v>97</v>
      </c>
      <c r="AK2723" s="34" t="s">
        <v>98</v>
      </c>
      <c r="AL2723" s="34" t="s">
        <v>99</v>
      </c>
      <c r="AM2723" s="34" t="s">
        <v>100</v>
      </c>
      <c r="AN2723" s="34">
        <v>9.7651900000000005</v>
      </c>
      <c r="AO2723" s="34" t="s">
        <v>68</v>
      </c>
      <c r="AP2723" s="34"/>
      <c r="AQ2723" s="34"/>
      <c r="AR2723" s="34" t="s">
        <v>68</v>
      </c>
      <c r="AS2723" s="34"/>
      <c r="AT2723" s="34"/>
      <c r="AU2723" s="34" t="s">
        <v>411</v>
      </c>
      <c r="AV2723" s="34" t="s">
        <v>412</v>
      </c>
      <c r="AW2723" s="34">
        <v>36.307029999999997</v>
      </c>
      <c r="AX2723" s="34" t="s">
        <v>526</v>
      </c>
      <c r="AY2723" s="34" t="s">
        <v>527</v>
      </c>
      <c r="AZ2723" s="3">
        <v>444</v>
      </c>
      <c r="BA2723" s="34" t="s">
        <v>60</v>
      </c>
      <c r="BB2723" s="34">
        <v>444</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3387</v>
      </c>
      <c r="B2724" s="34" t="s">
        <v>5458</v>
      </c>
      <c r="C2724" s="34" t="s">
        <v>5459</v>
      </c>
      <c r="D2724" s="34" t="s">
        <v>93</v>
      </c>
      <c r="E2724" s="34" t="s">
        <v>277</v>
      </c>
      <c r="F2724" s="34" t="s">
        <v>59</v>
      </c>
      <c r="G2724" s="34">
        <v>300</v>
      </c>
      <c r="H2724" s="4">
        <v>45821</v>
      </c>
      <c r="I2724" s="4">
        <v>45820</v>
      </c>
      <c r="J2724" s="4">
        <v>45820</v>
      </c>
      <c r="K2724" s="4">
        <v>45822</v>
      </c>
      <c r="L2724" s="4">
        <v>45821.755104166667</v>
      </c>
      <c r="M2724" s="4">
        <v>45824</v>
      </c>
      <c r="N2724" s="4">
        <v>45824.093935185185</v>
      </c>
      <c r="O2724" s="4">
        <v>45826</v>
      </c>
      <c r="P2724" s="4" t="s">
        <v>60</v>
      </c>
      <c r="Q2724" s="4" t="s">
        <v>60</v>
      </c>
      <c r="R2724" s="4" t="s">
        <v>60</v>
      </c>
      <c r="S2724" s="4" t="s">
        <v>60</v>
      </c>
      <c r="T2724" s="4">
        <v>45827</v>
      </c>
      <c r="U2724" s="4">
        <v>45827.648229166669</v>
      </c>
      <c r="V2724" s="4">
        <v>45828.943958333337</v>
      </c>
      <c r="W2724" s="4">
        <v>45835</v>
      </c>
      <c r="X2724" s="4">
        <v>45828.094953703701</v>
      </c>
      <c r="Y2724" s="4" t="s">
        <v>77</v>
      </c>
      <c r="Z2724" s="4">
        <v>45836</v>
      </c>
      <c r="AA2724" s="4"/>
      <c r="AB2724" s="4" t="s">
        <v>60</v>
      </c>
      <c r="AC2724" s="4">
        <v>45838</v>
      </c>
      <c r="AD2724" s="4">
        <v>45838</v>
      </c>
      <c r="AE2724" s="4">
        <v>45841</v>
      </c>
      <c r="AF2724" s="4"/>
      <c r="AG2724" s="34" t="s">
        <v>95</v>
      </c>
      <c r="AH2724" s="34" t="s">
        <v>96</v>
      </c>
      <c r="AI2724" s="34" t="s">
        <v>4497</v>
      </c>
      <c r="AJ2724" s="34" t="s">
        <v>97</v>
      </c>
      <c r="AK2724" s="34" t="s">
        <v>98</v>
      </c>
      <c r="AL2724" s="34" t="s">
        <v>99</v>
      </c>
      <c r="AM2724" s="34" t="s">
        <v>100</v>
      </c>
      <c r="AN2724" s="34">
        <v>6.5872099999999998</v>
      </c>
      <c r="AO2724" s="34" t="s">
        <v>68</v>
      </c>
      <c r="AP2724" s="34"/>
      <c r="AQ2724" s="34"/>
      <c r="AR2724" s="34" t="s">
        <v>68</v>
      </c>
      <c r="AS2724" s="34"/>
      <c r="AT2724" s="34"/>
      <c r="AU2724" s="34" t="s">
        <v>411</v>
      </c>
      <c r="AV2724" s="34" t="s">
        <v>412</v>
      </c>
      <c r="AW2724" s="34">
        <v>24.490780000000001</v>
      </c>
      <c r="AX2724" s="34" t="s">
        <v>526</v>
      </c>
      <c r="AY2724" s="34" t="s">
        <v>527</v>
      </c>
      <c r="AZ2724" s="3">
        <v>300</v>
      </c>
      <c r="BA2724" s="34" t="s">
        <v>60</v>
      </c>
      <c r="BB2724" s="34">
        <v>300</v>
      </c>
      <c r="BC2724" s="34" t="s">
        <v>60</v>
      </c>
      <c r="BD2724" s="34" t="s">
        <v>60</v>
      </c>
      <c r="BE2724" s="34" t="s">
        <v>60</v>
      </c>
      <c r="BF2724" s="34" t="str">
        <f>IFERROR(VLOOKUP(Data_Power_app[[#This Row],[PRO ODER]],'Result'!H:J,3,0),"")</f>
        <v/>
      </c>
      <c r="BG2724" s="11" t="str">
        <f>IFERROR(VLOOKUP(Data_Power_app[[#This Row],[PRO ODER]]&amp;"LAM",'Real Time'!A:E,4,0),"")</f>
        <v>ML-05</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c r="BJ2724" s="34" t="str">
        <f>IFERROR(VLOOKUP(Data_Power_app[[#This Row],[PRO ODER]],'Plan Lean DC'!A:C,3,0),"")</f>
        <v/>
      </c>
      <c r="BK2724" s="34" t="str">
        <f>IFERROR(VLOOKUP(Data_Power_app[[#This Row],[PRO ODER]]&amp;"LEAN_IN",'Real Time'!A:D,4,0),"")</f>
        <v>LEANLINE1_2</v>
      </c>
      <c r="BL2724" s="34"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3388</v>
      </c>
      <c r="B2725" s="34" t="s">
        <v>9062</v>
      </c>
      <c r="C2725" s="34" t="s">
        <v>9063</v>
      </c>
      <c r="D2725" s="34" t="s">
        <v>93</v>
      </c>
      <c r="E2725" s="34" t="s">
        <v>277</v>
      </c>
      <c r="F2725" s="34" t="s">
        <v>59</v>
      </c>
      <c r="G2725" s="34">
        <v>300</v>
      </c>
      <c r="H2725" s="4">
        <v>45824</v>
      </c>
      <c r="I2725" s="4">
        <v>45824</v>
      </c>
      <c r="J2725" s="4">
        <v>45824</v>
      </c>
      <c r="K2725" s="4">
        <v>45825</v>
      </c>
      <c r="L2725" s="4">
        <v>45825.608703703707</v>
      </c>
      <c r="M2725" s="4">
        <v>45825</v>
      </c>
      <c r="N2725" s="4">
        <v>45826.534814814811</v>
      </c>
      <c r="O2725" s="4">
        <v>45826</v>
      </c>
      <c r="P2725" s="4" t="s">
        <v>60</v>
      </c>
      <c r="Q2725" s="4" t="s">
        <v>60</v>
      </c>
      <c r="R2725" s="4" t="s">
        <v>60</v>
      </c>
      <c r="S2725" s="4" t="s">
        <v>60</v>
      </c>
      <c r="T2725" s="4">
        <v>45827</v>
      </c>
      <c r="U2725" s="4">
        <v>45826.643738425926</v>
      </c>
      <c r="V2725" s="4">
        <v>45828.535486111112</v>
      </c>
      <c r="W2725" s="4">
        <v>45835</v>
      </c>
      <c r="X2725" s="4">
        <v>45828.61136574074</v>
      </c>
      <c r="Y2725" s="4" t="s">
        <v>77</v>
      </c>
      <c r="Z2725" s="4">
        <v>45836</v>
      </c>
      <c r="AA2725" s="4">
        <v>45828.241655092592</v>
      </c>
      <c r="AB2725" s="4">
        <v>45831</v>
      </c>
      <c r="AC2725" s="4">
        <v>45838</v>
      </c>
      <c r="AD2725" s="4">
        <v>45838</v>
      </c>
      <c r="AE2725" s="4">
        <v>45841</v>
      </c>
      <c r="AF2725" s="4"/>
      <c r="AG2725" s="34" t="s">
        <v>829</v>
      </c>
      <c r="AH2725" s="34" t="s">
        <v>96</v>
      </c>
      <c r="AI2725" s="34" t="s">
        <v>4497</v>
      </c>
      <c r="AJ2725" s="34" t="s">
        <v>97</v>
      </c>
      <c r="AK2725" s="34" t="s">
        <v>98</v>
      </c>
      <c r="AL2725" s="34" t="s">
        <v>99</v>
      </c>
      <c r="AM2725" s="34" t="s">
        <v>100</v>
      </c>
      <c r="AN2725" s="34">
        <v>6.6752200000000004</v>
      </c>
      <c r="AO2725" s="34" t="s">
        <v>68</v>
      </c>
      <c r="AP2725" s="34"/>
      <c r="AQ2725" s="34"/>
      <c r="AR2725" s="34" t="s">
        <v>68</v>
      </c>
      <c r="AS2725" s="34"/>
      <c r="AT2725" s="34"/>
      <c r="AU2725" s="34" t="s">
        <v>411</v>
      </c>
      <c r="AV2725" s="34" t="s">
        <v>412</v>
      </c>
      <c r="AW2725" s="34">
        <v>24.818570000000001</v>
      </c>
      <c r="AX2725" s="34" t="s">
        <v>526</v>
      </c>
      <c r="AY2725" s="34" t="s">
        <v>527</v>
      </c>
      <c r="AZ2725" s="3">
        <v>300</v>
      </c>
      <c r="BA2725" s="34" t="s">
        <v>60</v>
      </c>
      <c r="BB2725" s="34">
        <v>300</v>
      </c>
      <c r="BC2725" s="34" t="s">
        <v>60</v>
      </c>
      <c r="BD2725" s="34" t="s">
        <v>60</v>
      </c>
      <c r="BE2725" s="34" t="s">
        <v>60</v>
      </c>
      <c r="BF2725" s="34" t="str">
        <f>IFERROR(VLOOKUP(Data_Power_app[[#This Row],[PRO ODER]],'Result'!H:J,3,0),"")</f>
        <v/>
      </c>
      <c r="BG2725" s="11"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c r="BJ2725" s="34" t="str">
        <f>IFERROR(VLOOKUP(Data_Power_app[[#This Row],[PRO ODER]],'Plan Lean DC'!A:C,3,0),"")</f>
        <v/>
      </c>
      <c r="BK2725" s="34" t="str">
        <f>IFERROR(VLOOKUP(Data_Power_app[[#This Row],[PRO ODER]]&amp;"LEAN_IN",'Real Time'!A:D,4,0),"")</f>
        <v>LEANLINE1_2</v>
      </c>
      <c r="BL2725" s="34"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3389</v>
      </c>
      <c r="B2726" s="34" t="s">
        <v>9064</v>
      </c>
      <c r="C2726" s="34" t="s">
        <v>9065</v>
      </c>
      <c r="D2726" s="34" t="s">
        <v>93</v>
      </c>
      <c r="E2726" s="34" t="s">
        <v>277</v>
      </c>
      <c r="F2726" s="34" t="s">
        <v>59</v>
      </c>
      <c r="G2726" s="34">
        <v>300</v>
      </c>
      <c r="H2726" s="4">
        <v>45824</v>
      </c>
      <c r="I2726" s="4">
        <v>45824</v>
      </c>
      <c r="J2726" s="4">
        <v>45824</v>
      </c>
      <c r="K2726" s="4">
        <v>45825</v>
      </c>
      <c r="L2726" s="4">
        <v>45825.608796296299</v>
      </c>
      <c r="M2726" s="4">
        <v>45825</v>
      </c>
      <c r="N2726" s="4">
        <v>45826.534722222219</v>
      </c>
      <c r="O2726" s="4">
        <v>45826</v>
      </c>
      <c r="P2726" s="4" t="s">
        <v>60</v>
      </c>
      <c r="Q2726" s="4" t="s">
        <v>60</v>
      </c>
      <c r="R2726" s="4" t="s">
        <v>60</v>
      </c>
      <c r="S2726" s="4" t="s">
        <v>60</v>
      </c>
      <c r="T2726" s="4">
        <v>45827</v>
      </c>
      <c r="U2726" s="4">
        <v>45826.643865740742</v>
      </c>
      <c r="V2726" s="4">
        <v>45828.944074074076</v>
      </c>
      <c r="W2726" s="4">
        <v>45835</v>
      </c>
      <c r="X2726" s="4">
        <v>45828.094768518517</v>
      </c>
      <c r="Y2726" s="4" t="s">
        <v>77</v>
      </c>
      <c r="Z2726" s="4">
        <v>45836</v>
      </c>
      <c r="AA2726" s="4">
        <v>45829.455254629633</v>
      </c>
      <c r="AB2726" s="4">
        <v>45831</v>
      </c>
      <c r="AC2726" s="4">
        <v>45838</v>
      </c>
      <c r="AD2726" s="4">
        <v>45838</v>
      </c>
      <c r="AE2726" s="4">
        <v>45841</v>
      </c>
      <c r="AF2726" s="4"/>
      <c r="AG2726" s="34" t="s">
        <v>829</v>
      </c>
      <c r="AH2726" s="34" t="s">
        <v>96</v>
      </c>
      <c r="AI2726" s="34" t="s">
        <v>3361</v>
      </c>
      <c r="AJ2726" s="34" t="s">
        <v>97</v>
      </c>
      <c r="AK2726" s="34" t="s">
        <v>65</v>
      </c>
      <c r="AL2726" s="34" t="s">
        <v>99</v>
      </c>
      <c r="AM2726" s="34" t="s">
        <v>100</v>
      </c>
      <c r="AN2726" s="34">
        <v>5.5764199999999997</v>
      </c>
      <c r="AO2726" s="34" t="s">
        <v>68</v>
      </c>
      <c r="AP2726" s="34"/>
      <c r="AQ2726" s="34"/>
      <c r="AR2726" s="34" t="s">
        <v>68</v>
      </c>
      <c r="AS2726" s="34"/>
      <c r="AT2726" s="34"/>
      <c r="AU2726" s="34" t="s">
        <v>411</v>
      </c>
      <c r="AV2726" s="34" t="s">
        <v>412</v>
      </c>
      <c r="AW2726" s="34">
        <v>20.731369999999998</v>
      </c>
      <c r="AX2726" s="34" t="s">
        <v>526</v>
      </c>
      <c r="AY2726" s="34" t="s">
        <v>527</v>
      </c>
      <c r="AZ2726" s="3">
        <v>300</v>
      </c>
      <c r="BA2726" s="34" t="s">
        <v>60</v>
      </c>
      <c r="BB2726" s="34">
        <v>300</v>
      </c>
      <c r="BC2726" s="34" t="s">
        <v>60</v>
      </c>
      <c r="BD2726" s="34" t="s">
        <v>60</v>
      </c>
      <c r="BE2726" s="34" t="s">
        <v>60</v>
      </c>
      <c r="BF2726" s="34" t="str">
        <f>IFERROR(VLOOKUP(Data_Power_app[[#This Row],[PRO ODER]],'Result'!H:J,3,0),"")</f>
        <v/>
      </c>
      <c r="BG2726" s="11"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
      </c>
      <c r="BK2726" s="34" t="str">
        <f>IFERROR(VLOOKUP(Data_Power_app[[#This Row],[PRO ODER]]&amp;"LEAN_IN",'Real Time'!A:D,4,0),"")</f>
        <v>LEANLINE1_2</v>
      </c>
      <c r="BL2726" s="34"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3390</v>
      </c>
      <c r="B2727" s="34" t="s">
        <v>20646</v>
      </c>
      <c r="C2727" s="34" t="s">
        <v>17596</v>
      </c>
      <c r="D2727" s="34" t="s">
        <v>203</v>
      </c>
      <c r="E2727" s="34" t="s">
        <v>110</v>
      </c>
      <c r="F2727" s="34" t="s">
        <v>59</v>
      </c>
      <c r="G2727" s="34">
        <v>461</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4" t="s">
        <v>117</v>
      </c>
      <c r="AH2727" s="34" t="s">
        <v>341</v>
      </c>
      <c r="AI2727" s="34" t="s">
        <v>20647</v>
      </c>
      <c r="AJ2727" s="34" t="s">
        <v>342</v>
      </c>
      <c r="AK2727" s="34" t="s">
        <v>98</v>
      </c>
      <c r="AL2727" s="34" t="s">
        <v>416</v>
      </c>
      <c r="AM2727" s="34" t="s">
        <v>417</v>
      </c>
      <c r="AN2727" s="34">
        <v>9.0879700000000003</v>
      </c>
      <c r="AO2727" s="34" t="s">
        <v>68</v>
      </c>
      <c r="AP2727" s="34"/>
      <c r="AQ2727" s="34"/>
      <c r="AR2727" s="34" t="s">
        <v>68</v>
      </c>
      <c r="AS2727" s="34"/>
      <c r="AT2727" s="34"/>
      <c r="AU2727" s="34" t="s">
        <v>484</v>
      </c>
      <c r="AV2727" s="34" t="s">
        <v>485</v>
      </c>
      <c r="AW2727" s="34">
        <v>39.748489999999997</v>
      </c>
      <c r="AX2727" s="34" t="s">
        <v>20648</v>
      </c>
      <c r="AY2727" s="34" t="s">
        <v>20649</v>
      </c>
      <c r="AZ2727" s="3">
        <v>461</v>
      </c>
      <c r="BA2727" s="34" t="s">
        <v>60</v>
      </c>
      <c r="BB2727" s="34">
        <v>461</v>
      </c>
      <c r="BC2727" s="34" t="s">
        <v>60</v>
      </c>
      <c r="BD2727" s="34" t="s">
        <v>60</v>
      </c>
      <c r="BE2727" s="34" t="s">
        <v>60</v>
      </c>
      <c r="BF2727" s="34" t="str">
        <f>IFERROR(VLOOKUP(Data_Power_app[[#This Row],[PRO ODER]],'Result'!H:J,3,0),"")</f>
        <v>LAMINATION 2</v>
      </c>
      <c r="BG2727" s="11" t="str">
        <f>IFERROR(VLOOKUP(Data_Power_app[[#This Row],[PRO ODER]]&amp;"LAM",'Real Time'!A:E,4,0),"")</f>
        <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3391</v>
      </c>
      <c r="B2728" s="34" t="s">
        <v>20650</v>
      </c>
      <c r="C2728" s="34" t="s">
        <v>17597</v>
      </c>
      <c r="D2728" s="34" t="s">
        <v>203</v>
      </c>
      <c r="E2728" s="34" t="s">
        <v>110</v>
      </c>
      <c r="F2728" s="34" t="s">
        <v>59</v>
      </c>
      <c r="G2728" s="34">
        <v>407</v>
      </c>
      <c r="H2728" s="4">
        <v>45829</v>
      </c>
      <c r="I2728" s="4">
        <v>45828</v>
      </c>
      <c r="J2728" s="4">
        <v>45828</v>
      </c>
      <c r="K2728" s="4">
        <v>45831</v>
      </c>
      <c r="L2728" s="4"/>
      <c r="M2728" s="4">
        <v>45832</v>
      </c>
      <c r="N2728" s="4"/>
      <c r="O2728" s="4" t="s">
        <v>60</v>
      </c>
      <c r="P2728" s="4" t="s">
        <v>60</v>
      </c>
      <c r="Q2728" s="4" t="s">
        <v>60</v>
      </c>
      <c r="R2728" s="4" t="s">
        <v>60</v>
      </c>
      <c r="S2728" s="4" t="s">
        <v>60</v>
      </c>
      <c r="T2728" s="4">
        <v>45834</v>
      </c>
      <c r="U2728" s="4"/>
      <c r="V2728" s="4"/>
      <c r="W2728" s="4">
        <v>45835</v>
      </c>
      <c r="X2728" s="4"/>
      <c r="Y2728" s="4" t="s">
        <v>60</v>
      </c>
      <c r="Z2728" s="4">
        <v>45837</v>
      </c>
      <c r="AA2728" s="4"/>
      <c r="AB2728" s="4" t="s">
        <v>60</v>
      </c>
      <c r="AC2728" s="4">
        <v>45838</v>
      </c>
      <c r="AD2728" s="4">
        <v>45839</v>
      </c>
      <c r="AE2728" s="4">
        <v>45841</v>
      </c>
      <c r="AF2728" s="4"/>
      <c r="AG2728" s="34" t="s">
        <v>117</v>
      </c>
      <c r="AH2728" s="34" t="s">
        <v>341</v>
      </c>
      <c r="AI2728" s="34" t="s">
        <v>20651</v>
      </c>
      <c r="AJ2728" s="34" t="s">
        <v>342</v>
      </c>
      <c r="AK2728" s="34" t="s">
        <v>98</v>
      </c>
      <c r="AL2728" s="34" t="s">
        <v>416</v>
      </c>
      <c r="AM2728" s="34" t="s">
        <v>417</v>
      </c>
      <c r="AN2728" s="34">
        <v>8.0169200000000007</v>
      </c>
      <c r="AO2728" s="34" t="s">
        <v>68</v>
      </c>
      <c r="AP2728" s="34"/>
      <c r="AQ2728" s="34"/>
      <c r="AR2728" s="34" t="s">
        <v>68</v>
      </c>
      <c r="AS2728" s="34"/>
      <c r="AT2728" s="34"/>
      <c r="AU2728" s="34" t="s">
        <v>484</v>
      </c>
      <c r="AV2728" s="34" t="s">
        <v>485</v>
      </c>
      <c r="AW2728" s="34">
        <v>35.063929999999999</v>
      </c>
      <c r="AX2728" s="34" t="s">
        <v>20652</v>
      </c>
      <c r="AY2728" s="34" t="s">
        <v>20653</v>
      </c>
      <c r="AZ2728" s="3">
        <v>407</v>
      </c>
      <c r="BA2728" s="34" t="s">
        <v>60</v>
      </c>
      <c r="BB2728" s="34">
        <v>407</v>
      </c>
      <c r="BC2728" s="34" t="s">
        <v>60</v>
      </c>
      <c r="BD2728" s="34" t="s">
        <v>60</v>
      </c>
      <c r="BE2728" s="34" t="s">
        <v>60</v>
      </c>
      <c r="BF2728" s="34" t="str">
        <f>IFERROR(VLOOKUP(Data_Power_app[[#This Row],[PRO ODER]],'Result'!H:J,3,0),"")</f>
        <v>LAMINATION 2</v>
      </c>
      <c r="BG2728" s="11" t="str">
        <f>IFERROR(VLOOKUP(Data_Power_app[[#This Row],[PRO ODER]]&amp;"LAM",'Real Time'!A:E,4,0),"")</f>
        <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3398</v>
      </c>
      <c r="B2729" s="34" t="s">
        <v>9046</v>
      </c>
      <c r="C2729" s="34" t="s">
        <v>9047</v>
      </c>
      <c r="D2729" s="34" t="s">
        <v>84</v>
      </c>
      <c r="E2729" s="34" t="s">
        <v>150</v>
      </c>
      <c r="F2729" s="34" t="s">
        <v>59</v>
      </c>
      <c r="G2729" s="34">
        <v>1716</v>
      </c>
      <c r="H2729" s="4">
        <v>45828</v>
      </c>
      <c r="I2729" s="4">
        <v>45824</v>
      </c>
      <c r="J2729" s="4">
        <v>45824</v>
      </c>
      <c r="K2729" s="4">
        <v>45829</v>
      </c>
      <c r="L2729" s="4"/>
      <c r="M2729" s="4">
        <v>45831</v>
      </c>
      <c r="N2729" s="4"/>
      <c r="O2729" s="4" t="s">
        <v>60</v>
      </c>
      <c r="P2729" s="4" t="s">
        <v>60</v>
      </c>
      <c r="Q2729" s="4" t="s">
        <v>60</v>
      </c>
      <c r="R2729" s="4" t="s">
        <v>60</v>
      </c>
      <c r="S2729" s="4" t="s">
        <v>60</v>
      </c>
      <c r="T2729" s="4">
        <v>45832</v>
      </c>
      <c r="U2729" s="4"/>
      <c r="V2729" s="4"/>
      <c r="W2729" s="4">
        <v>45835</v>
      </c>
      <c r="X2729" s="4"/>
      <c r="Y2729" s="4" t="s">
        <v>60</v>
      </c>
      <c r="Z2729" s="4">
        <v>45837</v>
      </c>
      <c r="AA2729" s="4"/>
      <c r="AB2729" s="4" t="s">
        <v>60</v>
      </c>
      <c r="AC2729" s="4">
        <v>45838</v>
      </c>
      <c r="AD2729" s="4">
        <v>45839</v>
      </c>
      <c r="AE2729" s="4">
        <v>45841</v>
      </c>
      <c r="AF2729" s="4"/>
      <c r="AG2729" s="34" t="s">
        <v>117</v>
      </c>
      <c r="AH2729" s="34" t="s">
        <v>391</v>
      </c>
      <c r="AI2729" s="34" t="s">
        <v>1132</v>
      </c>
      <c r="AJ2729" s="34" t="s">
        <v>157</v>
      </c>
      <c r="AK2729" s="34" t="s">
        <v>98</v>
      </c>
      <c r="AL2729" s="34" t="s">
        <v>392</v>
      </c>
      <c r="AM2729" s="34" t="s">
        <v>393</v>
      </c>
      <c r="AN2729" s="34">
        <v>57.872889999999998</v>
      </c>
      <c r="AO2729" s="34" t="s">
        <v>68</v>
      </c>
      <c r="AP2729" s="34"/>
      <c r="AQ2729" s="34"/>
      <c r="AR2729" s="34" t="s">
        <v>68</v>
      </c>
      <c r="AS2729" s="34"/>
      <c r="AT2729" s="34"/>
      <c r="AU2729" s="34" t="s">
        <v>645</v>
      </c>
      <c r="AV2729" s="34" t="s">
        <v>646</v>
      </c>
      <c r="AW2729" s="34">
        <v>126.56261000000001</v>
      </c>
      <c r="AX2729" s="34" t="s">
        <v>1133</v>
      </c>
      <c r="AY2729" s="34" t="s">
        <v>1134</v>
      </c>
      <c r="AZ2729" s="3">
        <v>1716</v>
      </c>
      <c r="BA2729" s="34" t="s">
        <v>60</v>
      </c>
      <c r="BB2729" s="34">
        <v>1716</v>
      </c>
      <c r="BC2729" s="34" t="s">
        <v>60</v>
      </c>
      <c r="BD2729" s="34" t="s">
        <v>60</v>
      </c>
      <c r="BE2729" s="34" t="s">
        <v>60</v>
      </c>
      <c r="BF2729" s="34" t="str">
        <f>IFERROR(VLOOKUP(Data_Power_app[[#This Row],[PRO ODER]],'Result'!H:J,3,0),"")</f>
        <v>LAMINATION 4</v>
      </c>
      <c r="BG2729" s="11" t="str">
        <f>IFERROR(VLOOKUP(Data_Power_app[[#This Row],[PRO ODER]]&amp;"LAM",'Real Time'!A:E,4,0),"")</f>
        <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3399</v>
      </c>
      <c r="B2730" s="34" t="s">
        <v>9048</v>
      </c>
      <c r="C2730" s="34" t="s">
        <v>9049</v>
      </c>
      <c r="D2730" s="34" t="s">
        <v>84</v>
      </c>
      <c r="E2730" s="34" t="s">
        <v>150</v>
      </c>
      <c r="F2730" s="34" t="s">
        <v>59</v>
      </c>
      <c r="G2730" s="34">
        <v>363</v>
      </c>
      <c r="H2730" s="4">
        <v>45828</v>
      </c>
      <c r="I2730" s="4">
        <v>45824</v>
      </c>
      <c r="J2730" s="4">
        <v>45824</v>
      </c>
      <c r="K2730" s="4">
        <v>45829</v>
      </c>
      <c r="L2730" s="4">
        <v>45825.084918981483</v>
      </c>
      <c r="M2730" s="4">
        <v>45831</v>
      </c>
      <c r="N2730" s="4">
        <v>45829.39303240741</v>
      </c>
      <c r="O2730" s="4" t="s">
        <v>60</v>
      </c>
      <c r="P2730" s="4" t="s">
        <v>60</v>
      </c>
      <c r="Q2730" s="4" t="s">
        <v>60</v>
      </c>
      <c r="R2730" s="4" t="s">
        <v>60</v>
      </c>
      <c r="S2730" s="4" t="s">
        <v>60</v>
      </c>
      <c r="T2730" s="4">
        <v>45832</v>
      </c>
      <c r="U2730" s="4">
        <v>45829.393275462964</v>
      </c>
      <c r="V2730" s="4"/>
      <c r="W2730" s="4">
        <v>45835</v>
      </c>
      <c r="X2730" s="4"/>
      <c r="Y2730" s="4" t="s">
        <v>60</v>
      </c>
      <c r="Z2730" s="4">
        <v>45837</v>
      </c>
      <c r="AA2730" s="4"/>
      <c r="AB2730" s="4" t="s">
        <v>60</v>
      </c>
      <c r="AC2730" s="4">
        <v>45838</v>
      </c>
      <c r="AD2730" s="4">
        <v>45839</v>
      </c>
      <c r="AE2730" s="4">
        <v>45841</v>
      </c>
      <c r="AF2730" s="4"/>
      <c r="AG2730" s="34" t="s">
        <v>223</v>
      </c>
      <c r="AH2730" s="34" t="s">
        <v>391</v>
      </c>
      <c r="AI2730" s="34" t="s">
        <v>965</v>
      </c>
      <c r="AJ2730" s="34" t="s">
        <v>157</v>
      </c>
      <c r="AK2730" s="34" t="s">
        <v>98</v>
      </c>
      <c r="AL2730" s="34" t="s">
        <v>392</v>
      </c>
      <c r="AM2730" s="34" t="s">
        <v>393</v>
      </c>
      <c r="AN2730" s="34">
        <v>12.588509999999999</v>
      </c>
      <c r="AO2730" s="34" t="s">
        <v>68</v>
      </c>
      <c r="AP2730" s="34"/>
      <c r="AQ2730" s="34"/>
      <c r="AR2730" s="34" t="s">
        <v>68</v>
      </c>
      <c r="AS2730" s="34"/>
      <c r="AT2730" s="34"/>
      <c r="AU2730" s="34" t="s">
        <v>966</v>
      </c>
      <c r="AV2730" s="34" t="s">
        <v>967</v>
      </c>
      <c r="AW2730" s="34">
        <v>27.529910000000001</v>
      </c>
      <c r="AX2730" s="34" t="s">
        <v>968</v>
      </c>
      <c r="AY2730" s="34" t="s">
        <v>969</v>
      </c>
      <c r="AZ2730" s="3">
        <v>363</v>
      </c>
      <c r="BA2730" s="34" t="s">
        <v>60</v>
      </c>
      <c r="BB2730" s="34">
        <v>363</v>
      </c>
      <c r="BC2730" s="34" t="s">
        <v>60</v>
      </c>
      <c r="BD2730" s="34" t="s">
        <v>60</v>
      </c>
      <c r="BE2730" s="34" t="s">
        <v>60</v>
      </c>
      <c r="BF2730" s="34" t="str">
        <f>IFERROR(VLOOKUP(Data_Power_app[[#This Row],[PRO ODER]],'Result'!H:J,3,0),"")</f>
        <v>LAMINATION 4</v>
      </c>
      <c r="BG2730" s="11" t="str">
        <f>IFERROR(VLOOKUP(Data_Power_app[[#This Row],[PRO ODER]]&amp;"LAM",'Real Time'!A:E,4,0),"")</f>
        <v>ML-05</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3400</v>
      </c>
      <c r="B2731" s="34" t="s">
        <v>15628</v>
      </c>
      <c r="C2731" s="34" t="s">
        <v>15629</v>
      </c>
      <c r="D2731" s="34" t="s">
        <v>253</v>
      </c>
      <c r="E2731" s="34" t="s">
        <v>254</v>
      </c>
      <c r="F2731" s="34" t="s">
        <v>59</v>
      </c>
      <c r="G2731" s="34">
        <v>124</v>
      </c>
      <c r="H2731" s="4">
        <v>45827</v>
      </c>
      <c r="I2731" s="4">
        <v>45827</v>
      </c>
      <c r="J2731" s="4">
        <v>45827</v>
      </c>
      <c r="K2731" s="4">
        <v>45829</v>
      </c>
      <c r="L2731" s="4">
        <v>45828.894594907404</v>
      </c>
      <c r="M2731" s="4">
        <v>45831</v>
      </c>
      <c r="N2731" s="4">
        <v>45829.831250000003</v>
      </c>
      <c r="O2731" s="4" t="s">
        <v>60</v>
      </c>
      <c r="P2731" s="4" t="s">
        <v>60</v>
      </c>
      <c r="Q2731" s="4" t="s">
        <v>60</v>
      </c>
      <c r="R2731" s="4" t="s">
        <v>60</v>
      </c>
      <c r="S2731" s="4" t="s">
        <v>60</v>
      </c>
      <c r="T2731" s="4">
        <v>45832</v>
      </c>
      <c r="U2731" s="4">
        <v>45829.893900462965</v>
      </c>
      <c r="V2731" s="4"/>
      <c r="W2731" s="4">
        <v>45835</v>
      </c>
      <c r="X2731" s="4"/>
      <c r="Y2731" s="4" t="s">
        <v>60</v>
      </c>
      <c r="Z2731" s="4">
        <v>45837</v>
      </c>
      <c r="AA2731" s="4"/>
      <c r="AB2731" s="4" t="s">
        <v>60</v>
      </c>
      <c r="AC2731" s="4">
        <v>45838</v>
      </c>
      <c r="AD2731" s="4">
        <v>45839</v>
      </c>
      <c r="AE2731" s="4">
        <v>45841</v>
      </c>
      <c r="AF2731" s="4"/>
      <c r="AG2731" s="34" t="s">
        <v>223</v>
      </c>
      <c r="AH2731" s="34" t="s">
        <v>255</v>
      </c>
      <c r="AI2731" s="34" t="s">
        <v>4504</v>
      </c>
      <c r="AJ2731" s="34" t="s">
        <v>256</v>
      </c>
      <c r="AK2731" s="34" t="s">
        <v>98</v>
      </c>
      <c r="AL2731" s="34" t="s">
        <v>257</v>
      </c>
      <c r="AM2731" s="34" t="s">
        <v>258</v>
      </c>
      <c r="AN2731" s="34">
        <v>3.0612400000000002</v>
      </c>
      <c r="AO2731" s="34" t="s">
        <v>68</v>
      </c>
      <c r="AP2731" s="34"/>
      <c r="AQ2731" s="34"/>
      <c r="AR2731" s="34" t="s">
        <v>68</v>
      </c>
      <c r="AS2731" s="34"/>
      <c r="AT2731" s="34"/>
      <c r="AU2731" s="34" t="s">
        <v>316</v>
      </c>
      <c r="AV2731" s="34" t="s">
        <v>317</v>
      </c>
      <c r="AW2731" s="34">
        <v>11.38222</v>
      </c>
      <c r="AX2731" s="34" t="s">
        <v>4505</v>
      </c>
      <c r="AY2731" s="34" t="s">
        <v>476</v>
      </c>
      <c r="AZ2731" s="3">
        <v>124</v>
      </c>
      <c r="BA2731" s="34" t="s">
        <v>60</v>
      </c>
      <c r="BB2731" s="34">
        <v>124</v>
      </c>
      <c r="BC2731" s="34" t="s">
        <v>60</v>
      </c>
      <c r="BD2731" s="34" t="s">
        <v>60</v>
      </c>
      <c r="BE2731" s="34" t="s">
        <v>60</v>
      </c>
      <c r="BF2731" s="34" t="str">
        <f>IFERROR(VLOOKUP(Data_Power_app[[#This Row],[PRO ODER]],'Result'!H:J,3,0),"")</f>
        <v>LAMINATION 4</v>
      </c>
      <c r="BG2731" s="11" t="str">
        <f>IFERROR(VLOOKUP(Data_Power_app[[#This Row],[PRO ODER]]&amp;"LAM",'Real Time'!A:E,4,0),"")</f>
        <v>ML-05</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3401</v>
      </c>
      <c r="B2732" s="34" t="s">
        <v>15630</v>
      </c>
      <c r="C2732" s="34" t="s">
        <v>15631</v>
      </c>
      <c r="D2732" s="34" t="s">
        <v>253</v>
      </c>
      <c r="E2732" s="34" t="s">
        <v>254</v>
      </c>
      <c r="F2732" s="34" t="s">
        <v>59</v>
      </c>
      <c r="G2732" s="34">
        <v>328</v>
      </c>
      <c r="H2732" s="4">
        <v>45827</v>
      </c>
      <c r="I2732" s="4">
        <v>45827</v>
      </c>
      <c r="J2732" s="4">
        <v>45827</v>
      </c>
      <c r="K2732" s="4">
        <v>45829</v>
      </c>
      <c r="L2732" s="4">
        <v>45828.894699074073</v>
      </c>
      <c r="M2732" s="4">
        <v>45831</v>
      </c>
      <c r="N2732" s="4">
        <v>45829.831145833334</v>
      </c>
      <c r="O2732" s="4" t="s">
        <v>60</v>
      </c>
      <c r="P2732" s="4" t="s">
        <v>60</v>
      </c>
      <c r="Q2732" s="4" t="s">
        <v>60</v>
      </c>
      <c r="R2732" s="4" t="s">
        <v>60</v>
      </c>
      <c r="S2732" s="4" t="s">
        <v>60</v>
      </c>
      <c r="T2732" s="4">
        <v>45832</v>
      </c>
      <c r="U2732" s="4">
        <v>45829.893958333334</v>
      </c>
      <c r="V2732" s="4"/>
      <c r="W2732" s="4">
        <v>45835</v>
      </c>
      <c r="X2732" s="4"/>
      <c r="Y2732" s="4" t="s">
        <v>60</v>
      </c>
      <c r="Z2732" s="4">
        <v>45837</v>
      </c>
      <c r="AA2732" s="4"/>
      <c r="AB2732" s="4" t="s">
        <v>60</v>
      </c>
      <c r="AC2732" s="4">
        <v>45838</v>
      </c>
      <c r="AD2732" s="4">
        <v>45839</v>
      </c>
      <c r="AE2732" s="4">
        <v>45841</v>
      </c>
      <c r="AF2732" s="4"/>
      <c r="AG2732" s="34" t="s">
        <v>223</v>
      </c>
      <c r="AH2732" s="34" t="s">
        <v>255</v>
      </c>
      <c r="AI2732" s="34" t="s">
        <v>4504</v>
      </c>
      <c r="AJ2732" s="34" t="s">
        <v>256</v>
      </c>
      <c r="AK2732" s="34" t="s">
        <v>98</v>
      </c>
      <c r="AL2732" s="34" t="s">
        <v>257</v>
      </c>
      <c r="AM2732" s="34" t="s">
        <v>258</v>
      </c>
      <c r="AN2732" s="34">
        <v>8.0037000000000003</v>
      </c>
      <c r="AO2732" s="34" t="s">
        <v>68</v>
      </c>
      <c r="AP2732" s="34"/>
      <c r="AQ2732" s="34"/>
      <c r="AR2732" s="34" t="s">
        <v>68</v>
      </c>
      <c r="AS2732" s="34"/>
      <c r="AT2732" s="34"/>
      <c r="AU2732" s="34" t="s">
        <v>316</v>
      </c>
      <c r="AV2732" s="34" t="s">
        <v>317</v>
      </c>
      <c r="AW2732" s="34">
        <v>29.759129999999999</v>
      </c>
      <c r="AX2732" s="34" t="s">
        <v>4505</v>
      </c>
      <c r="AY2732" s="34" t="s">
        <v>476</v>
      </c>
      <c r="AZ2732" s="3">
        <v>328</v>
      </c>
      <c r="BA2732" s="34" t="s">
        <v>60</v>
      </c>
      <c r="BB2732" s="34">
        <v>328</v>
      </c>
      <c r="BC2732" s="34" t="s">
        <v>60</v>
      </c>
      <c r="BD2732" s="34" t="s">
        <v>60</v>
      </c>
      <c r="BE2732" s="34" t="s">
        <v>60</v>
      </c>
      <c r="BF2732" s="34" t="str">
        <f>IFERROR(VLOOKUP(Data_Power_app[[#This Row],[PRO ODER]],'Result'!H:J,3,0),"")</f>
        <v>LAMINATION 4</v>
      </c>
      <c r="BG2732" s="11"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3402</v>
      </c>
      <c r="B2733" s="34" t="s">
        <v>15632</v>
      </c>
      <c r="C2733" s="34" t="s">
        <v>15633</v>
      </c>
      <c r="D2733" s="34" t="s">
        <v>253</v>
      </c>
      <c r="E2733" s="34" t="s">
        <v>254</v>
      </c>
      <c r="F2733" s="34" t="s">
        <v>59</v>
      </c>
      <c r="G2733" s="34">
        <v>304</v>
      </c>
      <c r="H2733" s="4">
        <v>45827</v>
      </c>
      <c r="I2733" s="4">
        <v>45827</v>
      </c>
      <c r="J2733" s="4">
        <v>45827</v>
      </c>
      <c r="K2733" s="4">
        <v>45829</v>
      </c>
      <c r="L2733" s="4">
        <v>45828.894641203704</v>
      </c>
      <c r="M2733" s="4">
        <v>45831</v>
      </c>
      <c r="N2733" s="4"/>
      <c r="O2733" s="4" t="s">
        <v>60</v>
      </c>
      <c r="P2733" s="4" t="s">
        <v>60</v>
      </c>
      <c r="Q2733" s="4" t="s">
        <v>60</v>
      </c>
      <c r="R2733" s="4" t="s">
        <v>60</v>
      </c>
      <c r="S2733" s="4" t="s">
        <v>60</v>
      </c>
      <c r="T2733" s="4">
        <v>45832</v>
      </c>
      <c r="U2733" s="4"/>
      <c r="V2733" s="4"/>
      <c r="W2733" s="4">
        <v>45835</v>
      </c>
      <c r="X2733" s="4"/>
      <c r="Y2733" s="4" t="s">
        <v>60</v>
      </c>
      <c r="Z2733" s="4">
        <v>45837</v>
      </c>
      <c r="AA2733" s="4"/>
      <c r="AB2733" s="4" t="s">
        <v>60</v>
      </c>
      <c r="AC2733" s="4">
        <v>45838</v>
      </c>
      <c r="AD2733" s="4">
        <v>45839</v>
      </c>
      <c r="AE2733" s="4">
        <v>45841</v>
      </c>
      <c r="AF2733" s="4"/>
      <c r="AG2733" s="34" t="s">
        <v>86</v>
      </c>
      <c r="AH2733" s="34" t="s">
        <v>255</v>
      </c>
      <c r="AI2733" s="34" t="s">
        <v>5682</v>
      </c>
      <c r="AJ2733" s="34" t="s">
        <v>256</v>
      </c>
      <c r="AK2733" s="34" t="s">
        <v>65</v>
      </c>
      <c r="AL2733" s="34" t="s">
        <v>257</v>
      </c>
      <c r="AM2733" s="34" t="s">
        <v>258</v>
      </c>
      <c r="AN2733" s="34">
        <v>6.0249600000000001</v>
      </c>
      <c r="AO2733" s="34" t="s">
        <v>68</v>
      </c>
      <c r="AP2733" s="34"/>
      <c r="AQ2733" s="34"/>
      <c r="AR2733" s="34" t="s">
        <v>68</v>
      </c>
      <c r="AS2733" s="34"/>
      <c r="AT2733" s="34"/>
      <c r="AU2733" s="34" t="s">
        <v>316</v>
      </c>
      <c r="AV2733" s="34" t="s">
        <v>317</v>
      </c>
      <c r="AW2733" s="34">
        <v>22.400400000000001</v>
      </c>
      <c r="AX2733" s="34" t="s">
        <v>5683</v>
      </c>
      <c r="AY2733" s="34" t="s">
        <v>5684</v>
      </c>
      <c r="AZ2733" s="3">
        <v>304</v>
      </c>
      <c r="BA2733" s="34" t="s">
        <v>60</v>
      </c>
      <c r="BB2733" s="34">
        <v>304</v>
      </c>
      <c r="BC2733" s="34" t="s">
        <v>60</v>
      </c>
      <c r="BD2733" s="34" t="s">
        <v>60</v>
      </c>
      <c r="BE2733" s="34" t="s">
        <v>60</v>
      </c>
      <c r="BF2733" s="34" t="str">
        <f>IFERROR(VLOOKUP(Data_Power_app[[#This Row],[PRO ODER]],'Result'!H:J,3,0),"")</f>
        <v>LAMINATION 4</v>
      </c>
      <c r="BG2733" s="11" t="str">
        <f>IFERROR(VLOOKUP(Data_Power_app[[#This Row],[PRO ODER]]&amp;"LAM",'Real Time'!A:E,4,0),"")</f>
        <v>ML-05</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3403</v>
      </c>
      <c r="B2734" s="34" t="s">
        <v>15634</v>
      </c>
      <c r="C2734" s="34" t="s">
        <v>15635</v>
      </c>
      <c r="D2734" s="34" t="s">
        <v>253</v>
      </c>
      <c r="E2734" s="34" t="s">
        <v>254</v>
      </c>
      <c r="F2734" s="34" t="s">
        <v>59</v>
      </c>
      <c r="G2734" s="34">
        <v>6503</v>
      </c>
      <c r="H2734" s="4">
        <v>45827</v>
      </c>
      <c r="I2734" s="4">
        <v>45827</v>
      </c>
      <c r="J2734" s="4">
        <v>45827</v>
      </c>
      <c r="K2734" s="4">
        <v>45829</v>
      </c>
      <c r="L2734" s="4">
        <v>45828.894791666666</v>
      </c>
      <c r="M2734" s="4">
        <v>45831</v>
      </c>
      <c r="N2734" s="4">
        <v>45829.217905092592</v>
      </c>
      <c r="O2734" s="4" t="s">
        <v>60</v>
      </c>
      <c r="P2734" s="4" t="s">
        <v>60</v>
      </c>
      <c r="Q2734" s="4" t="s">
        <v>60</v>
      </c>
      <c r="R2734" s="4" t="s">
        <v>60</v>
      </c>
      <c r="S2734" s="4" t="s">
        <v>60</v>
      </c>
      <c r="T2734" s="4">
        <v>45832</v>
      </c>
      <c r="U2734" s="4">
        <v>45831.331053240741</v>
      </c>
      <c r="V2734" s="4"/>
      <c r="W2734" s="4">
        <v>45835</v>
      </c>
      <c r="X2734" s="4"/>
      <c r="Y2734" s="4" t="s">
        <v>60</v>
      </c>
      <c r="Z2734" s="4">
        <v>45837</v>
      </c>
      <c r="AA2734" s="4"/>
      <c r="AB2734" s="4" t="s">
        <v>60</v>
      </c>
      <c r="AC2734" s="4">
        <v>45838</v>
      </c>
      <c r="AD2734" s="4">
        <v>45839</v>
      </c>
      <c r="AE2734" s="4">
        <v>45841</v>
      </c>
      <c r="AF2734" s="4"/>
      <c r="AG2734" s="34" t="s">
        <v>223</v>
      </c>
      <c r="AH2734" s="34" t="s">
        <v>434</v>
      </c>
      <c r="AI2734" s="34" t="s">
        <v>477</v>
      </c>
      <c r="AJ2734" s="34" t="s">
        <v>256</v>
      </c>
      <c r="AK2734" s="34" t="s">
        <v>98</v>
      </c>
      <c r="AL2734" s="34" t="s">
        <v>257</v>
      </c>
      <c r="AM2734" s="34" t="s">
        <v>258</v>
      </c>
      <c r="AN2734" s="34">
        <v>147.43206000000001</v>
      </c>
      <c r="AO2734" s="34" t="s">
        <v>68</v>
      </c>
      <c r="AP2734" s="34"/>
      <c r="AQ2734" s="34"/>
      <c r="AR2734" s="34" t="s">
        <v>68</v>
      </c>
      <c r="AS2734" s="34"/>
      <c r="AT2734" s="34"/>
      <c r="AU2734" s="34" t="s">
        <v>316</v>
      </c>
      <c r="AV2734" s="34" t="s">
        <v>317</v>
      </c>
      <c r="AW2734" s="34">
        <v>548.18822999999998</v>
      </c>
      <c r="AX2734" s="34" t="s">
        <v>478</v>
      </c>
      <c r="AY2734" s="34" t="s">
        <v>479</v>
      </c>
      <c r="AZ2734" s="3">
        <v>6503</v>
      </c>
      <c r="BA2734" s="34" t="s">
        <v>60</v>
      </c>
      <c r="BB2734" s="34">
        <v>6503</v>
      </c>
      <c r="BC2734" s="34" t="s">
        <v>60</v>
      </c>
      <c r="BD2734" s="34" t="s">
        <v>60</v>
      </c>
      <c r="BE2734" s="34" t="s">
        <v>60</v>
      </c>
      <c r="BF2734" s="34" t="str">
        <f>IFERROR(VLOOKUP(Data_Power_app[[#This Row],[PRO ODER]],'Result'!H:J,3,0),"")</f>
        <v>LAMINATION 4</v>
      </c>
      <c r="BG2734" s="11" t="str">
        <f>IFERROR(VLOOKUP(Data_Power_app[[#This Row],[PRO ODER]]&amp;"LAM",'Real Time'!A:E,4,0),"")</f>
        <v>ML-05</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c r="BJ2734" s="34" t="str">
        <f>IFERROR(VLOOKUP(Data_Power_app[[#This Row],[PRO ODER]],'Plan Lean DC'!A:C,3,0),"")</f>
        <v/>
      </c>
      <c r="BK2734" s="34" t="str">
        <f>IFERROR(VLOOKUP(Data_Power_app[[#This Row],[PRO ODER]]&amp;"LEAN_IN",'Real Time'!A:D,4,0),"")</f>
        <v/>
      </c>
      <c r="BL2734" s="34"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3404</v>
      </c>
      <c r="B2735" s="34" t="s">
        <v>20654</v>
      </c>
      <c r="C2735" s="34" t="s">
        <v>17591</v>
      </c>
      <c r="D2735" s="34" t="s">
        <v>253</v>
      </c>
      <c r="E2735" s="34" t="s">
        <v>313</v>
      </c>
      <c r="F2735" s="34" t="s">
        <v>59</v>
      </c>
      <c r="G2735" s="34">
        <v>620</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4" t="s">
        <v>117</v>
      </c>
      <c r="AH2735" s="34" t="s">
        <v>255</v>
      </c>
      <c r="AI2735" s="34" t="s">
        <v>973</v>
      </c>
      <c r="AJ2735" s="34" t="s">
        <v>256</v>
      </c>
      <c r="AK2735" s="34" t="s">
        <v>65</v>
      </c>
      <c r="AL2735" s="34" t="s">
        <v>314</v>
      </c>
      <c r="AM2735" s="34" t="s">
        <v>315</v>
      </c>
      <c r="AN2735" s="34">
        <v>9.8654600000000006</v>
      </c>
      <c r="AO2735" s="34" t="s">
        <v>68</v>
      </c>
      <c r="AP2735" s="34"/>
      <c r="AQ2735" s="34"/>
      <c r="AR2735" s="34" t="s">
        <v>68</v>
      </c>
      <c r="AS2735" s="34"/>
      <c r="AT2735" s="34"/>
      <c r="AU2735" s="34" t="s">
        <v>316</v>
      </c>
      <c r="AV2735" s="34" t="s">
        <v>317</v>
      </c>
      <c r="AW2735" s="34">
        <v>43.14349</v>
      </c>
      <c r="AX2735" s="34" t="s">
        <v>974</v>
      </c>
      <c r="AY2735" s="34" t="s">
        <v>975</v>
      </c>
      <c r="AZ2735" s="3">
        <v>620</v>
      </c>
      <c r="BA2735" s="34" t="s">
        <v>60</v>
      </c>
      <c r="BB2735" s="34">
        <v>620</v>
      </c>
      <c r="BC2735" s="34" t="s">
        <v>60</v>
      </c>
      <c r="BD2735" s="34" t="s">
        <v>60</v>
      </c>
      <c r="BE2735" s="34" t="s">
        <v>60</v>
      </c>
      <c r="BF2735" s="34" t="str">
        <f>IFERROR(VLOOKUP(Data_Power_app[[#This Row],[PRO ODER]],'Result'!H:J,3,0),"")</f>
        <v>LAMINATION 2</v>
      </c>
      <c r="BG2735" s="11"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3405</v>
      </c>
      <c r="B2736" s="34" t="s">
        <v>20655</v>
      </c>
      <c r="C2736" s="34" t="s">
        <v>17592</v>
      </c>
      <c r="D2736" s="34" t="s">
        <v>253</v>
      </c>
      <c r="E2736" s="34" t="s">
        <v>313</v>
      </c>
      <c r="F2736" s="34" t="s">
        <v>59</v>
      </c>
      <c r="G2736" s="34">
        <v>512</v>
      </c>
      <c r="H2736" s="4">
        <v>45829</v>
      </c>
      <c r="I2736" s="4">
        <v>45829</v>
      </c>
      <c r="J2736" s="4">
        <v>45829</v>
      </c>
      <c r="K2736" s="4">
        <v>45831</v>
      </c>
      <c r="L2736" s="4"/>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4" t="s">
        <v>117</v>
      </c>
      <c r="AH2736" s="34" t="s">
        <v>255</v>
      </c>
      <c r="AI2736" s="34" t="s">
        <v>973</v>
      </c>
      <c r="AJ2736" s="34" t="s">
        <v>256</v>
      </c>
      <c r="AK2736" s="34" t="s">
        <v>65</v>
      </c>
      <c r="AL2736" s="34" t="s">
        <v>314</v>
      </c>
      <c r="AM2736" s="34" t="s">
        <v>315</v>
      </c>
      <c r="AN2736" s="34">
        <v>8.75075</v>
      </c>
      <c r="AO2736" s="34" t="s">
        <v>68</v>
      </c>
      <c r="AP2736" s="34"/>
      <c r="AQ2736" s="34"/>
      <c r="AR2736" s="34" t="s">
        <v>68</v>
      </c>
      <c r="AS2736" s="34"/>
      <c r="AT2736" s="34"/>
      <c r="AU2736" s="34" t="s">
        <v>316</v>
      </c>
      <c r="AV2736" s="34" t="s">
        <v>317</v>
      </c>
      <c r="AW2736" s="34">
        <v>38.270389999999999</v>
      </c>
      <c r="AX2736" s="34" t="s">
        <v>974</v>
      </c>
      <c r="AY2736" s="34" t="s">
        <v>975</v>
      </c>
      <c r="AZ2736" s="3">
        <v>512</v>
      </c>
      <c r="BA2736" s="34" t="s">
        <v>60</v>
      </c>
      <c r="BB2736" s="34">
        <v>512</v>
      </c>
      <c r="BC2736" s="34" t="s">
        <v>60</v>
      </c>
      <c r="BD2736" s="34" t="s">
        <v>60</v>
      </c>
      <c r="BE2736" s="34" t="s">
        <v>60</v>
      </c>
      <c r="BF2736" s="34" t="str">
        <f>IFERROR(VLOOKUP(Data_Power_app[[#This Row],[PRO ODER]],'Result'!H:J,3,0),"")</f>
        <v>LAMINATION 2</v>
      </c>
      <c r="BG2736" s="11"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3406</v>
      </c>
      <c r="B2737" s="34" t="s">
        <v>20656</v>
      </c>
      <c r="C2737" s="34" t="s">
        <v>17599</v>
      </c>
      <c r="D2737" s="34" t="s">
        <v>84</v>
      </c>
      <c r="E2737" s="34" t="s">
        <v>155</v>
      </c>
      <c r="F2737" s="34" t="s">
        <v>59</v>
      </c>
      <c r="G2737" s="34">
        <v>5158</v>
      </c>
      <c r="H2737" s="4">
        <v>45829</v>
      </c>
      <c r="I2737" s="4">
        <v>45828</v>
      </c>
      <c r="J2737" s="4">
        <v>45828</v>
      </c>
      <c r="K2737" s="4">
        <v>45831</v>
      </c>
      <c r="L2737" s="4">
        <v>45831.405057870368</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4" t="s">
        <v>86</v>
      </c>
      <c r="AH2737" s="34" t="s">
        <v>196</v>
      </c>
      <c r="AI2737" s="34" t="s">
        <v>2129</v>
      </c>
      <c r="AJ2737" s="34" t="s">
        <v>157</v>
      </c>
      <c r="AK2737" s="34" t="s">
        <v>65</v>
      </c>
      <c r="AL2737" s="34" t="s">
        <v>158</v>
      </c>
      <c r="AM2737" s="34" t="s">
        <v>159</v>
      </c>
      <c r="AN2737" s="34">
        <v>158.31397000000001</v>
      </c>
      <c r="AO2737" s="34" t="s">
        <v>68</v>
      </c>
      <c r="AP2737" s="34"/>
      <c r="AQ2737" s="34"/>
      <c r="AR2737" s="34" t="s">
        <v>68</v>
      </c>
      <c r="AS2737" s="34"/>
      <c r="AT2737" s="34"/>
      <c r="AU2737" s="34" t="s">
        <v>271</v>
      </c>
      <c r="AV2737" s="34" t="s">
        <v>272</v>
      </c>
      <c r="AW2737" s="34">
        <v>346.22519</v>
      </c>
      <c r="AX2737" s="34" t="s">
        <v>2834</v>
      </c>
      <c r="AY2737" s="34" t="s">
        <v>2835</v>
      </c>
      <c r="AZ2737" s="3">
        <v>4772</v>
      </c>
      <c r="BA2737" s="34" t="s">
        <v>60</v>
      </c>
      <c r="BB2737" s="34">
        <v>5158</v>
      </c>
      <c r="BC2737" s="34" t="s">
        <v>60</v>
      </c>
      <c r="BD2737" s="34" t="s">
        <v>60</v>
      </c>
      <c r="BE2737" s="34" t="s">
        <v>60</v>
      </c>
      <c r="BF2737" s="34" t="str">
        <f>IFERROR(VLOOKUP(Data_Power_app[[#This Row],[PRO ODER]],'Result'!H:J,3,0),"")</f>
        <v>LAMINATION 5</v>
      </c>
      <c r="BG2737" s="11" t="str">
        <f>IFERROR(VLOOKUP(Data_Power_app[[#This Row],[PRO ODER]]&amp;"LAM",'Real Time'!A:E,4,0),"")</f>
        <v>ML-05</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
      </c>
      <c r="BL2737" s="34"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3421</v>
      </c>
      <c r="B2738" s="34" t="s">
        <v>20657</v>
      </c>
      <c r="C2738" s="34" t="s">
        <v>17582</v>
      </c>
      <c r="D2738" s="34" t="s">
        <v>84</v>
      </c>
      <c r="E2738" s="34" t="s">
        <v>155</v>
      </c>
      <c r="F2738" s="34" t="s">
        <v>59</v>
      </c>
      <c r="G2738" s="34">
        <v>3412</v>
      </c>
      <c r="H2738" s="4">
        <v>45829</v>
      </c>
      <c r="I2738" s="4">
        <v>45828</v>
      </c>
      <c r="J2738" s="4">
        <v>45828</v>
      </c>
      <c r="K2738" s="4">
        <v>45831</v>
      </c>
      <c r="L2738" s="4">
        <v>45829.118518518517</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4" t="s">
        <v>86</v>
      </c>
      <c r="AH2738" s="34" t="s">
        <v>196</v>
      </c>
      <c r="AI2738" s="34" t="s">
        <v>513</v>
      </c>
      <c r="AJ2738" s="34" t="s">
        <v>157</v>
      </c>
      <c r="AK2738" s="34" t="s">
        <v>98</v>
      </c>
      <c r="AL2738" s="34" t="s">
        <v>158</v>
      </c>
      <c r="AM2738" s="34" t="s">
        <v>159</v>
      </c>
      <c r="AN2738" s="34">
        <v>123.05781</v>
      </c>
      <c r="AO2738" s="34" t="s">
        <v>68</v>
      </c>
      <c r="AP2738" s="34"/>
      <c r="AQ2738" s="34"/>
      <c r="AR2738" s="34" t="s">
        <v>68</v>
      </c>
      <c r="AS2738" s="34"/>
      <c r="AT2738" s="34"/>
      <c r="AU2738" s="34" t="s">
        <v>231</v>
      </c>
      <c r="AV2738" s="34" t="s">
        <v>232</v>
      </c>
      <c r="AW2738" s="34">
        <v>269.11185</v>
      </c>
      <c r="AX2738" s="34" t="s">
        <v>2836</v>
      </c>
      <c r="AY2738" s="34" t="s">
        <v>2837</v>
      </c>
      <c r="AZ2738" s="3">
        <v>3003</v>
      </c>
      <c r="BA2738" s="34" t="s">
        <v>60</v>
      </c>
      <c r="BB2738" s="34">
        <v>3412</v>
      </c>
      <c r="BC2738" s="34" t="s">
        <v>60</v>
      </c>
      <c r="BD2738" s="34" t="s">
        <v>60</v>
      </c>
      <c r="BE2738" s="34" t="s">
        <v>60</v>
      </c>
      <c r="BF2738" s="34" t="str">
        <f>IFERROR(VLOOKUP(Data_Power_app[[#This Row],[PRO ODER]],'Result'!H:J,3,0),"")</f>
        <v>LAMINATION 5</v>
      </c>
      <c r="BG2738" s="11" t="str">
        <f>IFERROR(VLOOKUP(Data_Power_app[[#This Row],[PRO ODER]]&amp;"LAM",'Real Time'!A:E,4,0),"")</f>
        <v>ML-05</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c r="BJ2738" s="34" t="str">
        <f>IFERROR(VLOOKUP(Data_Power_app[[#This Row],[PRO ODER]],'Plan Lean DC'!A:C,3,0),"")</f>
        <v/>
      </c>
      <c r="BK2738" s="34" t="str">
        <f>IFERROR(VLOOKUP(Data_Power_app[[#This Row],[PRO ODER]]&amp;"LEAN_IN",'Real Time'!A:D,4,0),"")</f>
        <v/>
      </c>
      <c r="BL2738" s="34"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3422</v>
      </c>
      <c r="B2739" s="34" t="s">
        <v>20658</v>
      </c>
      <c r="C2739" s="34" t="s">
        <v>17583</v>
      </c>
      <c r="D2739" s="34" t="s">
        <v>84</v>
      </c>
      <c r="E2739" s="34" t="s">
        <v>155</v>
      </c>
      <c r="F2739" s="34" t="s">
        <v>59</v>
      </c>
      <c r="G2739" s="34">
        <v>3267</v>
      </c>
      <c r="H2739" s="4">
        <v>45829</v>
      </c>
      <c r="I2739" s="4">
        <v>45828</v>
      </c>
      <c r="J2739" s="4">
        <v>45828</v>
      </c>
      <c r="K2739" s="4">
        <v>45831</v>
      </c>
      <c r="L2739" s="4">
        <v>45831.355162037034</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4" t="s">
        <v>86</v>
      </c>
      <c r="AH2739" s="34" t="s">
        <v>196</v>
      </c>
      <c r="AI2739" s="34" t="s">
        <v>647</v>
      </c>
      <c r="AJ2739" s="34" t="s">
        <v>157</v>
      </c>
      <c r="AK2739" s="34" t="s">
        <v>65</v>
      </c>
      <c r="AL2739" s="34" t="s">
        <v>158</v>
      </c>
      <c r="AM2739" s="34" t="s">
        <v>159</v>
      </c>
      <c r="AN2739" s="34">
        <v>100.03037999999999</v>
      </c>
      <c r="AO2739" s="34" t="s">
        <v>68</v>
      </c>
      <c r="AP2739" s="34"/>
      <c r="AQ2739" s="34"/>
      <c r="AR2739" s="34" t="s">
        <v>68</v>
      </c>
      <c r="AS2739" s="34"/>
      <c r="AT2739" s="34"/>
      <c r="AU2739" s="34" t="s">
        <v>648</v>
      </c>
      <c r="AV2739" s="34" t="s">
        <v>649</v>
      </c>
      <c r="AW2739" s="34">
        <v>218.76227</v>
      </c>
      <c r="AX2739" s="34" t="s">
        <v>2817</v>
      </c>
      <c r="AY2739" s="34" t="s">
        <v>2818</v>
      </c>
      <c r="AZ2739" s="3">
        <v>3267</v>
      </c>
      <c r="BA2739" s="34" t="s">
        <v>60</v>
      </c>
      <c r="BB2739" s="34">
        <v>3267</v>
      </c>
      <c r="BC2739" s="34" t="s">
        <v>60</v>
      </c>
      <c r="BD2739" s="34" t="s">
        <v>60</v>
      </c>
      <c r="BE2739" s="34" t="s">
        <v>60</v>
      </c>
      <c r="BF2739" s="34" t="str">
        <f>IFERROR(VLOOKUP(Data_Power_app[[#This Row],[PRO ODER]],'Result'!H:J,3,0),"")</f>
        <v>LAMINATION 5</v>
      </c>
      <c r="BG2739" s="11"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3423</v>
      </c>
      <c r="B2740" s="34" t="s">
        <v>20659</v>
      </c>
      <c r="C2740" s="34" t="s">
        <v>17598</v>
      </c>
      <c r="D2740" s="34" t="s">
        <v>84</v>
      </c>
      <c r="E2740" s="34" t="s">
        <v>155</v>
      </c>
      <c r="F2740" s="34" t="s">
        <v>59</v>
      </c>
      <c r="G2740" s="34">
        <v>3093</v>
      </c>
      <c r="H2740" s="4">
        <v>45829</v>
      </c>
      <c r="I2740" s="4">
        <v>45828</v>
      </c>
      <c r="J2740" s="4">
        <v>45828</v>
      </c>
      <c r="K2740" s="4">
        <v>45831</v>
      </c>
      <c r="L2740" s="4">
        <v>45831.308865740742</v>
      </c>
      <c r="M2740" s="4">
        <v>45832</v>
      </c>
      <c r="N2740" s="4"/>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4" t="s">
        <v>86</v>
      </c>
      <c r="AH2740" s="34" t="s">
        <v>196</v>
      </c>
      <c r="AI2740" s="34" t="s">
        <v>20660</v>
      </c>
      <c r="AJ2740" s="34" t="s">
        <v>157</v>
      </c>
      <c r="AK2740" s="34" t="s">
        <v>65</v>
      </c>
      <c r="AL2740" s="34" t="s">
        <v>158</v>
      </c>
      <c r="AM2740" s="34" t="s">
        <v>159</v>
      </c>
      <c r="AN2740" s="34">
        <v>94.872169999999997</v>
      </c>
      <c r="AO2740" s="34" t="s">
        <v>68</v>
      </c>
      <c r="AP2740" s="34"/>
      <c r="AQ2740" s="34"/>
      <c r="AR2740" s="34" t="s">
        <v>68</v>
      </c>
      <c r="AS2740" s="34"/>
      <c r="AT2740" s="34"/>
      <c r="AU2740" s="34" t="s">
        <v>491</v>
      </c>
      <c r="AV2740" s="34" t="s">
        <v>492</v>
      </c>
      <c r="AW2740" s="34">
        <v>207.48239000000001</v>
      </c>
      <c r="AX2740" s="34" t="s">
        <v>20661</v>
      </c>
      <c r="AY2740" s="34" t="s">
        <v>20662</v>
      </c>
      <c r="AZ2740" s="3">
        <v>2981</v>
      </c>
      <c r="BA2740" s="34" t="s">
        <v>60</v>
      </c>
      <c r="BB2740" s="34">
        <v>3093</v>
      </c>
      <c r="BC2740" s="34" t="s">
        <v>60</v>
      </c>
      <c r="BD2740" s="34" t="s">
        <v>60</v>
      </c>
      <c r="BE2740" s="34" t="s">
        <v>60</v>
      </c>
      <c r="BF2740" s="34" t="str">
        <f>IFERROR(VLOOKUP(Data_Power_app[[#This Row],[PRO ODER]],'Result'!H:J,3,0),"")</f>
        <v>LAMINATION 5</v>
      </c>
      <c r="BG2740" s="11" t="str">
        <f>IFERROR(VLOOKUP(Data_Power_app[[#This Row],[PRO ODER]]&amp;"LAM",'Real Time'!A:E,4,0),"")</f>
        <v>ML-05</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3424</v>
      </c>
      <c r="B2741" s="34" t="s">
        <v>20663</v>
      </c>
      <c r="C2741" s="34" t="s">
        <v>19301</v>
      </c>
      <c r="D2741" s="34" t="s">
        <v>253</v>
      </c>
      <c r="E2741" s="34" t="s">
        <v>318</v>
      </c>
      <c r="F2741" s="34" t="s">
        <v>59</v>
      </c>
      <c r="G2741" s="34">
        <v>1083</v>
      </c>
      <c r="H2741" s="4">
        <v>45829</v>
      </c>
      <c r="I2741" s="4">
        <v>45828</v>
      </c>
      <c r="J2741" s="4">
        <v>45828</v>
      </c>
      <c r="K2741" s="4">
        <v>45831</v>
      </c>
      <c r="L2741" s="4">
        <v>45829.566527777781</v>
      </c>
      <c r="M2741" s="4">
        <v>45832</v>
      </c>
      <c r="N2741" s="4">
        <v>45831.418796296297</v>
      </c>
      <c r="O2741" s="4" t="s">
        <v>60</v>
      </c>
      <c r="P2741" s="4" t="s">
        <v>60</v>
      </c>
      <c r="Q2741" s="4" t="s">
        <v>60</v>
      </c>
      <c r="R2741" s="4" t="s">
        <v>60</v>
      </c>
      <c r="S2741" s="4" t="s">
        <v>60</v>
      </c>
      <c r="T2741" s="4">
        <v>45833</v>
      </c>
      <c r="U2741" s="4"/>
      <c r="V2741" s="4"/>
      <c r="W2741" s="4">
        <v>45835</v>
      </c>
      <c r="X2741" s="4"/>
      <c r="Y2741" s="4" t="s">
        <v>60</v>
      </c>
      <c r="Z2741" s="4">
        <v>45837</v>
      </c>
      <c r="AA2741" s="4"/>
      <c r="AB2741" s="4" t="s">
        <v>60</v>
      </c>
      <c r="AC2741" s="4">
        <v>45838</v>
      </c>
      <c r="AD2741" s="4">
        <v>45839</v>
      </c>
      <c r="AE2741" s="4">
        <v>45841</v>
      </c>
      <c r="AF2741" s="4"/>
      <c r="AG2741" s="34" t="s">
        <v>223</v>
      </c>
      <c r="AH2741" s="34" t="s">
        <v>255</v>
      </c>
      <c r="AI2741" s="34" t="s">
        <v>3141</v>
      </c>
      <c r="AJ2741" s="34" t="s">
        <v>256</v>
      </c>
      <c r="AK2741" s="34" t="s">
        <v>98</v>
      </c>
      <c r="AL2741" s="34" t="s">
        <v>319</v>
      </c>
      <c r="AM2741" s="34" t="s">
        <v>320</v>
      </c>
      <c r="AN2741" s="34">
        <v>22.303940000000001</v>
      </c>
      <c r="AO2741" s="34" t="s">
        <v>68</v>
      </c>
      <c r="AP2741" s="34"/>
      <c r="AQ2741" s="34"/>
      <c r="AR2741" s="34" t="s">
        <v>68</v>
      </c>
      <c r="AS2741" s="34"/>
      <c r="AT2741" s="34"/>
      <c r="AU2741" s="34" t="s">
        <v>321</v>
      </c>
      <c r="AV2741" s="34" t="s">
        <v>322</v>
      </c>
      <c r="AW2741" s="34">
        <v>97.554770000000005</v>
      </c>
      <c r="AX2741" s="34" t="s">
        <v>3142</v>
      </c>
      <c r="AY2741" s="34" t="s">
        <v>3143</v>
      </c>
      <c r="AZ2741" s="3">
        <v>1083</v>
      </c>
      <c r="BA2741" s="34" t="s">
        <v>60</v>
      </c>
      <c r="BB2741" s="34">
        <v>1083</v>
      </c>
      <c r="BC2741" s="34" t="s">
        <v>60</v>
      </c>
      <c r="BD2741" s="34" t="s">
        <v>60</v>
      </c>
      <c r="BE2741" s="34" t="s">
        <v>60</v>
      </c>
      <c r="BF2741" s="34" t="str">
        <f>IFERROR(VLOOKUP(Data_Power_app[[#This Row],[PRO ODER]],'Result'!H:J,3,0),"")</f>
        <v/>
      </c>
      <c r="BG2741" s="11" t="str">
        <f>IFERROR(VLOOKUP(Data_Power_app[[#This Row],[PRO ODER]]&amp;"LAM",'Real Time'!A:E,4,0),"")</f>
        <v>ML-03</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
      </c>
      <c r="BL2741" s="34"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3425</v>
      </c>
      <c r="B2742" s="34" t="s">
        <v>3148</v>
      </c>
      <c r="C2742" s="34" t="s">
        <v>3149</v>
      </c>
      <c r="D2742" s="34" t="s">
        <v>253</v>
      </c>
      <c r="E2742" s="34" t="s">
        <v>318</v>
      </c>
      <c r="F2742" s="34" t="s">
        <v>59</v>
      </c>
      <c r="G2742" s="34">
        <v>2996</v>
      </c>
      <c r="H2742" s="4">
        <v>45828</v>
      </c>
      <c r="I2742" s="4">
        <v>45818</v>
      </c>
      <c r="J2742" s="4">
        <v>45818</v>
      </c>
      <c r="K2742" s="4">
        <v>45829</v>
      </c>
      <c r="L2742" s="4">
        <v>45818.183136574073</v>
      </c>
      <c r="M2742" s="4">
        <v>45831</v>
      </c>
      <c r="N2742" s="4">
        <v>45822.357812499999</v>
      </c>
      <c r="O2742" s="4" t="s">
        <v>60</v>
      </c>
      <c r="P2742" s="4" t="s">
        <v>60</v>
      </c>
      <c r="Q2742" s="4" t="s">
        <v>60</v>
      </c>
      <c r="R2742" s="4" t="s">
        <v>60</v>
      </c>
      <c r="S2742" s="4" t="s">
        <v>60</v>
      </c>
      <c r="T2742" s="4">
        <v>45833</v>
      </c>
      <c r="U2742" s="4">
        <v>45822.358090277776</v>
      </c>
      <c r="V2742" s="4">
        <v>45825.484618055554</v>
      </c>
      <c r="W2742" s="4">
        <v>45835</v>
      </c>
      <c r="X2742" s="4">
        <v>45826.587118055555</v>
      </c>
      <c r="Y2742" s="4" t="s">
        <v>77</v>
      </c>
      <c r="Z2742" s="4">
        <v>45837</v>
      </c>
      <c r="AA2742" s="4">
        <v>45826.08189814815</v>
      </c>
      <c r="AB2742" s="4">
        <v>45831</v>
      </c>
      <c r="AC2742" s="4">
        <v>45838</v>
      </c>
      <c r="AD2742" s="4">
        <v>45839</v>
      </c>
      <c r="AE2742" s="4">
        <v>45841</v>
      </c>
      <c r="AF2742" s="4"/>
      <c r="AG2742" s="34" t="s">
        <v>829</v>
      </c>
      <c r="AH2742" s="34" t="s">
        <v>255</v>
      </c>
      <c r="AI2742" s="34" t="s">
        <v>3141</v>
      </c>
      <c r="AJ2742" s="34" t="s">
        <v>256</v>
      </c>
      <c r="AK2742" s="34" t="s">
        <v>98</v>
      </c>
      <c r="AL2742" s="34" t="s">
        <v>319</v>
      </c>
      <c r="AM2742" s="34" t="s">
        <v>320</v>
      </c>
      <c r="AN2742" s="34">
        <v>60.378189999999996</v>
      </c>
      <c r="AO2742" s="34" t="s">
        <v>68</v>
      </c>
      <c r="AP2742" s="34"/>
      <c r="AQ2742" s="34"/>
      <c r="AR2742" s="34" t="s">
        <v>68</v>
      </c>
      <c r="AS2742" s="34"/>
      <c r="AT2742" s="34"/>
      <c r="AU2742" s="34" t="s">
        <v>321</v>
      </c>
      <c r="AV2742" s="34" t="s">
        <v>322</v>
      </c>
      <c r="AW2742" s="34">
        <v>264.08625999999998</v>
      </c>
      <c r="AX2742" s="34" t="s">
        <v>3142</v>
      </c>
      <c r="AY2742" s="34" t="s">
        <v>3143</v>
      </c>
      <c r="AZ2742" s="3">
        <v>2996</v>
      </c>
      <c r="BA2742" s="34" t="s">
        <v>60</v>
      </c>
      <c r="BB2742" s="34">
        <v>2996</v>
      </c>
      <c r="BC2742" s="34" t="s">
        <v>60</v>
      </c>
      <c r="BD2742" s="34" t="s">
        <v>60</v>
      </c>
      <c r="BE2742" s="34" t="s">
        <v>60</v>
      </c>
      <c r="BF2742" s="34" t="str">
        <f>IFERROR(VLOOKUP(Data_Power_app[[#This Row],[PRO ODER]],'Result'!H:J,3,0),"")</f>
        <v>LAMINATION 4</v>
      </c>
      <c r="BG2742" s="11"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c r="BJ2742" s="34" t="str">
        <f>IFERROR(VLOOKUP(Data_Power_app[[#This Row],[PRO ODER]],'Plan Lean DC'!A:C,3,0),"")</f>
        <v/>
      </c>
      <c r="BK2742" s="34" t="str">
        <f>IFERROR(VLOOKUP(Data_Power_app[[#This Row],[PRO ODER]]&amp;"LEAN_IN",'Real Time'!A:D,4,0),"")</f>
        <v>LEANLINE1_2</v>
      </c>
      <c r="BL2742" s="34"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3426</v>
      </c>
      <c r="B2743" s="34" t="s">
        <v>20664</v>
      </c>
      <c r="C2743" s="34" t="s">
        <v>19299</v>
      </c>
      <c r="D2743" s="34" t="s">
        <v>253</v>
      </c>
      <c r="E2743" s="34" t="s">
        <v>318</v>
      </c>
      <c r="F2743" s="34" t="s">
        <v>59</v>
      </c>
      <c r="G2743" s="34">
        <v>1503</v>
      </c>
      <c r="H2743" s="4">
        <v>45829</v>
      </c>
      <c r="I2743" s="4">
        <v>45828</v>
      </c>
      <c r="J2743" s="4">
        <v>45828</v>
      </c>
      <c r="K2743" s="4">
        <v>45831</v>
      </c>
      <c r="L2743" s="4">
        <v>45829.566469907404</v>
      </c>
      <c r="M2743" s="4">
        <v>45832</v>
      </c>
      <c r="N2743" s="4">
        <v>45831.418854166666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4" t="s">
        <v>223</v>
      </c>
      <c r="AH2743" s="34" t="s">
        <v>255</v>
      </c>
      <c r="AI2743" s="34" t="s">
        <v>3141</v>
      </c>
      <c r="AJ2743" s="34" t="s">
        <v>256</v>
      </c>
      <c r="AK2743" s="34" t="s">
        <v>98</v>
      </c>
      <c r="AL2743" s="34" t="s">
        <v>319</v>
      </c>
      <c r="AM2743" s="34" t="s">
        <v>320</v>
      </c>
      <c r="AN2743" s="34">
        <v>28.263030000000001</v>
      </c>
      <c r="AO2743" s="34" t="s">
        <v>68</v>
      </c>
      <c r="AP2743" s="34"/>
      <c r="AQ2743" s="34"/>
      <c r="AR2743" s="34" t="s">
        <v>68</v>
      </c>
      <c r="AS2743" s="34"/>
      <c r="AT2743" s="34"/>
      <c r="AU2743" s="34" t="s">
        <v>321</v>
      </c>
      <c r="AV2743" s="34" t="s">
        <v>322</v>
      </c>
      <c r="AW2743" s="34">
        <v>123.61279999999999</v>
      </c>
      <c r="AX2743" s="34" t="s">
        <v>3142</v>
      </c>
      <c r="AY2743" s="34" t="s">
        <v>3143</v>
      </c>
      <c r="AZ2743" s="3">
        <v>1503</v>
      </c>
      <c r="BA2743" s="34" t="s">
        <v>60</v>
      </c>
      <c r="BB2743" s="34">
        <v>1503</v>
      </c>
      <c r="BC2743" s="34" t="s">
        <v>60</v>
      </c>
      <c r="BD2743" s="34" t="s">
        <v>60</v>
      </c>
      <c r="BE2743" s="34" t="s">
        <v>60</v>
      </c>
      <c r="BF2743" s="34" t="str">
        <f>IFERROR(VLOOKUP(Data_Power_app[[#This Row],[PRO ODER]],'Result'!H:J,3,0),"")</f>
        <v/>
      </c>
      <c r="BG2743" s="11" t="str">
        <f>IFERROR(VLOOKUP(Data_Power_app[[#This Row],[PRO ODER]]&amp;"LAM",'Real Time'!A:E,4,0),"")</f>
        <v>ML-03</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3427</v>
      </c>
      <c r="B2744" s="34" t="s">
        <v>20665</v>
      </c>
      <c r="C2744" s="34" t="s">
        <v>19303</v>
      </c>
      <c r="D2744" s="34" t="s">
        <v>253</v>
      </c>
      <c r="E2744" s="34" t="s">
        <v>318</v>
      </c>
      <c r="F2744" s="34" t="s">
        <v>59</v>
      </c>
      <c r="G2744" s="34">
        <v>555</v>
      </c>
      <c r="H2744" s="4">
        <v>45829</v>
      </c>
      <c r="I2744" s="4">
        <v>45828</v>
      </c>
      <c r="J2744" s="4">
        <v>45828</v>
      </c>
      <c r="K2744" s="4">
        <v>45831</v>
      </c>
      <c r="L2744" s="4">
        <v>45829.566620370373</v>
      </c>
      <c r="M2744" s="4">
        <v>45832</v>
      </c>
      <c r="N2744" s="4">
        <v>45831.418900462966</v>
      </c>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4" t="s">
        <v>223</v>
      </c>
      <c r="AH2744" s="34" t="s">
        <v>255</v>
      </c>
      <c r="AI2744" s="34" t="s">
        <v>20666</v>
      </c>
      <c r="AJ2744" s="34" t="s">
        <v>256</v>
      </c>
      <c r="AK2744" s="34" t="s">
        <v>65</v>
      </c>
      <c r="AL2744" s="34" t="s">
        <v>319</v>
      </c>
      <c r="AM2744" s="34" t="s">
        <v>320</v>
      </c>
      <c r="AN2744" s="34">
        <v>9.1208299999999998</v>
      </c>
      <c r="AO2744" s="34" t="s">
        <v>68</v>
      </c>
      <c r="AP2744" s="34"/>
      <c r="AQ2744" s="34"/>
      <c r="AR2744" s="34" t="s">
        <v>68</v>
      </c>
      <c r="AS2744" s="34"/>
      <c r="AT2744" s="34"/>
      <c r="AU2744" s="34" t="s">
        <v>321</v>
      </c>
      <c r="AV2744" s="34" t="s">
        <v>322</v>
      </c>
      <c r="AW2744" s="34">
        <v>39.88776</v>
      </c>
      <c r="AX2744" s="34" t="s">
        <v>20667</v>
      </c>
      <c r="AY2744" s="34" t="s">
        <v>20668</v>
      </c>
      <c r="AZ2744" s="3">
        <v>555</v>
      </c>
      <c r="BA2744" s="34" t="s">
        <v>60</v>
      </c>
      <c r="BB2744" s="34">
        <v>555</v>
      </c>
      <c r="BC2744" s="34" t="s">
        <v>60</v>
      </c>
      <c r="BD2744" s="34" t="s">
        <v>60</v>
      </c>
      <c r="BE2744" s="34" t="s">
        <v>60</v>
      </c>
      <c r="BF2744" s="34" t="str">
        <f>IFERROR(VLOOKUP(Data_Power_app[[#This Row],[PRO ODER]],'Result'!H:J,3,0),"")</f>
        <v/>
      </c>
      <c r="BG2744" s="11" t="str">
        <f>IFERROR(VLOOKUP(Data_Power_app[[#This Row],[PRO ODER]]&amp;"LAM",'Real Time'!A:E,4,0),"")</f>
        <v>ML-03</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3428</v>
      </c>
      <c r="B2745" s="34" t="s">
        <v>20669</v>
      </c>
      <c r="C2745" s="34" t="s">
        <v>17589</v>
      </c>
      <c r="D2745" s="34" t="s">
        <v>253</v>
      </c>
      <c r="E2745" s="34" t="s">
        <v>318</v>
      </c>
      <c r="F2745" s="34" t="s">
        <v>59</v>
      </c>
      <c r="G2745" s="34">
        <v>2171</v>
      </c>
      <c r="H2745" s="4">
        <v>45829</v>
      </c>
      <c r="I2745" s="4">
        <v>45829</v>
      </c>
      <c r="J2745" s="4">
        <v>45829</v>
      </c>
      <c r="K2745" s="4">
        <v>45829</v>
      </c>
      <c r="L2745" s="4">
        <v>45829.152384259258</v>
      </c>
      <c r="M2745" s="4">
        <v>45831</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4" t="s">
        <v>86</v>
      </c>
      <c r="AH2745" s="34" t="s">
        <v>255</v>
      </c>
      <c r="AI2745" s="34" t="s">
        <v>20631</v>
      </c>
      <c r="AJ2745" s="34" t="s">
        <v>256</v>
      </c>
      <c r="AK2745" s="34" t="s">
        <v>98</v>
      </c>
      <c r="AL2745" s="34" t="s">
        <v>314</v>
      </c>
      <c r="AM2745" s="34" t="s">
        <v>315</v>
      </c>
      <c r="AN2745" s="34">
        <v>40.873860000000001</v>
      </c>
      <c r="AO2745" s="34" t="s">
        <v>68</v>
      </c>
      <c r="AP2745" s="34"/>
      <c r="AQ2745" s="34"/>
      <c r="AR2745" s="34" t="s">
        <v>68</v>
      </c>
      <c r="AS2745" s="34"/>
      <c r="AT2745" s="34"/>
      <c r="AU2745" s="34" t="s">
        <v>316</v>
      </c>
      <c r="AV2745" s="34" t="s">
        <v>317</v>
      </c>
      <c r="AW2745" s="34">
        <v>178.76804000000001</v>
      </c>
      <c r="AX2745" s="34" t="s">
        <v>20632</v>
      </c>
      <c r="AY2745" s="34" t="s">
        <v>20633</v>
      </c>
      <c r="AZ2745" s="3">
        <v>2171</v>
      </c>
      <c r="BA2745" s="34" t="s">
        <v>60</v>
      </c>
      <c r="BB2745" s="34">
        <v>2171</v>
      </c>
      <c r="BC2745" s="34" t="s">
        <v>60</v>
      </c>
      <c r="BD2745" s="34" t="s">
        <v>60</v>
      </c>
      <c r="BE2745" s="34" t="s">
        <v>60</v>
      </c>
      <c r="BF2745" s="34" t="str">
        <f>IFERROR(VLOOKUP(Data_Power_app[[#This Row],[PRO ODER]],'Result'!H:J,3,0),"")</f>
        <v>LAMINATION 2</v>
      </c>
      <c r="BG2745" s="11" t="str">
        <f>IFERROR(VLOOKUP(Data_Power_app[[#This Row],[PRO ODER]]&amp;"LAM",'Real Time'!A:E,4,0),"")</f>
        <v>ML-05</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3429</v>
      </c>
      <c r="B2746" s="34" t="s">
        <v>20670</v>
      </c>
      <c r="C2746" s="34" t="s">
        <v>17600</v>
      </c>
      <c r="D2746" s="34" t="s">
        <v>253</v>
      </c>
      <c r="E2746" s="34" t="s">
        <v>318</v>
      </c>
      <c r="F2746" s="34" t="s">
        <v>59</v>
      </c>
      <c r="G2746" s="34">
        <v>3001</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4" t="s">
        <v>117</v>
      </c>
      <c r="AH2746" s="34" t="s">
        <v>255</v>
      </c>
      <c r="AI2746" s="34" t="s">
        <v>20671</v>
      </c>
      <c r="AJ2746" s="34" t="s">
        <v>256</v>
      </c>
      <c r="AK2746" s="34" t="s">
        <v>65</v>
      </c>
      <c r="AL2746" s="34" t="s">
        <v>314</v>
      </c>
      <c r="AM2746" s="34" t="s">
        <v>315</v>
      </c>
      <c r="AN2746" s="34">
        <v>48.71217</v>
      </c>
      <c r="AO2746" s="34" t="s">
        <v>68</v>
      </c>
      <c r="AP2746" s="34"/>
      <c r="AQ2746" s="34"/>
      <c r="AR2746" s="34" t="s">
        <v>68</v>
      </c>
      <c r="AS2746" s="34"/>
      <c r="AT2746" s="34"/>
      <c r="AU2746" s="34" t="s">
        <v>316</v>
      </c>
      <c r="AV2746" s="34" t="s">
        <v>317</v>
      </c>
      <c r="AW2746" s="34">
        <v>213.02985000000001</v>
      </c>
      <c r="AX2746" s="34" t="s">
        <v>20672</v>
      </c>
      <c r="AY2746" s="34" t="s">
        <v>20673</v>
      </c>
      <c r="AZ2746" s="3">
        <v>3001</v>
      </c>
      <c r="BA2746" s="34" t="s">
        <v>60</v>
      </c>
      <c r="BB2746" s="34">
        <v>3001</v>
      </c>
      <c r="BC2746" s="34" t="s">
        <v>60</v>
      </c>
      <c r="BD2746" s="34" t="s">
        <v>60</v>
      </c>
      <c r="BE2746" s="34" t="s">
        <v>60</v>
      </c>
      <c r="BF2746" s="34" t="str">
        <f>IFERROR(VLOOKUP(Data_Power_app[[#This Row],[PRO ODER]],'Result'!H:J,3,0),"")</f>
        <v>LAMINATION 2</v>
      </c>
      <c r="BG2746" s="11"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3430</v>
      </c>
      <c r="B2747" s="34" t="s">
        <v>20674</v>
      </c>
      <c r="C2747" s="34" t="s">
        <v>17601</v>
      </c>
      <c r="D2747" s="34" t="s">
        <v>253</v>
      </c>
      <c r="E2747" s="34" t="s">
        <v>318</v>
      </c>
      <c r="F2747" s="34" t="s">
        <v>59</v>
      </c>
      <c r="G2747" s="34">
        <v>1007</v>
      </c>
      <c r="H2747" s="4">
        <v>45829</v>
      </c>
      <c r="I2747" s="4">
        <v>45829</v>
      </c>
      <c r="J2747" s="4">
        <v>45829</v>
      </c>
      <c r="K2747" s="4">
        <v>45831</v>
      </c>
      <c r="L2747" s="4"/>
      <c r="M2747" s="4">
        <v>45832</v>
      </c>
      <c r="N2747" s="4"/>
      <c r="O2747" s="4" t="s">
        <v>60</v>
      </c>
      <c r="P2747" s="4" t="s">
        <v>60</v>
      </c>
      <c r="Q2747" s="4" t="s">
        <v>60</v>
      </c>
      <c r="R2747" s="4" t="s">
        <v>60</v>
      </c>
      <c r="S2747" s="4" t="s">
        <v>60</v>
      </c>
      <c r="T2747" s="4">
        <v>45833</v>
      </c>
      <c r="U2747" s="4"/>
      <c r="V2747" s="4"/>
      <c r="W2747" s="4">
        <v>45835</v>
      </c>
      <c r="X2747" s="4"/>
      <c r="Y2747" s="4" t="s">
        <v>60</v>
      </c>
      <c r="Z2747" s="4">
        <v>45837</v>
      </c>
      <c r="AA2747" s="4"/>
      <c r="AB2747" s="4" t="s">
        <v>60</v>
      </c>
      <c r="AC2747" s="4">
        <v>45838</v>
      </c>
      <c r="AD2747" s="4">
        <v>45839</v>
      </c>
      <c r="AE2747" s="4">
        <v>45841</v>
      </c>
      <c r="AF2747" s="4"/>
      <c r="AG2747" s="34" t="s">
        <v>117</v>
      </c>
      <c r="AH2747" s="34" t="s">
        <v>255</v>
      </c>
      <c r="AI2747" s="34" t="s">
        <v>20631</v>
      </c>
      <c r="AJ2747" s="34" t="s">
        <v>256</v>
      </c>
      <c r="AK2747" s="34" t="s">
        <v>98</v>
      </c>
      <c r="AL2747" s="34" t="s">
        <v>314</v>
      </c>
      <c r="AM2747" s="34" t="s">
        <v>315</v>
      </c>
      <c r="AN2747" s="34">
        <v>18.95215</v>
      </c>
      <c r="AO2747" s="34" t="s">
        <v>68</v>
      </c>
      <c r="AP2747" s="34"/>
      <c r="AQ2747" s="34"/>
      <c r="AR2747" s="34" t="s">
        <v>68</v>
      </c>
      <c r="AS2747" s="34"/>
      <c r="AT2747" s="34"/>
      <c r="AU2747" s="34" t="s">
        <v>316</v>
      </c>
      <c r="AV2747" s="34" t="s">
        <v>317</v>
      </c>
      <c r="AW2747" s="34">
        <v>82.890060000000005</v>
      </c>
      <c r="AX2747" s="34" t="s">
        <v>20632</v>
      </c>
      <c r="AY2747" s="34" t="s">
        <v>20633</v>
      </c>
      <c r="AZ2747" s="3">
        <v>1007</v>
      </c>
      <c r="BA2747" s="34" t="s">
        <v>60</v>
      </c>
      <c r="BB2747" s="34">
        <v>1007</v>
      </c>
      <c r="BC2747" s="34" t="s">
        <v>60</v>
      </c>
      <c r="BD2747" s="34" t="s">
        <v>60</v>
      </c>
      <c r="BE2747" s="34" t="s">
        <v>60</v>
      </c>
      <c r="BF2747" s="34" t="str">
        <f>IFERROR(VLOOKUP(Data_Power_app[[#This Row],[PRO ODER]],'Result'!H:J,3,0),"")</f>
        <v>LAMINATION 2</v>
      </c>
      <c r="BG2747" s="11"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3431</v>
      </c>
      <c r="B2748" s="34" t="s">
        <v>20675</v>
      </c>
      <c r="C2748" s="34" t="s">
        <v>17374</v>
      </c>
      <c r="D2748" s="34" t="s">
        <v>84</v>
      </c>
      <c r="E2748" s="34" t="s">
        <v>85</v>
      </c>
      <c r="F2748" s="34" t="s">
        <v>59</v>
      </c>
      <c r="G2748" s="34">
        <v>5803</v>
      </c>
      <c r="H2748" s="4">
        <v>45828</v>
      </c>
      <c r="I2748" s="4">
        <v>45828</v>
      </c>
      <c r="J2748" s="4" t="s">
        <v>68</v>
      </c>
      <c r="K2748" s="4">
        <v>45829</v>
      </c>
      <c r="L2748" s="4">
        <v>45829.80232638889</v>
      </c>
      <c r="M2748" s="4">
        <v>45831</v>
      </c>
      <c r="N2748" s="4"/>
      <c r="O2748" s="4" t="s">
        <v>60</v>
      </c>
      <c r="P2748" s="4" t="s">
        <v>60</v>
      </c>
      <c r="Q2748" s="4" t="s">
        <v>60</v>
      </c>
      <c r="R2748" s="4" t="s">
        <v>60</v>
      </c>
      <c r="S2748" s="4" t="s">
        <v>60</v>
      </c>
      <c r="T2748" s="4">
        <v>45832</v>
      </c>
      <c r="U2748" s="4"/>
      <c r="V2748" s="4"/>
      <c r="W2748" s="4">
        <v>45835</v>
      </c>
      <c r="X2748" s="4"/>
      <c r="Y2748" s="4" t="s">
        <v>60</v>
      </c>
      <c r="Z2748" s="4" t="s">
        <v>60</v>
      </c>
      <c r="AA2748" s="4"/>
      <c r="AB2748" s="4" t="s">
        <v>60</v>
      </c>
      <c r="AC2748" s="4">
        <v>45838</v>
      </c>
      <c r="AD2748" s="4">
        <v>45839</v>
      </c>
      <c r="AE2748" s="4">
        <v>45841</v>
      </c>
      <c r="AF2748" s="4"/>
      <c r="AG2748" s="34" t="s">
        <v>86</v>
      </c>
      <c r="AH2748" s="34" t="s">
        <v>87</v>
      </c>
      <c r="AI2748" s="34" t="s">
        <v>6596</v>
      </c>
      <c r="AJ2748" s="34" t="s">
        <v>88</v>
      </c>
      <c r="AK2748" s="34" t="s">
        <v>65</v>
      </c>
      <c r="AL2748" s="34" t="s">
        <v>89</v>
      </c>
      <c r="AM2748" s="34" t="s">
        <v>90</v>
      </c>
      <c r="AN2748" s="34">
        <v>235.75050999999999</v>
      </c>
      <c r="AO2748" s="34" t="s">
        <v>91</v>
      </c>
      <c r="AP2748" s="34" t="s">
        <v>92</v>
      </c>
      <c r="AQ2748" s="34">
        <v>235.75050999999999</v>
      </c>
      <c r="AR2748" s="34" t="s">
        <v>68</v>
      </c>
      <c r="AS2748" s="34"/>
      <c r="AT2748" s="34"/>
      <c r="AU2748" s="34" t="s">
        <v>472</v>
      </c>
      <c r="AV2748" s="34" t="s">
        <v>473</v>
      </c>
      <c r="AW2748" s="34">
        <v>438.29014000000001</v>
      </c>
      <c r="AX2748" s="34" t="s">
        <v>68</v>
      </c>
      <c r="AY2748" s="34" t="s">
        <v>68</v>
      </c>
      <c r="AZ2748" s="3" t="s">
        <v>68</v>
      </c>
      <c r="BA2748" s="34" t="s">
        <v>60</v>
      </c>
      <c r="BB2748" s="34">
        <v>5803</v>
      </c>
      <c r="BC2748" s="34" t="s">
        <v>60</v>
      </c>
      <c r="BD2748" s="34" t="s">
        <v>60</v>
      </c>
      <c r="BE2748" s="34" t="s">
        <v>60</v>
      </c>
      <c r="BF2748" s="34" t="str">
        <f>IFERROR(VLOOKUP(Data_Power_app[[#This Row],[PRO ODER]],'Result'!H:J,3,0),"")</f>
        <v>LAMINATION 1</v>
      </c>
      <c r="BG2748" s="11" t="str">
        <f>IFERROR(VLOOKUP(Data_Power_app[[#This Row],[PRO ODER]]&amp;"LAM",'Real Time'!A:E,4,0),"")</f>
        <v>ML-01</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3442</v>
      </c>
      <c r="B2749" s="34" t="s">
        <v>20676</v>
      </c>
      <c r="C2749" s="34" t="s">
        <v>17602</v>
      </c>
      <c r="D2749" s="34" t="s">
        <v>253</v>
      </c>
      <c r="E2749" s="34" t="s">
        <v>318</v>
      </c>
      <c r="F2749" s="34" t="s">
        <v>59</v>
      </c>
      <c r="G2749" s="34">
        <v>1851</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4" t="s">
        <v>117</v>
      </c>
      <c r="AH2749" s="34" t="s">
        <v>255</v>
      </c>
      <c r="AI2749" s="34" t="s">
        <v>396</v>
      </c>
      <c r="AJ2749" s="34" t="s">
        <v>256</v>
      </c>
      <c r="AK2749" s="34" t="s">
        <v>98</v>
      </c>
      <c r="AL2749" s="34" t="s">
        <v>314</v>
      </c>
      <c r="AM2749" s="34" t="s">
        <v>315</v>
      </c>
      <c r="AN2749" s="34">
        <v>37.961509999999997</v>
      </c>
      <c r="AO2749" s="34" t="s">
        <v>68</v>
      </c>
      <c r="AP2749" s="34"/>
      <c r="AQ2749" s="34"/>
      <c r="AR2749" s="34" t="s">
        <v>68</v>
      </c>
      <c r="AS2749" s="34"/>
      <c r="AT2749" s="34"/>
      <c r="AU2749" s="34" t="s">
        <v>316</v>
      </c>
      <c r="AV2749" s="34" t="s">
        <v>317</v>
      </c>
      <c r="AW2749" s="34">
        <v>166.03890999999999</v>
      </c>
      <c r="AX2749" s="34" t="s">
        <v>397</v>
      </c>
      <c r="AY2749" s="34" t="s">
        <v>398</v>
      </c>
      <c r="AZ2749" s="3">
        <v>1851</v>
      </c>
      <c r="BA2749" s="34" t="s">
        <v>60</v>
      </c>
      <c r="BB2749" s="34">
        <v>1851</v>
      </c>
      <c r="BC2749" s="34" t="s">
        <v>60</v>
      </c>
      <c r="BD2749" s="34" t="s">
        <v>60</v>
      </c>
      <c r="BE2749" s="34" t="s">
        <v>60</v>
      </c>
      <c r="BF2749" s="34" t="str">
        <f>IFERROR(VLOOKUP(Data_Power_app[[#This Row],[PRO ODER]],'Result'!H:J,3,0),"")</f>
        <v>LAMINATION 2</v>
      </c>
      <c r="BG2749" s="11"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3443</v>
      </c>
      <c r="B2750" s="34" t="s">
        <v>20677</v>
      </c>
      <c r="C2750" s="34" t="s">
        <v>17603</v>
      </c>
      <c r="D2750" s="34" t="s">
        <v>253</v>
      </c>
      <c r="E2750" s="34" t="s">
        <v>318</v>
      </c>
      <c r="F2750" s="34" t="s">
        <v>59</v>
      </c>
      <c r="G2750" s="34">
        <v>3603</v>
      </c>
      <c r="H2750" s="4">
        <v>45829</v>
      </c>
      <c r="I2750" s="4">
        <v>45829</v>
      </c>
      <c r="J2750" s="4">
        <v>45829</v>
      </c>
      <c r="K2750" s="4">
        <v>45831</v>
      </c>
      <c r="L2750" s="4"/>
      <c r="M2750" s="4">
        <v>45832</v>
      </c>
      <c r="N2750" s="4"/>
      <c r="O2750" s="4" t="s">
        <v>60</v>
      </c>
      <c r="P2750" s="4" t="s">
        <v>60</v>
      </c>
      <c r="Q2750" s="4" t="s">
        <v>60</v>
      </c>
      <c r="R2750" s="4" t="s">
        <v>60</v>
      </c>
      <c r="S2750" s="4" t="s">
        <v>60</v>
      </c>
      <c r="T2750" s="4">
        <v>45833</v>
      </c>
      <c r="U2750" s="4"/>
      <c r="V2750" s="4"/>
      <c r="W2750" s="4">
        <v>45835</v>
      </c>
      <c r="X2750" s="4"/>
      <c r="Y2750" s="4" t="s">
        <v>60</v>
      </c>
      <c r="Z2750" s="4">
        <v>45837</v>
      </c>
      <c r="AA2750" s="4"/>
      <c r="AB2750" s="4" t="s">
        <v>60</v>
      </c>
      <c r="AC2750" s="4">
        <v>45838</v>
      </c>
      <c r="AD2750" s="4">
        <v>45839</v>
      </c>
      <c r="AE2750" s="4">
        <v>45841</v>
      </c>
      <c r="AF2750" s="4"/>
      <c r="AG2750" s="34" t="s">
        <v>117</v>
      </c>
      <c r="AH2750" s="34" t="s">
        <v>255</v>
      </c>
      <c r="AI2750" s="34" t="s">
        <v>396</v>
      </c>
      <c r="AJ2750" s="34" t="s">
        <v>256</v>
      </c>
      <c r="AK2750" s="34" t="s">
        <v>98</v>
      </c>
      <c r="AL2750" s="34" t="s">
        <v>314</v>
      </c>
      <c r="AM2750" s="34" t="s">
        <v>315</v>
      </c>
      <c r="AN2750" s="34">
        <v>72.357919999999993</v>
      </c>
      <c r="AO2750" s="34" t="s">
        <v>68</v>
      </c>
      <c r="AP2750" s="34"/>
      <c r="AQ2750" s="34"/>
      <c r="AR2750" s="34" t="s">
        <v>68</v>
      </c>
      <c r="AS2750" s="34"/>
      <c r="AT2750" s="34"/>
      <c r="AU2750" s="34" t="s">
        <v>316</v>
      </c>
      <c r="AV2750" s="34" t="s">
        <v>317</v>
      </c>
      <c r="AW2750" s="34">
        <v>316.48165999999998</v>
      </c>
      <c r="AX2750" s="34" t="s">
        <v>397</v>
      </c>
      <c r="AY2750" s="34" t="s">
        <v>398</v>
      </c>
      <c r="AZ2750" s="3">
        <v>3603</v>
      </c>
      <c r="BA2750" s="34" t="s">
        <v>60</v>
      </c>
      <c r="BB2750" s="34">
        <v>3603</v>
      </c>
      <c r="BC2750" s="34" t="s">
        <v>60</v>
      </c>
      <c r="BD2750" s="34" t="s">
        <v>60</v>
      </c>
      <c r="BE2750" s="34" t="s">
        <v>60</v>
      </c>
      <c r="BF2750" s="34" t="str">
        <f>IFERROR(VLOOKUP(Data_Power_app[[#This Row],[PRO ODER]],'Result'!H:J,3,0),"")</f>
        <v>LAMINATION 2</v>
      </c>
      <c r="BG2750" s="11"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3560</v>
      </c>
      <c r="B2751" s="34" t="s">
        <v>7969</v>
      </c>
      <c r="C2751" s="34" t="s">
        <v>7970</v>
      </c>
      <c r="D2751" s="34" t="s">
        <v>7971</v>
      </c>
      <c r="E2751" s="34" t="s">
        <v>7972</v>
      </c>
      <c r="F2751" s="34" t="s">
        <v>72</v>
      </c>
      <c r="G2751" s="34">
        <v>306</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4" t="s">
        <v>117</v>
      </c>
      <c r="AH2751" s="34" t="s">
        <v>7973</v>
      </c>
      <c r="AI2751" s="34" t="s">
        <v>7974</v>
      </c>
      <c r="AJ2751" s="34" t="s">
        <v>74</v>
      </c>
      <c r="AK2751" s="34" t="s">
        <v>98</v>
      </c>
      <c r="AL2751" s="34" t="s">
        <v>7975</v>
      </c>
      <c r="AM2751" s="34" t="s">
        <v>7976</v>
      </c>
      <c r="AN2751" s="34">
        <v>11.72247</v>
      </c>
      <c r="AO2751" s="34" t="s">
        <v>68</v>
      </c>
      <c r="AP2751" s="34"/>
      <c r="AQ2751" s="34"/>
      <c r="AR2751" s="34" t="s">
        <v>68</v>
      </c>
      <c r="AS2751" s="34"/>
      <c r="AT2751" s="34"/>
      <c r="AU2751" s="34" t="s">
        <v>7977</v>
      </c>
      <c r="AV2751" s="34" t="s">
        <v>7978</v>
      </c>
      <c r="AW2751" s="34">
        <v>14.50919</v>
      </c>
      <c r="AX2751" s="34" t="s">
        <v>68</v>
      </c>
      <c r="AY2751" s="34" t="s">
        <v>68</v>
      </c>
      <c r="AZ2751" s="3" t="s">
        <v>68</v>
      </c>
      <c r="BA2751" s="34" t="s">
        <v>60</v>
      </c>
      <c r="BB2751" s="34">
        <v>306</v>
      </c>
      <c r="BC2751" s="34" t="s">
        <v>60</v>
      </c>
      <c r="BD2751" s="34" t="s">
        <v>60</v>
      </c>
      <c r="BE2751" s="34" t="s">
        <v>60</v>
      </c>
      <c r="BF2751" s="34" t="str">
        <f>IFERROR(VLOOKUP(Data_Power_app[[#This Row],[PRO ODER]],'Result'!H:J,3,0),"")</f>
        <v>LAMINATION 1</v>
      </c>
      <c r="BG2751" s="11"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c r="BJ2751" s="34" t="str">
        <f>IFERROR(VLOOKUP(Data_Power_app[[#This Row],[PRO ODER]],'Plan Lean DC'!A:C,3,0),"")</f>
        <v/>
      </c>
      <c r="BK2751" s="34" t="str">
        <f>IFERROR(VLOOKUP(Data_Power_app[[#This Row],[PRO ODER]]&amp;"LEAN_IN",'Real Time'!A:D,4,0),"")</f>
        <v/>
      </c>
      <c r="BL2751" s="34"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3561</v>
      </c>
      <c r="B2752" s="34" t="s">
        <v>7979</v>
      </c>
      <c r="C2752" s="34" t="s">
        <v>7980</v>
      </c>
      <c r="D2752" s="34" t="s">
        <v>7971</v>
      </c>
      <c r="E2752" s="34" t="s">
        <v>7972</v>
      </c>
      <c r="F2752" s="34" t="s">
        <v>72</v>
      </c>
      <c r="G2752" s="34">
        <v>342</v>
      </c>
      <c r="H2752" s="4">
        <v>45827</v>
      </c>
      <c r="I2752" s="4">
        <v>45822</v>
      </c>
      <c r="J2752" s="4" t="s">
        <v>68</v>
      </c>
      <c r="K2752" s="4">
        <v>45828</v>
      </c>
      <c r="L2752" s="4"/>
      <c r="M2752" s="4" t="s">
        <v>60</v>
      </c>
      <c r="N2752" s="4"/>
      <c r="O2752" s="4" t="s">
        <v>60</v>
      </c>
      <c r="P2752" s="4" t="s">
        <v>60</v>
      </c>
      <c r="Q2752" s="4" t="s">
        <v>60</v>
      </c>
      <c r="R2752" s="4" t="s">
        <v>60</v>
      </c>
      <c r="S2752" s="4" t="s">
        <v>60</v>
      </c>
      <c r="T2752" s="4" t="s">
        <v>60</v>
      </c>
      <c r="U2752" s="4"/>
      <c r="V2752" s="4"/>
      <c r="W2752" s="4">
        <v>45829</v>
      </c>
      <c r="X2752" s="4"/>
      <c r="Y2752" s="4" t="s">
        <v>60</v>
      </c>
      <c r="Z2752" s="4" t="s">
        <v>60</v>
      </c>
      <c r="AA2752" s="4"/>
      <c r="AB2752" s="4" t="s">
        <v>60</v>
      </c>
      <c r="AC2752" s="4">
        <v>45837</v>
      </c>
      <c r="AD2752" s="4">
        <v>45839</v>
      </c>
      <c r="AE2752" s="4">
        <v>45841</v>
      </c>
      <c r="AF2752" s="4"/>
      <c r="AG2752" s="34" t="s">
        <v>117</v>
      </c>
      <c r="AH2752" s="34" t="s">
        <v>7973</v>
      </c>
      <c r="AI2752" s="34" t="s">
        <v>7974</v>
      </c>
      <c r="AJ2752" s="34" t="s">
        <v>74</v>
      </c>
      <c r="AK2752" s="34" t="s">
        <v>98</v>
      </c>
      <c r="AL2752" s="34" t="s">
        <v>7975</v>
      </c>
      <c r="AM2752" s="34" t="s">
        <v>7976</v>
      </c>
      <c r="AN2752" s="34">
        <v>13.036860000000001</v>
      </c>
      <c r="AO2752" s="34" t="s">
        <v>68</v>
      </c>
      <c r="AP2752" s="34"/>
      <c r="AQ2752" s="34"/>
      <c r="AR2752" s="34" t="s">
        <v>68</v>
      </c>
      <c r="AS2752" s="34"/>
      <c r="AT2752" s="34"/>
      <c r="AU2752" s="34" t="s">
        <v>7977</v>
      </c>
      <c r="AV2752" s="34" t="s">
        <v>7978</v>
      </c>
      <c r="AW2752" s="34">
        <v>16.136150000000001</v>
      </c>
      <c r="AX2752" s="34" t="s">
        <v>68</v>
      </c>
      <c r="AY2752" s="34" t="s">
        <v>68</v>
      </c>
      <c r="AZ2752" s="3" t="s">
        <v>68</v>
      </c>
      <c r="BA2752" s="34" t="s">
        <v>60</v>
      </c>
      <c r="BB2752" s="34">
        <v>342</v>
      </c>
      <c r="BC2752" s="34" t="s">
        <v>60</v>
      </c>
      <c r="BD2752" s="34" t="s">
        <v>60</v>
      </c>
      <c r="BE2752" s="34" t="s">
        <v>60</v>
      </c>
      <c r="BF2752" s="34" t="str">
        <f>IFERROR(VLOOKUP(Data_Power_app[[#This Row],[PRO ODER]],'Result'!H:J,3,0),"")</f>
        <v>LAMINATION 1</v>
      </c>
      <c r="BG2752" s="11"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c r="BJ2752" s="34" t="str">
        <f>IFERROR(VLOOKUP(Data_Power_app[[#This Row],[PRO ODER]],'Plan Lean DC'!A:C,3,0),"")</f>
        <v/>
      </c>
      <c r="BK2752" s="34" t="str">
        <f>IFERROR(VLOOKUP(Data_Power_app[[#This Row],[PRO ODER]]&amp;"LEAN_IN",'Real Time'!A:D,4,0),"")</f>
        <v/>
      </c>
      <c r="BL2752" s="34"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3562</v>
      </c>
      <c r="B2753" s="34" t="s">
        <v>20678</v>
      </c>
      <c r="C2753" s="34" t="s">
        <v>17604</v>
      </c>
      <c r="D2753" s="34" t="s">
        <v>253</v>
      </c>
      <c r="E2753" s="34" t="s">
        <v>318</v>
      </c>
      <c r="F2753" s="34" t="s">
        <v>59</v>
      </c>
      <c r="G2753" s="34">
        <v>647</v>
      </c>
      <c r="H2753" s="4">
        <v>45829</v>
      </c>
      <c r="I2753" s="4">
        <v>45829</v>
      </c>
      <c r="J2753" s="4">
        <v>45829</v>
      </c>
      <c r="K2753" s="4">
        <v>45831</v>
      </c>
      <c r="L2753" s="4"/>
      <c r="M2753" s="4">
        <v>45832</v>
      </c>
      <c r="N2753" s="4"/>
      <c r="O2753" s="4" t="s">
        <v>60</v>
      </c>
      <c r="P2753" s="4" t="s">
        <v>60</v>
      </c>
      <c r="Q2753" s="4" t="s">
        <v>60</v>
      </c>
      <c r="R2753" s="4" t="s">
        <v>60</v>
      </c>
      <c r="S2753" s="4" t="s">
        <v>60</v>
      </c>
      <c r="T2753" s="4">
        <v>45833</v>
      </c>
      <c r="U2753" s="4"/>
      <c r="V2753" s="4"/>
      <c r="W2753" s="4">
        <v>45835</v>
      </c>
      <c r="X2753" s="4"/>
      <c r="Y2753" s="4" t="s">
        <v>60</v>
      </c>
      <c r="Z2753" s="4">
        <v>45837</v>
      </c>
      <c r="AA2753" s="4"/>
      <c r="AB2753" s="4" t="s">
        <v>60</v>
      </c>
      <c r="AC2753" s="4">
        <v>45838</v>
      </c>
      <c r="AD2753" s="4">
        <v>45839</v>
      </c>
      <c r="AE2753" s="4">
        <v>45841</v>
      </c>
      <c r="AF2753" s="4"/>
      <c r="AG2753" s="34" t="s">
        <v>117</v>
      </c>
      <c r="AH2753" s="34" t="s">
        <v>255</v>
      </c>
      <c r="AI2753" s="34" t="s">
        <v>396</v>
      </c>
      <c r="AJ2753" s="34" t="s">
        <v>256</v>
      </c>
      <c r="AK2753" s="34" t="s">
        <v>98</v>
      </c>
      <c r="AL2753" s="34" t="s">
        <v>314</v>
      </c>
      <c r="AM2753" s="34" t="s">
        <v>315</v>
      </c>
      <c r="AN2753" s="34">
        <v>12.083209999999999</v>
      </c>
      <c r="AO2753" s="34" t="s">
        <v>68</v>
      </c>
      <c r="AP2753" s="34"/>
      <c r="AQ2753" s="34"/>
      <c r="AR2753" s="34" t="s">
        <v>68</v>
      </c>
      <c r="AS2753" s="34"/>
      <c r="AT2753" s="34"/>
      <c r="AU2753" s="34" t="s">
        <v>316</v>
      </c>
      <c r="AV2753" s="34" t="s">
        <v>317</v>
      </c>
      <c r="AW2753" s="34">
        <v>52.847490000000001</v>
      </c>
      <c r="AX2753" s="34" t="s">
        <v>397</v>
      </c>
      <c r="AY2753" s="34" t="s">
        <v>398</v>
      </c>
      <c r="AZ2753" s="3">
        <v>647</v>
      </c>
      <c r="BA2753" s="34" t="s">
        <v>60</v>
      </c>
      <c r="BB2753" s="34">
        <v>647</v>
      </c>
      <c r="BC2753" s="34" t="s">
        <v>60</v>
      </c>
      <c r="BD2753" s="34" t="s">
        <v>60</v>
      </c>
      <c r="BE2753" s="34" t="s">
        <v>60</v>
      </c>
      <c r="BF2753" s="34" t="str">
        <f>IFERROR(VLOOKUP(Data_Power_app[[#This Row],[PRO ODER]],'Result'!H:J,3,0),"")</f>
        <v>LAMINATION 2</v>
      </c>
      <c r="BG2753" s="11"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c r="BJ2753" s="34" t="str">
        <f>IFERROR(VLOOKUP(Data_Power_app[[#This Row],[PRO ODER]],'Plan Lean DC'!A:C,3,0),"")</f>
        <v/>
      </c>
      <c r="BK2753" s="34" t="str">
        <f>IFERROR(VLOOKUP(Data_Power_app[[#This Row],[PRO ODER]]&amp;"LEAN_IN",'Real Time'!A:D,4,0),"")</f>
        <v/>
      </c>
      <c r="BL2753" s="34"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3564</v>
      </c>
      <c r="B2754" s="34" t="s">
        <v>9052</v>
      </c>
      <c r="C2754" s="34" t="s">
        <v>9053</v>
      </c>
      <c r="D2754" s="34" t="s">
        <v>253</v>
      </c>
      <c r="E2754" s="34" t="s">
        <v>318</v>
      </c>
      <c r="F2754" s="34" t="s">
        <v>59</v>
      </c>
      <c r="G2754" s="34">
        <v>1595</v>
      </c>
      <c r="H2754" s="4">
        <v>45826</v>
      </c>
      <c r="I2754" s="4">
        <v>45824</v>
      </c>
      <c r="J2754" s="4">
        <v>45824</v>
      </c>
      <c r="K2754" s="4">
        <v>45829</v>
      </c>
      <c r="L2754" s="4">
        <v>45826.97552083333</v>
      </c>
      <c r="M2754" s="4">
        <v>45831</v>
      </c>
      <c r="N2754" s="4">
        <v>45829.784456018519</v>
      </c>
      <c r="O2754" s="4" t="s">
        <v>60</v>
      </c>
      <c r="P2754" s="4" t="s">
        <v>60</v>
      </c>
      <c r="Q2754" s="4" t="s">
        <v>60</v>
      </c>
      <c r="R2754" s="4" t="s">
        <v>60</v>
      </c>
      <c r="S2754" s="4" t="s">
        <v>60</v>
      </c>
      <c r="T2754" s="4">
        <v>45832</v>
      </c>
      <c r="U2754" s="4"/>
      <c r="V2754" s="4"/>
      <c r="W2754" s="4">
        <v>45835</v>
      </c>
      <c r="X2754" s="4"/>
      <c r="Y2754" s="4" t="s">
        <v>60</v>
      </c>
      <c r="Z2754" s="4">
        <v>45837</v>
      </c>
      <c r="AA2754" s="4"/>
      <c r="AB2754" s="4" t="s">
        <v>60</v>
      </c>
      <c r="AC2754" s="4">
        <v>45838</v>
      </c>
      <c r="AD2754" s="4">
        <v>45839</v>
      </c>
      <c r="AE2754" s="4">
        <v>45841</v>
      </c>
      <c r="AF2754" s="4"/>
      <c r="AG2754" s="34" t="s">
        <v>223</v>
      </c>
      <c r="AH2754" s="34" t="s">
        <v>255</v>
      </c>
      <c r="AI2754" s="34" t="s">
        <v>396</v>
      </c>
      <c r="AJ2754" s="34" t="s">
        <v>256</v>
      </c>
      <c r="AK2754" s="34" t="s">
        <v>98</v>
      </c>
      <c r="AL2754" s="34" t="s">
        <v>314</v>
      </c>
      <c r="AM2754" s="34" t="s">
        <v>315</v>
      </c>
      <c r="AN2754" s="34">
        <v>30.195229999999999</v>
      </c>
      <c r="AO2754" s="34" t="s">
        <v>68</v>
      </c>
      <c r="AP2754" s="34"/>
      <c r="AQ2754" s="34"/>
      <c r="AR2754" s="34" t="s">
        <v>68</v>
      </c>
      <c r="AS2754" s="34"/>
      <c r="AT2754" s="34"/>
      <c r="AU2754" s="34" t="s">
        <v>316</v>
      </c>
      <c r="AV2754" s="34" t="s">
        <v>317</v>
      </c>
      <c r="AW2754" s="34">
        <v>132.06442000000001</v>
      </c>
      <c r="AX2754" s="34" t="s">
        <v>397</v>
      </c>
      <c r="AY2754" s="34" t="s">
        <v>398</v>
      </c>
      <c r="AZ2754" s="3">
        <v>1595</v>
      </c>
      <c r="BA2754" s="34" t="s">
        <v>60</v>
      </c>
      <c r="BB2754" s="34">
        <v>1595</v>
      </c>
      <c r="BC2754" s="34" t="s">
        <v>60</v>
      </c>
      <c r="BD2754" s="34" t="s">
        <v>60</v>
      </c>
      <c r="BE2754" s="34" t="s">
        <v>60</v>
      </c>
      <c r="BF2754" s="34" t="str">
        <f>IFERROR(VLOOKUP(Data_Power_app[[#This Row],[PRO ODER]],'Result'!H:J,3,0),"")</f>
        <v>LAMINATION 4</v>
      </c>
      <c r="BG2754" s="11" t="str">
        <f>IFERROR(VLOOKUP(Data_Power_app[[#This Row],[PRO ODER]]&amp;"LAM",'Real Time'!A:E,4,0),"")</f>
        <v>ML-06</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c r="BJ2754" s="34" t="str">
        <f>IFERROR(VLOOKUP(Data_Power_app[[#This Row],[PRO ODER]],'Plan Lean DC'!A:C,3,0),"")</f>
        <v/>
      </c>
      <c r="BK2754" s="34" t="str">
        <f>IFERROR(VLOOKUP(Data_Power_app[[#This Row],[PRO ODER]]&amp;"LEAN_IN",'Real Time'!A:D,4,0),"")</f>
        <v/>
      </c>
      <c r="BL2754" s="34"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3565</v>
      </c>
      <c r="B2755" s="34" t="s">
        <v>20679</v>
      </c>
      <c r="C2755" s="34" t="s">
        <v>17605</v>
      </c>
      <c r="D2755" s="34" t="s">
        <v>253</v>
      </c>
      <c r="E2755" s="34" t="s">
        <v>318</v>
      </c>
      <c r="F2755" s="34" t="s">
        <v>59</v>
      </c>
      <c r="G2755" s="34">
        <v>219</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4" t="s">
        <v>117</v>
      </c>
      <c r="AH2755" s="34" t="s">
        <v>255</v>
      </c>
      <c r="AI2755" s="34" t="s">
        <v>401</v>
      </c>
      <c r="AJ2755" s="34" t="s">
        <v>256</v>
      </c>
      <c r="AK2755" s="34" t="s">
        <v>65</v>
      </c>
      <c r="AL2755" s="34" t="s">
        <v>314</v>
      </c>
      <c r="AM2755" s="34" t="s">
        <v>315</v>
      </c>
      <c r="AN2755" s="34">
        <v>3.1920899999999999</v>
      </c>
      <c r="AO2755" s="34" t="s">
        <v>68</v>
      </c>
      <c r="AP2755" s="34"/>
      <c r="AQ2755" s="34"/>
      <c r="AR2755" s="34" t="s">
        <v>68</v>
      </c>
      <c r="AS2755" s="34"/>
      <c r="AT2755" s="34"/>
      <c r="AU2755" s="34" t="s">
        <v>316</v>
      </c>
      <c r="AV2755" s="34" t="s">
        <v>317</v>
      </c>
      <c r="AW2755" s="34">
        <v>13.959020000000001</v>
      </c>
      <c r="AX2755" s="34" t="s">
        <v>402</v>
      </c>
      <c r="AY2755" s="34" t="s">
        <v>403</v>
      </c>
      <c r="AZ2755" s="3">
        <v>219</v>
      </c>
      <c r="BA2755" s="34" t="s">
        <v>60</v>
      </c>
      <c r="BB2755" s="34">
        <v>219</v>
      </c>
      <c r="BC2755" s="34" t="s">
        <v>60</v>
      </c>
      <c r="BD2755" s="34" t="s">
        <v>60</v>
      </c>
      <c r="BE2755" s="34" t="s">
        <v>60</v>
      </c>
      <c r="BF2755" s="34" t="str">
        <f>IFERROR(VLOOKUP(Data_Power_app[[#This Row],[PRO ODER]],'Result'!H:J,3,0),"")</f>
        <v>LAMINATION 2</v>
      </c>
      <c r="BG2755" s="11"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c r="BJ2755" s="34" t="str">
        <f>IFERROR(VLOOKUP(Data_Power_app[[#This Row],[PRO ODER]],'Plan Lean DC'!A:C,3,0),"")</f>
        <v/>
      </c>
      <c r="BK2755" s="34" t="str">
        <f>IFERROR(VLOOKUP(Data_Power_app[[#This Row],[PRO ODER]]&amp;"LEAN_IN",'Real Time'!A:D,4,0),"")</f>
        <v/>
      </c>
      <c r="BL2755" s="34"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3566</v>
      </c>
      <c r="B2756" s="34" t="s">
        <v>20680</v>
      </c>
      <c r="C2756" s="34" t="s">
        <v>17606</v>
      </c>
      <c r="D2756" s="34" t="s">
        <v>253</v>
      </c>
      <c r="E2756" s="34" t="s">
        <v>318</v>
      </c>
      <c r="F2756" s="34" t="s">
        <v>59</v>
      </c>
      <c r="G2756" s="34">
        <v>111</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4" t="s">
        <v>117</v>
      </c>
      <c r="AH2756" s="34" t="s">
        <v>255</v>
      </c>
      <c r="AI2756" s="34" t="s">
        <v>401</v>
      </c>
      <c r="AJ2756" s="34" t="s">
        <v>256</v>
      </c>
      <c r="AK2756" s="34" t="s">
        <v>65</v>
      </c>
      <c r="AL2756" s="34" t="s">
        <v>314</v>
      </c>
      <c r="AM2756" s="34" t="s">
        <v>315</v>
      </c>
      <c r="AN2756" s="34">
        <v>1.64703</v>
      </c>
      <c r="AO2756" s="34" t="s">
        <v>68</v>
      </c>
      <c r="AP2756" s="34"/>
      <c r="AQ2756" s="34"/>
      <c r="AR2756" s="34" t="s">
        <v>68</v>
      </c>
      <c r="AS2756" s="34"/>
      <c r="AT2756" s="34"/>
      <c r="AU2756" s="34" t="s">
        <v>316</v>
      </c>
      <c r="AV2756" s="34" t="s">
        <v>317</v>
      </c>
      <c r="AW2756" s="34">
        <v>7.2025399999999999</v>
      </c>
      <c r="AX2756" s="34" t="s">
        <v>402</v>
      </c>
      <c r="AY2756" s="34" t="s">
        <v>403</v>
      </c>
      <c r="AZ2756" s="3">
        <v>111</v>
      </c>
      <c r="BA2756" s="34" t="s">
        <v>60</v>
      </c>
      <c r="BB2756" s="34">
        <v>111</v>
      </c>
      <c r="BC2756" s="34" t="s">
        <v>60</v>
      </c>
      <c r="BD2756" s="34" t="s">
        <v>60</v>
      </c>
      <c r="BE2756" s="34" t="s">
        <v>60</v>
      </c>
      <c r="BF2756" s="34" t="str">
        <f>IFERROR(VLOOKUP(Data_Power_app[[#This Row],[PRO ODER]],'Result'!H:J,3,0),"")</f>
        <v>LAMINATION 2</v>
      </c>
      <c r="BG2756" s="11"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c r="BJ2756" s="34" t="str">
        <f>IFERROR(VLOOKUP(Data_Power_app[[#This Row],[PRO ODER]],'Plan Lean DC'!A:C,3,0),"")</f>
        <v/>
      </c>
      <c r="BK2756" s="34" t="str">
        <f>IFERROR(VLOOKUP(Data_Power_app[[#This Row],[PRO ODER]]&amp;"LEAN_IN",'Real Time'!A:D,4,0),"")</f>
        <v/>
      </c>
      <c r="BL2756" s="34"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3568</v>
      </c>
      <c r="B2757" s="34" t="s">
        <v>20681</v>
      </c>
      <c r="C2757" s="34" t="s">
        <v>17607</v>
      </c>
      <c r="D2757" s="34" t="s">
        <v>253</v>
      </c>
      <c r="E2757" s="34" t="s">
        <v>318</v>
      </c>
      <c r="F2757" s="34" t="s">
        <v>59</v>
      </c>
      <c r="G2757" s="34">
        <v>147</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4" t="s">
        <v>117</v>
      </c>
      <c r="AH2757" s="34" t="s">
        <v>255</v>
      </c>
      <c r="AI2757" s="34" t="s">
        <v>401</v>
      </c>
      <c r="AJ2757" s="34" t="s">
        <v>256</v>
      </c>
      <c r="AK2757" s="34" t="s">
        <v>65</v>
      </c>
      <c r="AL2757" s="34" t="s">
        <v>314</v>
      </c>
      <c r="AM2757" s="34" t="s">
        <v>315</v>
      </c>
      <c r="AN2757" s="34">
        <v>2.2081900000000001</v>
      </c>
      <c r="AO2757" s="34" t="s">
        <v>68</v>
      </c>
      <c r="AP2757" s="34"/>
      <c r="AQ2757" s="34"/>
      <c r="AR2757" s="34" t="s">
        <v>68</v>
      </c>
      <c r="AS2757" s="34"/>
      <c r="AT2757" s="34"/>
      <c r="AU2757" s="34" t="s">
        <v>316</v>
      </c>
      <c r="AV2757" s="34" t="s">
        <v>317</v>
      </c>
      <c r="AW2757" s="34">
        <v>9.6564399999999999</v>
      </c>
      <c r="AX2757" s="34" t="s">
        <v>402</v>
      </c>
      <c r="AY2757" s="34" t="s">
        <v>403</v>
      </c>
      <c r="AZ2757" s="3">
        <v>147</v>
      </c>
      <c r="BA2757" s="34" t="s">
        <v>60</v>
      </c>
      <c r="BB2757" s="34">
        <v>147</v>
      </c>
      <c r="BC2757" s="34" t="s">
        <v>60</v>
      </c>
      <c r="BD2757" s="34" t="s">
        <v>60</v>
      </c>
      <c r="BE2757" s="34" t="s">
        <v>60</v>
      </c>
      <c r="BF2757" s="34" t="str">
        <f>IFERROR(VLOOKUP(Data_Power_app[[#This Row],[PRO ODER]],'Result'!H:J,3,0),"")</f>
        <v>LAMINATION 2</v>
      </c>
      <c r="BG2757" s="11"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c r="BJ2757" s="34" t="str">
        <f>IFERROR(VLOOKUP(Data_Power_app[[#This Row],[PRO ODER]],'Plan Lean DC'!A:C,3,0),"")</f>
        <v/>
      </c>
      <c r="BK2757" s="34" t="str">
        <f>IFERROR(VLOOKUP(Data_Power_app[[#This Row],[PRO ODER]]&amp;"LEAN_IN",'Real Time'!A:D,4,0),"")</f>
        <v/>
      </c>
      <c r="BL2757" s="34"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3569</v>
      </c>
      <c r="B2758" s="34" t="s">
        <v>20682</v>
      </c>
      <c r="C2758" s="34" t="s">
        <v>17608</v>
      </c>
      <c r="D2758" s="34" t="s">
        <v>253</v>
      </c>
      <c r="E2758" s="34" t="s">
        <v>318</v>
      </c>
      <c r="F2758" s="34" t="s">
        <v>59</v>
      </c>
      <c r="G2758" s="34">
        <v>219</v>
      </c>
      <c r="H2758" s="4">
        <v>45829</v>
      </c>
      <c r="I2758" s="4">
        <v>45829</v>
      </c>
      <c r="J2758" s="4">
        <v>45829</v>
      </c>
      <c r="K2758" s="4">
        <v>45831</v>
      </c>
      <c r="L2758" s="4"/>
      <c r="M2758" s="4">
        <v>45832</v>
      </c>
      <c r="N2758" s="4"/>
      <c r="O2758" s="4" t="s">
        <v>60</v>
      </c>
      <c r="P2758" s="4" t="s">
        <v>60</v>
      </c>
      <c r="Q2758" s="4" t="s">
        <v>60</v>
      </c>
      <c r="R2758" s="4" t="s">
        <v>60</v>
      </c>
      <c r="S2758" s="4" t="s">
        <v>60</v>
      </c>
      <c r="T2758" s="4">
        <v>45833</v>
      </c>
      <c r="U2758" s="4"/>
      <c r="V2758" s="4"/>
      <c r="W2758" s="4">
        <v>45835</v>
      </c>
      <c r="X2758" s="4"/>
      <c r="Y2758" s="4" t="s">
        <v>60</v>
      </c>
      <c r="Z2758" s="4">
        <v>45837</v>
      </c>
      <c r="AA2758" s="4"/>
      <c r="AB2758" s="4" t="s">
        <v>60</v>
      </c>
      <c r="AC2758" s="4">
        <v>45838</v>
      </c>
      <c r="AD2758" s="4">
        <v>45839</v>
      </c>
      <c r="AE2758" s="4">
        <v>45841</v>
      </c>
      <c r="AF2758" s="4"/>
      <c r="AG2758" s="34" t="s">
        <v>117</v>
      </c>
      <c r="AH2758" s="34" t="s">
        <v>255</v>
      </c>
      <c r="AI2758" s="34" t="s">
        <v>401</v>
      </c>
      <c r="AJ2758" s="34" t="s">
        <v>256</v>
      </c>
      <c r="AK2758" s="34" t="s">
        <v>65</v>
      </c>
      <c r="AL2758" s="34" t="s">
        <v>314</v>
      </c>
      <c r="AM2758" s="34" t="s">
        <v>315</v>
      </c>
      <c r="AN2758" s="34">
        <v>3.2430699999999999</v>
      </c>
      <c r="AO2758" s="34" t="s">
        <v>68</v>
      </c>
      <c r="AP2758" s="34"/>
      <c r="AQ2758" s="34"/>
      <c r="AR2758" s="34" t="s">
        <v>68</v>
      </c>
      <c r="AS2758" s="34"/>
      <c r="AT2758" s="34"/>
      <c r="AU2758" s="34" t="s">
        <v>316</v>
      </c>
      <c r="AV2758" s="34" t="s">
        <v>317</v>
      </c>
      <c r="AW2758" s="34">
        <v>14.181990000000001</v>
      </c>
      <c r="AX2758" s="34" t="s">
        <v>402</v>
      </c>
      <c r="AY2758" s="34" t="s">
        <v>403</v>
      </c>
      <c r="AZ2758" s="3">
        <v>219</v>
      </c>
      <c r="BA2758" s="34" t="s">
        <v>60</v>
      </c>
      <c r="BB2758" s="34">
        <v>219</v>
      </c>
      <c r="BC2758" s="34" t="s">
        <v>60</v>
      </c>
      <c r="BD2758" s="34" t="s">
        <v>60</v>
      </c>
      <c r="BE2758" s="34" t="s">
        <v>60</v>
      </c>
      <c r="BF2758" s="34" t="str">
        <f>IFERROR(VLOOKUP(Data_Power_app[[#This Row],[PRO ODER]],'Result'!H:J,3,0),"")</f>
        <v>LAMINATION 2</v>
      </c>
      <c r="BG2758" s="11"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3570</v>
      </c>
      <c r="B2759" s="34" t="s">
        <v>9054</v>
      </c>
      <c r="C2759" s="34" t="s">
        <v>9055</v>
      </c>
      <c r="D2759" s="34" t="s">
        <v>253</v>
      </c>
      <c r="E2759" s="34" t="s">
        <v>318</v>
      </c>
      <c r="F2759" s="34" t="s">
        <v>59</v>
      </c>
      <c r="G2759" s="34">
        <v>411</v>
      </c>
      <c r="H2759" s="4">
        <v>45826</v>
      </c>
      <c r="I2759" s="4">
        <v>45824</v>
      </c>
      <c r="J2759" s="4">
        <v>45824</v>
      </c>
      <c r="K2759" s="4">
        <v>45829</v>
      </c>
      <c r="L2759" s="4">
        <v>45826.894467592596</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4" t="s">
        <v>86</v>
      </c>
      <c r="AH2759" s="34" t="s">
        <v>255</v>
      </c>
      <c r="AI2759" s="34" t="s">
        <v>401</v>
      </c>
      <c r="AJ2759" s="34" t="s">
        <v>256</v>
      </c>
      <c r="AK2759" s="34" t="s">
        <v>65</v>
      </c>
      <c r="AL2759" s="34" t="s">
        <v>314</v>
      </c>
      <c r="AM2759" s="34" t="s">
        <v>315</v>
      </c>
      <c r="AN2759" s="34">
        <v>6.3097000000000003</v>
      </c>
      <c r="AO2759" s="34" t="s">
        <v>68</v>
      </c>
      <c r="AP2759" s="34"/>
      <c r="AQ2759" s="34"/>
      <c r="AR2759" s="34" t="s">
        <v>68</v>
      </c>
      <c r="AS2759" s="34"/>
      <c r="AT2759" s="34"/>
      <c r="AU2759" s="34" t="s">
        <v>316</v>
      </c>
      <c r="AV2759" s="34" t="s">
        <v>317</v>
      </c>
      <c r="AW2759" s="34">
        <v>27.592870000000001</v>
      </c>
      <c r="AX2759" s="34" t="s">
        <v>402</v>
      </c>
      <c r="AY2759" s="34" t="s">
        <v>403</v>
      </c>
      <c r="AZ2759" s="3">
        <v>411</v>
      </c>
      <c r="BA2759" s="34" t="s">
        <v>60</v>
      </c>
      <c r="BB2759" s="34">
        <v>411</v>
      </c>
      <c r="BC2759" s="34" t="s">
        <v>60</v>
      </c>
      <c r="BD2759" s="34" t="s">
        <v>60</v>
      </c>
      <c r="BE2759" s="34" t="s">
        <v>60</v>
      </c>
      <c r="BF2759" s="34" t="str">
        <f>IFERROR(VLOOKUP(Data_Power_app[[#This Row],[PRO ODER]],'Result'!H:J,3,0),"")</f>
        <v>LAMINATION 4</v>
      </c>
      <c r="BG2759" s="11" t="str">
        <f>IFERROR(VLOOKUP(Data_Power_app[[#This Row],[PRO ODER]]&amp;"LAM",'Real Time'!A:E,4,0),"")</f>
        <v>ML-06</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3571</v>
      </c>
      <c r="B2760" s="34" t="s">
        <v>9056</v>
      </c>
      <c r="C2760" s="34" t="s">
        <v>9057</v>
      </c>
      <c r="D2760" s="34" t="s">
        <v>253</v>
      </c>
      <c r="E2760" s="34" t="s">
        <v>318</v>
      </c>
      <c r="F2760" s="34" t="s">
        <v>59</v>
      </c>
      <c r="G2760" s="34">
        <v>219</v>
      </c>
      <c r="H2760" s="4">
        <v>45826</v>
      </c>
      <c r="I2760" s="4">
        <v>45824</v>
      </c>
      <c r="J2760" s="4">
        <v>45824</v>
      </c>
      <c r="K2760" s="4">
        <v>45829</v>
      </c>
      <c r="L2760" s="4">
        <v>45826.975451388891</v>
      </c>
      <c r="M2760" s="4">
        <v>45831</v>
      </c>
      <c r="N2760" s="4"/>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4" t="s">
        <v>86</v>
      </c>
      <c r="AH2760" s="34" t="s">
        <v>255</v>
      </c>
      <c r="AI2760" s="34" t="s">
        <v>401</v>
      </c>
      <c r="AJ2760" s="34" t="s">
        <v>256</v>
      </c>
      <c r="AK2760" s="34" t="s">
        <v>65</v>
      </c>
      <c r="AL2760" s="34" t="s">
        <v>314</v>
      </c>
      <c r="AM2760" s="34" t="s">
        <v>315</v>
      </c>
      <c r="AN2760" s="34">
        <v>3.1920899999999999</v>
      </c>
      <c r="AO2760" s="34" t="s">
        <v>68</v>
      </c>
      <c r="AP2760" s="34"/>
      <c r="AQ2760" s="34"/>
      <c r="AR2760" s="34" t="s">
        <v>68</v>
      </c>
      <c r="AS2760" s="34"/>
      <c r="AT2760" s="34"/>
      <c r="AU2760" s="34" t="s">
        <v>316</v>
      </c>
      <c r="AV2760" s="34" t="s">
        <v>317</v>
      </c>
      <c r="AW2760" s="34">
        <v>13.959020000000001</v>
      </c>
      <c r="AX2760" s="34" t="s">
        <v>402</v>
      </c>
      <c r="AY2760" s="34" t="s">
        <v>403</v>
      </c>
      <c r="AZ2760" s="3">
        <v>219</v>
      </c>
      <c r="BA2760" s="34" t="s">
        <v>60</v>
      </c>
      <c r="BB2760" s="34">
        <v>219</v>
      </c>
      <c r="BC2760" s="34" t="s">
        <v>60</v>
      </c>
      <c r="BD2760" s="34" t="s">
        <v>60</v>
      </c>
      <c r="BE2760" s="34" t="s">
        <v>60</v>
      </c>
      <c r="BF2760" s="34" t="str">
        <f>IFERROR(VLOOKUP(Data_Power_app[[#This Row],[PRO ODER]],'Result'!H:J,3,0),"")</f>
        <v>LAMINATION 4</v>
      </c>
      <c r="BG2760" s="11" t="str">
        <f>IFERROR(VLOOKUP(Data_Power_app[[#This Row],[PRO ODER]]&amp;"LAM",'Real Time'!A:E,4,0),"")</f>
        <v>ML-06</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
      </c>
      <c r="BK2760" s="34" t="str">
        <f>IFERROR(VLOOKUP(Data_Power_app[[#This Row],[PRO ODER]]&amp;"LEAN_IN",'Real Time'!A:D,4,0),"")</f>
        <v/>
      </c>
      <c r="BL2760" s="34"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3572</v>
      </c>
      <c r="B2761" s="34" t="s">
        <v>9058</v>
      </c>
      <c r="C2761" s="34" t="s">
        <v>9059</v>
      </c>
      <c r="D2761" s="34" t="s">
        <v>253</v>
      </c>
      <c r="E2761" s="34" t="s">
        <v>318</v>
      </c>
      <c r="F2761" s="34" t="s">
        <v>59</v>
      </c>
      <c r="G2761" s="34">
        <v>111</v>
      </c>
      <c r="H2761" s="4">
        <v>45826</v>
      </c>
      <c r="I2761" s="4">
        <v>45824</v>
      </c>
      <c r="J2761" s="4">
        <v>45824</v>
      </c>
      <c r="K2761" s="4">
        <v>45829</v>
      </c>
      <c r="L2761" s="4">
        <v>45826.975474537037</v>
      </c>
      <c r="M2761" s="4">
        <v>45831</v>
      </c>
      <c r="N2761" s="4"/>
      <c r="O2761" s="4" t="s">
        <v>60</v>
      </c>
      <c r="P2761" s="4" t="s">
        <v>60</v>
      </c>
      <c r="Q2761" s="4" t="s">
        <v>60</v>
      </c>
      <c r="R2761" s="4" t="s">
        <v>60</v>
      </c>
      <c r="S2761" s="4" t="s">
        <v>60</v>
      </c>
      <c r="T2761" s="4">
        <v>45832</v>
      </c>
      <c r="U2761" s="4"/>
      <c r="V2761" s="4"/>
      <c r="W2761" s="4">
        <v>45835</v>
      </c>
      <c r="X2761" s="4"/>
      <c r="Y2761" s="4" t="s">
        <v>60</v>
      </c>
      <c r="Z2761" s="4">
        <v>45837</v>
      </c>
      <c r="AA2761" s="4"/>
      <c r="AB2761" s="4" t="s">
        <v>60</v>
      </c>
      <c r="AC2761" s="4">
        <v>45838</v>
      </c>
      <c r="AD2761" s="4">
        <v>45839</v>
      </c>
      <c r="AE2761" s="4">
        <v>45841</v>
      </c>
      <c r="AF2761" s="4"/>
      <c r="AG2761" s="34" t="s">
        <v>86</v>
      </c>
      <c r="AH2761" s="34" t="s">
        <v>255</v>
      </c>
      <c r="AI2761" s="34" t="s">
        <v>401</v>
      </c>
      <c r="AJ2761" s="34" t="s">
        <v>256</v>
      </c>
      <c r="AK2761" s="34" t="s">
        <v>65</v>
      </c>
      <c r="AL2761" s="34" t="s">
        <v>314</v>
      </c>
      <c r="AM2761" s="34" t="s">
        <v>315</v>
      </c>
      <c r="AN2761" s="34">
        <v>1.64703</v>
      </c>
      <c r="AO2761" s="34" t="s">
        <v>68</v>
      </c>
      <c r="AP2761" s="34"/>
      <c r="AQ2761" s="34"/>
      <c r="AR2761" s="34" t="s">
        <v>68</v>
      </c>
      <c r="AS2761" s="34"/>
      <c r="AT2761" s="34"/>
      <c r="AU2761" s="34" t="s">
        <v>316</v>
      </c>
      <c r="AV2761" s="34" t="s">
        <v>317</v>
      </c>
      <c r="AW2761" s="34">
        <v>7.2025399999999999</v>
      </c>
      <c r="AX2761" s="34" t="s">
        <v>402</v>
      </c>
      <c r="AY2761" s="34" t="s">
        <v>403</v>
      </c>
      <c r="AZ2761" s="3">
        <v>111</v>
      </c>
      <c r="BA2761" s="34" t="s">
        <v>60</v>
      </c>
      <c r="BB2761" s="34">
        <v>111</v>
      </c>
      <c r="BC2761" s="34" t="s">
        <v>60</v>
      </c>
      <c r="BD2761" s="34" t="s">
        <v>60</v>
      </c>
      <c r="BE2761" s="34" t="s">
        <v>60</v>
      </c>
      <c r="BF2761" s="34" t="str">
        <f>IFERROR(VLOOKUP(Data_Power_app[[#This Row],[PRO ODER]],'Result'!H:J,3,0),"")</f>
        <v>LAMINATION 4</v>
      </c>
      <c r="BG2761" s="11" t="str">
        <f>IFERROR(VLOOKUP(Data_Power_app[[#This Row],[PRO ODER]]&amp;"LAM",'Real Time'!A:E,4,0),"")</f>
        <v>ML-06</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3573</v>
      </c>
      <c r="B2762" s="34" t="s">
        <v>20683</v>
      </c>
      <c r="C2762" s="34" t="s">
        <v>17609</v>
      </c>
      <c r="D2762" s="34" t="s">
        <v>253</v>
      </c>
      <c r="E2762" s="34" t="s">
        <v>318</v>
      </c>
      <c r="F2762" s="34" t="s">
        <v>59</v>
      </c>
      <c r="G2762" s="34">
        <v>159</v>
      </c>
      <c r="H2762" s="4">
        <v>45829</v>
      </c>
      <c r="I2762" s="4">
        <v>45829</v>
      </c>
      <c r="J2762" s="4">
        <v>45829</v>
      </c>
      <c r="K2762" s="4">
        <v>45831</v>
      </c>
      <c r="L2762" s="4"/>
      <c r="M2762" s="4">
        <v>45832</v>
      </c>
      <c r="N2762" s="4"/>
      <c r="O2762" s="4" t="s">
        <v>60</v>
      </c>
      <c r="P2762" s="4" t="s">
        <v>60</v>
      </c>
      <c r="Q2762" s="4" t="s">
        <v>60</v>
      </c>
      <c r="R2762" s="4" t="s">
        <v>60</v>
      </c>
      <c r="S2762" s="4" t="s">
        <v>60</v>
      </c>
      <c r="T2762" s="4">
        <v>45834</v>
      </c>
      <c r="U2762" s="4"/>
      <c r="V2762" s="4"/>
      <c r="W2762" s="4">
        <v>45835</v>
      </c>
      <c r="X2762" s="4"/>
      <c r="Y2762" s="4" t="s">
        <v>60</v>
      </c>
      <c r="Z2762" s="4">
        <v>45837</v>
      </c>
      <c r="AA2762" s="4"/>
      <c r="AB2762" s="4" t="s">
        <v>60</v>
      </c>
      <c r="AC2762" s="4">
        <v>45838</v>
      </c>
      <c r="AD2762" s="4">
        <v>45839</v>
      </c>
      <c r="AE2762" s="4">
        <v>45841</v>
      </c>
      <c r="AF2762" s="4"/>
      <c r="AG2762" s="34" t="s">
        <v>117</v>
      </c>
      <c r="AH2762" s="34" t="s">
        <v>255</v>
      </c>
      <c r="AI2762" s="34" t="s">
        <v>396</v>
      </c>
      <c r="AJ2762" s="34" t="s">
        <v>256</v>
      </c>
      <c r="AK2762" s="34" t="s">
        <v>98</v>
      </c>
      <c r="AL2762" s="34" t="s">
        <v>314</v>
      </c>
      <c r="AM2762" s="34" t="s">
        <v>315</v>
      </c>
      <c r="AN2762" s="34">
        <v>3.21875</v>
      </c>
      <c r="AO2762" s="34" t="s">
        <v>68</v>
      </c>
      <c r="AP2762" s="34"/>
      <c r="AQ2762" s="34"/>
      <c r="AR2762" s="34" t="s">
        <v>68</v>
      </c>
      <c r="AS2762" s="34"/>
      <c r="AT2762" s="34"/>
      <c r="AU2762" s="34" t="s">
        <v>316</v>
      </c>
      <c r="AV2762" s="34" t="s">
        <v>317</v>
      </c>
      <c r="AW2762" s="34">
        <v>14.078569999999999</v>
      </c>
      <c r="AX2762" s="34" t="s">
        <v>397</v>
      </c>
      <c r="AY2762" s="34" t="s">
        <v>398</v>
      </c>
      <c r="AZ2762" s="3">
        <v>159</v>
      </c>
      <c r="BA2762" s="34" t="s">
        <v>60</v>
      </c>
      <c r="BB2762" s="34">
        <v>159</v>
      </c>
      <c r="BC2762" s="34" t="s">
        <v>60</v>
      </c>
      <c r="BD2762" s="34" t="s">
        <v>60</v>
      </c>
      <c r="BE2762" s="34" t="s">
        <v>60</v>
      </c>
      <c r="BF2762" s="34" t="str">
        <f>IFERROR(VLOOKUP(Data_Power_app[[#This Row],[PRO ODER]],'Result'!H:J,3,0),"")</f>
        <v>LAMINATION 2</v>
      </c>
      <c r="BG2762" s="11"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3574</v>
      </c>
      <c r="B2763" s="34" t="s">
        <v>9060</v>
      </c>
      <c r="C2763" s="34" t="s">
        <v>9061</v>
      </c>
      <c r="D2763" s="34" t="s">
        <v>253</v>
      </c>
      <c r="E2763" s="34" t="s">
        <v>318</v>
      </c>
      <c r="F2763" s="34" t="s">
        <v>59</v>
      </c>
      <c r="G2763" s="34">
        <v>675</v>
      </c>
      <c r="H2763" s="4">
        <v>45826</v>
      </c>
      <c r="I2763" s="4">
        <v>45824</v>
      </c>
      <c r="J2763" s="4">
        <v>45824</v>
      </c>
      <c r="K2763" s="4">
        <v>45829</v>
      </c>
      <c r="L2763" s="4">
        <v>45826.894432870373</v>
      </c>
      <c r="M2763" s="4">
        <v>45831</v>
      </c>
      <c r="N2763" s="4">
        <v>45829.784537037034</v>
      </c>
      <c r="O2763" s="4" t="s">
        <v>60</v>
      </c>
      <c r="P2763" s="4" t="s">
        <v>60</v>
      </c>
      <c r="Q2763" s="4" t="s">
        <v>60</v>
      </c>
      <c r="R2763" s="4" t="s">
        <v>60</v>
      </c>
      <c r="S2763" s="4" t="s">
        <v>60</v>
      </c>
      <c r="T2763" s="4">
        <v>45832</v>
      </c>
      <c r="U2763" s="4">
        <v>45829.94431712963</v>
      </c>
      <c r="V2763" s="4"/>
      <c r="W2763" s="4">
        <v>45835</v>
      </c>
      <c r="X2763" s="4"/>
      <c r="Y2763" s="4" t="s">
        <v>60</v>
      </c>
      <c r="Z2763" s="4">
        <v>45837</v>
      </c>
      <c r="AA2763" s="4"/>
      <c r="AB2763" s="4" t="s">
        <v>60</v>
      </c>
      <c r="AC2763" s="4">
        <v>45838</v>
      </c>
      <c r="AD2763" s="4">
        <v>45839</v>
      </c>
      <c r="AE2763" s="4">
        <v>45841</v>
      </c>
      <c r="AF2763" s="4"/>
      <c r="AG2763" s="34" t="s">
        <v>223</v>
      </c>
      <c r="AH2763" s="34" t="s">
        <v>255</v>
      </c>
      <c r="AI2763" s="34" t="s">
        <v>396</v>
      </c>
      <c r="AJ2763" s="34" t="s">
        <v>256</v>
      </c>
      <c r="AK2763" s="34" t="s">
        <v>98</v>
      </c>
      <c r="AL2763" s="34" t="s">
        <v>314</v>
      </c>
      <c r="AM2763" s="34" t="s">
        <v>315</v>
      </c>
      <c r="AN2763" s="34">
        <v>13.38505</v>
      </c>
      <c r="AO2763" s="34" t="s">
        <v>68</v>
      </c>
      <c r="AP2763" s="34"/>
      <c r="AQ2763" s="34"/>
      <c r="AR2763" s="34" t="s">
        <v>68</v>
      </c>
      <c r="AS2763" s="34"/>
      <c r="AT2763" s="34"/>
      <c r="AU2763" s="34" t="s">
        <v>316</v>
      </c>
      <c r="AV2763" s="34" t="s">
        <v>317</v>
      </c>
      <c r="AW2763" s="34">
        <v>58.545099999999998</v>
      </c>
      <c r="AX2763" s="34" t="s">
        <v>397</v>
      </c>
      <c r="AY2763" s="34" t="s">
        <v>398</v>
      </c>
      <c r="AZ2763" s="3">
        <v>675</v>
      </c>
      <c r="BA2763" s="34" t="s">
        <v>60</v>
      </c>
      <c r="BB2763" s="34">
        <v>675</v>
      </c>
      <c r="BC2763" s="34" t="s">
        <v>60</v>
      </c>
      <c r="BD2763" s="34" t="s">
        <v>60</v>
      </c>
      <c r="BE2763" s="34" t="s">
        <v>60</v>
      </c>
      <c r="BF2763" s="34" t="str">
        <f>IFERROR(VLOOKUP(Data_Power_app[[#This Row],[PRO ODER]],'Result'!H:J,3,0),"")</f>
        <v>LAMINATION 4</v>
      </c>
      <c r="BG2763" s="11" t="str">
        <f>IFERROR(VLOOKUP(Data_Power_app[[#This Row],[PRO ODER]]&amp;"LAM",'Real Time'!A:E,4,0),"")</f>
        <v>ML-06</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
      </c>
      <c r="BK2763" s="34" t="str">
        <f>IFERROR(VLOOKUP(Data_Power_app[[#This Row],[PRO ODER]]&amp;"LEAN_IN",'Real Time'!A:D,4,0),"")</f>
        <v/>
      </c>
      <c r="BL2763" s="34"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3575</v>
      </c>
      <c r="B2764" s="34" t="s">
        <v>20684</v>
      </c>
      <c r="C2764" s="34" t="s">
        <v>17594</v>
      </c>
      <c r="D2764" s="34" t="s">
        <v>253</v>
      </c>
      <c r="E2764" s="34" t="s">
        <v>318</v>
      </c>
      <c r="F2764" s="34" t="s">
        <v>59</v>
      </c>
      <c r="G2764" s="34">
        <v>219</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4" t="s">
        <v>117</v>
      </c>
      <c r="AH2764" s="34" t="s">
        <v>255</v>
      </c>
      <c r="AI2764" s="34" t="s">
        <v>396</v>
      </c>
      <c r="AJ2764" s="34" t="s">
        <v>256</v>
      </c>
      <c r="AK2764" s="34" t="s">
        <v>98</v>
      </c>
      <c r="AL2764" s="34" t="s">
        <v>314</v>
      </c>
      <c r="AM2764" s="34" t="s">
        <v>315</v>
      </c>
      <c r="AN2764" s="34">
        <v>4.2983799999999999</v>
      </c>
      <c r="AO2764" s="34" t="s">
        <v>68</v>
      </c>
      <c r="AP2764" s="34"/>
      <c r="AQ2764" s="34"/>
      <c r="AR2764" s="34" t="s">
        <v>68</v>
      </c>
      <c r="AS2764" s="34"/>
      <c r="AT2764" s="34"/>
      <c r="AU2764" s="34" t="s">
        <v>316</v>
      </c>
      <c r="AV2764" s="34" t="s">
        <v>317</v>
      </c>
      <c r="AW2764" s="34">
        <v>18.800280000000001</v>
      </c>
      <c r="AX2764" s="34" t="s">
        <v>397</v>
      </c>
      <c r="AY2764" s="34" t="s">
        <v>398</v>
      </c>
      <c r="AZ2764" s="3">
        <v>219</v>
      </c>
      <c r="BA2764" s="34" t="s">
        <v>60</v>
      </c>
      <c r="BB2764" s="34">
        <v>219</v>
      </c>
      <c r="BC2764" s="34" t="s">
        <v>60</v>
      </c>
      <c r="BD2764" s="34" t="s">
        <v>60</v>
      </c>
      <c r="BE2764" s="34" t="s">
        <v>60</v>
      </c>
      <c r="BF2764" s="34" t="str">
        <f>IFERROR(VLOOKUP(Data_Power_app[[#This Row],[PRO ODER]],'Result'!H:J,3,0),"")</f>
        <v>LAMINATION 2</v>
      </c>
      <c r="BG2764" s="11"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c r="BJ2764" s="34" t="str">
        <f>IFERROR(VLOOKUP(Data_Power_app[[#This Row],[PRO ODER]],'Plan Lean DC'!A:C,3,0),"")</f>
        <v/>
      </c>
      <c r="BK2764" s="34" t="str">
        <f>IFERROR(VLOOKUP(Data_Power_app[[#This Row],[PRO ODER]]&amp;"LEAN_IN",'Real Time'!A:D,4,0),"")</f>
        <v/>
      </c>
      <c r="BL2764" s="34"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3576</v>
      </c>
      <c r="B2765" s="34" t="s">
        <v>20685</v>
      </c>
      <c r="C2765" s="34" t="s">
        <v>17595</v>
      </c>
      <c r="D2765" s="34" t="s">
        <v>253</v>
      </c>
      <c r="E2765" s="34" t="s">
        <v>318</v>
      </c>
      <c r="F2765" s="34" t="s">
        <v>59</v>
      </c>
      <c r="G2765" s="34">
        <v>111</v>
      </c>
      <c r="H2765" s="4">
        <v>45829</v>
      </c>
      <c r="I2765" s="4">
        <v>45829</v>
      </c>
      <c r="J2765" s="4">
        <v>45829</v>
      </c>
      <c r="K2765" s="4">
        <v>45831</v>
      </c>
      <c r="L2765" s="4"/>
      <c r="M2765" s="4">
        <v>45832</v>
      </c>
      <c r="N2765" s="4"/>
      <c r="O2765" s="4" t="s">
        <v>60</v>
      </c>
      <c r="P2765" s="4" t="s">
        <v>60</v>
      </c>
      <c r="Q2765" s="4" t="s">
        <v>60</v>
      </c>
      <c r="R2765" s="4" t="s">
        <v>60</v>
      </c>
      <c r="S2765" s="4" t="s">
        <v>60</v>
      </c>
      <c r="T2765" s="4">
        <v>45833</v>
      </c>
      <c r="U2765" s="4"/>
      <c r="V2765" s="4"/>
      <c r="W2765" s="4">
        <v>45835</v>
      </c>
      <c r="X2765" s="4"/>
      <c r="Y2765" s="4" t="s">
        <v>60</v>
      </c>
      <c r="Z2765" s="4">
        <v>45837</v>
      </c>
      <c r="AA2765" s="4"/>
      <c r="AB2765" s="4" t="s">
        <v>60</v>
      </c>
      <c r="AC2765" s="4">
        <v>45838</v>
      </c>
      <c r="AD2765" s="4">
        <v>45839</v>
      </c>
      <c r="AE2765" s="4">
        <v>45841</v>
      </c>
      <c r="AF2765" s="4"/>
      <c r="AG2765" s="34" t="s">
        <v>117</v>
      </c>
      <c r="AH2765" s="34" t="s">
        <v>255</v>
      </c>
      <c r="AI2765" s="34" t="s">
        <v>396</v>
      </c>
      <c r="AJ2765" s="34" t="s">
        <v>256</v>
      </c>
      <c r="AK2765" s="34" t="s">
        <v>98</v>
      </c>
      <c r="AL2765" s="34" t="s">
        <v>314</v>
      </c>
      <c r="AM2765" s="34" t="s">
        <v>315</v>
      </c>
      <c r="AN2765" s="34">
        <v>2.1563099999999999</v>
      </c>
      <c r="AO2765" s="34" t="s">
        <v>68</v>
      </c>
      <c r="AP2765" s="34"/>
      <c r="AQ2765" s="34"/>
      <c r="AR2765" s="34" t="s">
        <v>68</v>
      </c>
      <c r="AS2765" s="34"/>
      <c r="AT2765" s="34"/>
      <c r="AU2765" s="34" t="s">
        <v>316</v>
      </c>
      <c r="AV2765" s="34" t="s">
        <v>317</v>
      </c>
      <c r="AW2765" s="34">
        <v>9.4310700000000001</v>
      </c>
      <c r="AX2765" s="34" t="s">
        <v>397</v>
      </c>
      <c r="AY2765" s="34" t="s">
        <v>398</v>
      </c>
      <c r="AZ2765" s="3">
        <v>111</v>
      </c>
      <c r="BA2765" s="34" t="s">
        <v>60</v>
      </c>
      <c r="BB2765" s="34">
        <v>111</v>
      </c>
      <c r="BC2765" s="34" t="s">
        <v>60</v>
      </c>
      <c r="BD2765" s="34" t="s">
        <v>60</v>
      </c>
      <c r="BE2765" s="34" t="s">
        <v>60</v>
      </c>
      <c r="BF2765" s="34" t="str">
        <f>IFERROR(VLOOKUP(Data_Power_app[[#This Row],[PRO ODER]],'Result'!H:J,3,0),"")</f>
        <v>LAMINATION 2</v>
      </c>
      <c r="BG2765" s="11"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c r="BJ2765" s="34" t="str">
        <f>IFERROR(VLOOKUP(Data_Power_app[[#This Row],[PRO ODER]],'Plan Lean DC'!A:C,3,0),"")</f>
        <v/>
      </c>
      <c r="BK2765" s="34" t="str">
        <f>IFERROR(VLOOKUP(Data_Power_app[[#This Row],[PRO ODER]]&amp;"LEAN_IN",'Real Time'!A:D,4,0),"")</f>
        <v/>
      </c>
      <c r="BL2765" s="34"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3577</v>
      </c>
      <c r="B2766" s="34" t="s">
        <v>3392</v>
      </c>
      <c r="C2766" s="34" t="s">
        <v>3393</v>
      </c>
      <c r="D2766" s="34" t="s">
        <v>93</v>
      </c>
      <c r="E2766" s="34" t="s">
        <v>277</v>
      </c>
      <c r="F2766" s="34" t="s">
        <v>59</v>
      </c>
      <c r="G2766" s="34">
        <v>300</v>
      </c>
      <c r="H2766" s="4">
        <v>45820</v>
      </c>
      <c r="I2766" s="4">
        <v>45818</v>
      </c>
      <c r="J2766" s="4">
        <v>45818</v>
      </c>
      <c r="K2766" s="4">
        <v>45821</v>
      </c>
      <c r="L2766" s="4">
        <v>45819.662233796298</v>
      </c>
      <c r="M2766" s="4">
        <v>45822</v>
      </c>
      <c r="N2766" s="4">
        <v>45820.680497685185</v>
      </c>
      <c r="O2766" s="4">
        <v>45826</v>
      </c>
      <c r="P2766" s="4" t="s">
        <v>60</v>
      </c>
      <c r="Q2766" s="4" t="s">
        <v>60</v>
      </c>
      <c r="R2766" s="4" t="s">
        <v>60</v>
      </c>
      <c r="S2766" s="4" t="s">
        <v>60</v>
      </c>
      <c r="T2766" s="4">
        <v>45827</v>
      </c>
      <c r="U2766" s="4">
        <v>45821.956909722219</v>
      </c>
      <c r="V2766" s="4">
        <v>45824.815243055556</v>
      </c>
      <c r="W2766" s="4">
        <v>45835</v>
      </c>
      <c r="X2766" s="4">
        <v>45824.955000000002</v>
      </c>
      <c r="Y2766" s="4" t="s">
        <v>61</v>
      </c>
      <c r="Z2766" s="4">
        <v>45837</v>
      </c>
      <c r="AA2766" s="4">
        <v>45826.600891203707</v>
      </c>
      <c r="AB2766" s="4">
        <v>45831</v>
      </c>
      <c r="AC2766" s="4">
        <v>45838</v>
      </c>
      <c r="AD2766" s="4">
        <v>45839</v>
      </c>
      <c r="AE2766" s="4">
        <v>45841</v>
      </c>
      <c r="AF2766" s="4"/>
      <c r="AG2766" s="34" t="s">
        <v>829</v>
      </c>
      <c r="AH2766" s="34" t="s">
        <v>96</v>
      </c>
      <c r="AI2766" s="34" t="s">
        <v>3361</v>
      </c>
      <c r="AJ2766" s="34" t="s">
        <v>97</v>
      </c>
      <c r="AK2766" s="34" t="s">
        <v>65</v>
      </c>
      <c r="AL2766" s="34" t="s">
        <v>99</v>
      </c>
      <c r="AM2766" s="34" t="s">
        <v>100</v>
      </c>
      <c r="AN2766" s="34">
        <v>5.69747</v>
      </c>
      <c r="AO2766" s="34" t="s">
        <v>68</v>
      </c>
      <c r="AP2766" s="34"/>
      <c r="AQ2766" s="34"/>
      <c r="AR2766" s="34" t="s">
        <v>68</v>
      </c>
      <c r="AS2766" s="34"/>
      <c r="AT2766" s="34"/>
      <c r="AU2766" s="34" t="s">
        <v>411</v>
      </c>
      <c r="AV2766" s="34" t="s">
        <v>412</v>
      </c>
      <c r="AW2766" s="34">
        <v>21.181940000000001</v>
      </c>
      <c r="AX2766" s="34" t="s">
        <v>526</v>
      </c>
      <c r="AY2766" s="34" t="s">
        <v>527</v>
      </c>
      <c r="AZ2766" s="3">
        <v>300</v>
      </c>
      <c r="BA2766" s="34" t="s">
        <v>60</v>
      </c>
      <c r="BB2766" s="34">
        <v>300</v>
      </c>
      <c r="BC2766" s="34" t="s">
        <v>60</v>
      </c>
      <c r="BD2766" s="34" t="s">
        <v>60</v>
      </c>
      <c r="BE2766" s="34" t="s">
        <v>60</v>
      </c>
      <c r="BF2766" s="34" t="str">
        <f>IFERROR(VLOOKUP(Data_Power_app[[#This Row],[PRO ODER]],'Result'!H:J,3,0),"")</f>
        <v/>
      </c>
      <c r="BG2766" s="11" t="str">
        <f>IFERROR(VLOOKUP(Data_Power_app[[#This Row],[PRO ODER]]&amp;"LAM",'Real Time'!A:E,4,0),"")</f>
        <v>ML-05</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c r="BJ2766" s="34" t="str">
        <f>IFERROR(VLOOKUP(Data_Power_app[[#This Row],[PRO ODER]],'Plan Lean DC'!A:C,3,0),"")</f>
        <v/>
      </c>
      <c r="BK2766" s="34" t="str">
        <f>IFERROR(VLOOKUP(Data_Power_app[[#This Row],[PRO ODER]]&amp;"LEAN_IN",'Real Time'!A:D,4,0),"")</f>
        <v>LEAN-03</v>
      </c>
      <c r="BL2766" s="34"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3578</v>
      </c>
      <c r="B2767" s="34" t="s">
        <v>20686</v>
      </c>
      <c r="C2767" s="34" t="s">
        <v>17740</v>
      </c>
      <c r="D2767" s="34" t="s">
        <v>84</v>
      </c>
      <c r="E2767" s="34" t="s">
        <v>150</v>
      </c>
      <c r="F2767" s="34" t="s">
        <v>59</v>
      </c>
      <c r="G2767" s="34">
        <v>29</v>
      </c>
      <c r="H2767" s="4">
        <v>45831</v>
      </c>
      <c r="I2767" s="4">
        <v>45829</v>
      </c>
      <c r="J2767" s="4">
        <v>45829</v>
      </c>
      <c r="K2767" s="4">
        <v>45832</v>
      </c>
      <c r="L2767" s="4">
        <v>45831.332719907405</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4" t="s">
        <v>86</v>
      </c>
      <c r="AH2767" s="34" t="s">
        <v>391</v>
      </c>
      <c r="AI2767" s="34" t="s">
        <v>965</v>
      </c>
      <c r="AJ2767" s="34" t="s">
        <v>157</v>
      </c>
      <c r="AK2767" s="34" t="s">
        <v>98</v>
      </c>
      <c r="AL2767" s="34" t="s">
        <v>392</v>
      </c>
      <c r="AM2767" s="34" t="s">
        <v>393</v>
      </c>
      <c r="AN2767" s="34">
        <v>0.9859</v>
      </c>
      <c r="AO2767" s="34" t="s">
        <v>68</v>
      </c>
      <c r="AP2767" s="34"/>
      <c r="AQ2767" s="34"/>
      <c r="AR2767" s="34" t="s">
        <v>68</v>
      </c>
      <c r="AS2767" s="34"/>
      <c r="AT2767" s="34"/>
      <c r="AU2767" s="34" t="s">
        <v>966</v>
      </c>
      <c r="AV2767" s="34" t="s">
        <v>967</v>
      </c>
      <c r="AW2767" s="34">
        <v>2.1561499999999998</v>
      </c>
      <c r="AX2767" s="34" t="s">
        <v>968</v>
      </c>
      <c r="AY2767" s="34" t="s">
        <v>969</v>
      </c>
      <c r="AZ2767" s="3">
        <v>29</v>
      </c>
      <c r="BA2767" s="34" t="s">
        <v>60</v>
      </c>
      <c r="BB2767" s="34">
        <v>29</v>
      </c>
      <c r="BC2767" s="34" t="s">
        <v>60</v>
      </c>
      <c r="BD2767" s="34" t="s">
        <v>60</v>
      </c>
      <c r="BE2767" s="34" t="s">
        <v>60</v>
      </c>
      <c r="BF2767" s="34" t="str">
        <f>IFERROR(VLOOKUP(Data_Power_app[[#This Row],[PRO ODER]],'Result'!H:J,3,0),"")</f>
        <v>LAMINATION 1</v>
      </c>
      <c r="BG2767" s="11"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
      </c>
      <c r="BK2767" s="34" t="str">
        <f>IFERROR(VLOOKUP(Data_Power_app[[#This Row],[PRO ODER]]&amp;"LEAN_IN",'Real Time'!A:D,4,0),"")</f>
        <v/>
      </c>
      <c r="BL2767" s="34"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3579</v>
      </c>
      <c r="B2768" s="34" t="s">
        <v>20687</v>
      </c>
      <c r="C2768" s="34" t="s">
        <v>17742</v>
      </c>
      <c r="D2768" s="34" t="s">
        <v>84</v>
      </c>
      <c r="E2768" s="34" t="s">
        <v>150</v>
      </c>
      <c r="F2768" s="34" t="s">
        <v>59</v>
      </c>
      <c r="G2768" s="34">
        <v>59</v>
      </c>
      <c r="H2768" s="4">
        <v>45831</v>
      </c>
      <c r="I2768" s="4">
        <v>45829</v>
      </c>
      <c r="J2768" s="4">
        <v>45829</v>
      </c>
      <c r="K2768" s="4">
        <v>45832</v>
      </c>
      <c r="L2768" s="4">
        <v>45831.332245370373</v>
      </c>
      <c r="M2768" s="4">
        <v>45833</v>
      </c>
      <c r="N2768" s="4"/>
      <c r="O2768" s="4" t="s">
        <v>60</v>
      </c>
      <c r="P2768" s="4" t="s">
        <v>60</v>
      </c>
      <c r="Q2768" s="4" t="s">
        <v>60</v>
      </c>
      <c r="R2768" s="4" t="s">
        <v>60</v>
      </c>
      <c r="S2768" s="4" t="s">
        <v>60</v>
      </c>
      <c r="T2768" s="4">
        <v>45833</v>
      </c>
      <c r="U2768" s="4"/>
      <c r="V2768" s="4"/>
      <c r="W2768" s="4">
        <v>45834</v>
      </c>
      <c r="X2768" s="4"/>
      <c r="Y2768" s="4" t="s">
        <v>60</v>
      </c>
      <c r="Z2768" s="4">
        <v>45834</v>
      </c>
      <c r="AA2768" s="4"/>
      <c r="AB2768" s="4" t="s">
        <v>60</v>
      </c>
      <c r="AC2768" s="4">
        <v>45835</v>
      </c>
      <c r="AD2768" s="4">
        <v>45839</v>
      </c>
      <c r="AE2768" s="4">
        <v>45841</v>
      </c>
      <c r="AF2768" s="4"/>
      <c r="AG2768" s="34" t="s">
        <v>86</v>
      </c>
      <c r="AH2768" s="34" t="s">
        <v>391</v>
      </c>
      <c r="AI2768" s="34" t="s">
        <v>970</v>
      </c>
      <c r="AJ2768" s="34" t="s">
        <v>157</v>
      </c>
      <c r="AK2768" s="34" t="s">
        <v>98</v>
      </c>
      <c r="AL2768" s="34" t="s">
        <v>392</v>
      </c>
      <c r="AM2768" s="34" t="s">
        <v>393</v>
      </c>
      <c r="AN2768" s="34">
        <v>2.1023900000000002</v>
      </c>
      <c r="AO2768" s="34" t="s">
        <v>68</v>
      </c>
      <c r="AP2768" s="34"/>
      <c r="AQ2768" s="34"/>
      <c r="AR2768" s="34" t="s">
        <v>68</v>
      </c>
      <c r="AS2768" s="34"/>
      <c r="AT2768" s="34"/>
      <c r="AU2768" s="34" t="s">
        <v>422</v>
      </c>
      <c r="AV2768" s="34" t="s">
        <v>423</v>
      </c>
      <c r="AW2768" s="34">
        <v>4.5976800000000004</v>
      </c>
      <c r="AX2768" s="34" t="s">
        <v>971</v>
      </c>
      <c r="AY2768" s="34" t="s">
        <v>972</v>
      </c>
      <c r="AZ2768" s="3">
        <v>59</v>
      </c>
      <c r="BA2768" s="34" t="s">
        <v>60</v>
      </c>
      <c r="BB2768" s="34">
        <v>59</v>
      </c>
      <c r="BC2768" s="34" t="s">
        <v>60</v>
      </c>
      <c r="BD2768" s="34" t="s">
        <v>60</v>
      </c>
      <c r="BE2768" s="34" t="s">
        <v>60</v>
      </c>
      <c r="BF2768" s="34" t="str">
        <f>IFERROR(VLOOKUP(Data_Power_app[[#This Row],[PRO ODER]],'Result'!H:J,3,0),"")</f>
        <v>LAMINATION 1</v>
      </c>
      <c r="BG2768" s="11" t="str">
        <f>IFERROR(VLOOKUP(Data_Power_app[[#This Row],[PRO ODER]]&amp;"LAM",'Real Time'!A:E,4,0),"")</f>
        <v>ML-06</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8" s="34" t="str">
        <f>IFERROR(VLOOKUP(Data_Power_app[[#This Row],[PRO ODER]],'Xuất-Delay-SLT'!B:C,2,0),"")</f>
        <v/>
      </c>
      <c r="BJ2768" s="34" t="str">
        <f>IFERROR(VLOOKUP(Data_Power_app[[#This Row],[PRO ODER]],'Plan Lean DC'!A:C,3,0),"")</f>
        <v/>
      </c>
      <c r="BK2768" s="34" t="str">
        <f>IFERROR(VLOOKUP(Data_Power_app[[#This Row],[PRO ODER]]&amp;"LEAN_IN",'Real Time'!A:D,4,0),"")</f>
        <v/>
      </c>
      <c r="BL2768" s="34"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3581</v>
      </c>
      <c r="B2769" s="34" t="s">
        <v>15640</v>
      </c>
      <c r="C2769" s="34" t="s">
        <v>15641</v>
      </c>
      <c r="D2769" s="34" t="s">
        <v>84</v>
      </c>
      <c r="E2769" s="34" t="s">
        <v>167</v>
      </c>
      <c r="F2769" s="34" t="s">
        <v>59</v>
      </c>
      <c r="G2769" s="34">
        <v>7775</v>
      </c>
      <c r="H2769" s="4">
        <v>45827</v>
      </c>
      <c r="I2769" s="4">
        <v>45827</v>
      </c>
      <c r="J2769" s="4">
        <v>45827</v>
      </c>
      <c r="K2769" s="4">
        <v>45828</v>
      </c>
      <c r="L2769" s="4">
        <v>45828.784675925926</v>
      </c>
      <c r="M2769" s="4">
        <v>45829</v>
      </c>
      <c r="N2769" s="4">
        <v>45828.873738425929</v>
      </c>
      <c r="O2769" s="4" t="s">
        <v>60</v>
      </c>
      <c r="P2769" s="4" t="s">
        <v>60</v>
      </c>
      <c r="Q2769" s="4" t="s">
        <v>60</v>
      </c>
      <c r="R2769" s="4" t="s">
        <v>60</v>
      </c>
      <c r="S2769" s="4" t="s">
        <v>60</v>
      </c>
      <c r="T2769" s="4">
        <v>45831</v>
      </c>
      <c r="U2769" s="4">
        <v>45829.690185185187</v>
      </c>
      <c r="V2769" s="4"/>
      <c r="W2769" s="4">
        <v>45834</v>
      </c>
      <c r="X2769" s="4"/>
      <c r="Y2769" s="4" t="s">
        <v>60</v>
      </c>
      <c r="Z2769" s="4">
        <v>45836</v>
      </c>
      <c r="AA2769" s="4"/>
      <c r="AB2769" s="4" t="s">
        <v>60</v>
      </c>
      <c r="AC2769" s="4">
        <v>45838</v>
      </c>
      <c r="AD2769" s="4">
        <v>45839</v>
      </c>
      <c r="AE2769" s="4">
        <v>45841</v>
      </c>
      <c r="AF2769" s="4"/>
      <c r="AG2769" s="34" t="s">
        <v>223</v>
      </c>
      <c r="AH2769" s="34" t="s">
        <v>168</v>
      </c>
      <c r="AI2769" s="34" t="s">
        <v>15642</v>
      </c>
      <c r="AJ2769" s="34" t="s">
        <v>169</v>
      </c>
      <c r="AK2769" s="34" t="s">
        <v>98</v>
      </c>
      <c r="AL2769" s="34" t="s">
        <v>153</v>
      </c>
      <c r="AM2769" s="34" t="s">
        <v>154</v>
      </c>
      <c r="AN2769" s="34">
        <v>300.86901999999998</v>
      </c>
      <c r="AO2769" s="34" t="s">
        <v>68</v>
      </c>
      <c r="AP2769" s="34"/>
      <c r="AQ2769" s="34"/>
      <c r="AR2769" s="34" t="s">
        <v>68</v>
      </c>
      <c r="AS2769" s="34"/>
      <c r="AT2769" s="34"/>
      <c r="AU2769" s="34" t="s">
        <v>15643</v>
      </c>
      <c r="AV2769" s="34" t="s">
        <v>15644</v>
      </c>
      <c r="AW2769" s="34">
        <v>658.02646000000004</v>
      </c>
      <c r="AX2769" s="34" t="s">
        <v>2830</v>
      </c>
      <c r="AY2769" s="34" t="s">
        <v>2831</v>
      </c>
      <c r="AZ2769" s="3">
        <v>5879</v>
      </c>
      <c r="BA2769" s="34" t="s">
        <v>60</v>
      </c>
      <c r="BB2769" s="34">
        <v>7775</v>
      </c>
      <c r="BC2769" s="34" t="s">
        <v>60</v>
      </c>
      <c r="BD2769" s="34" t="s">
        <v>60</v>
      </c>
      <c r="BE2769" s="34" t="s">
        <v>60</v>
      </c>
      <c r="BF2769" s="34" t="str">
        <f>IFERROR(VLOOKUP(Data_Power_app[[#This Row],[PRO ODER]],'Result'!H:J,3,0),"")</f>
        <v>LAMINATION 4</v>
      </c>
      <c r="BG2769" s="11" t="str">
        <f>IFERROR(VLOOKUP(Data_Power_app[[#This Row],[PRO ODER]]&amp;"LAM",'Real Time'!A:E,4,0),"")</f>
        <v>ML-05</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c r="BJ2769" s="34" t="str">
        <f>IFERROR(VLOOKUP(Data_Power_app[[#This Row],[PRO ODER]],'Plan Lean DC'!A:C,3,0),"")</f>
        <v/>
      </c>
      <c r="BK2769" s="34" t="str">
        <f>IFERROR(VLOOKUP(Data_Power_app[[#This Row],[PRO ODER]]&amp;"LEAN_IN",'Real Time'!A:D,4,0),"")</f>
        <v/>
      </c>
      <c r="BL2769" s="34"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3582</v>
      </c>
      <c r="B2770" s="34" t="s">
        <v>15636</v>
      </c>
      <c r="C2770" s="34" t="s">
        <v>15637</v>
      </c>
      <c r="D2770" s="34" t="s">
        <v>253</v>
      </c>
      <c r="E2770" s="34" t="s">
        <v>254</v>
      </c>
      <c r="F2770" s="34" t="s">
        <v>59</v>
      </c>
      <c r="G2770" s="34">
        <v>156</v>
      </c>
      <c r="H2770" s="4">
        <v>45827</v>
      </c>
      <c r="I2770" s="4">
        <v>45827</v>
      </c>
      <c r="J2770" s="4">
        <v>45827</v>
      </c>
      <c r="K2770" s="4">
        <v>45829</v>
      </c>
      <c r="L2770" s="4">
        <v>45828.894826388889</v>
      </c>
      <c r="M2770" s="4">
        <v>45831</v>
      </c>
      <c r="N2770" s="4"/>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4" t="s">
        <v>86</v>
      </c>
      <c r="AH2770" s="34" t="s">
        <v>255</v>
      </c>
      <c r="AI2770" s="34" t="s">
        <v>5682</v>
      </c>
      <c r="AJ2770" s="34" t="s">
        <v>256</v>
      </c>
      <c r="AK2770" s="34" t="s">
        <v>65</v>
      </c>
      <c r="AL2770" s="34" t="s">
        <v>257</v>
      </c>
      <c r="AM2770" s="34" t="s">
        <v>258</v>
      </c>
      <c r="AN2770" s="34">
        <v>3.0261499999999999</v>
      </c>
      <c r="AO2770" s="34" t="s">
        <v>68</v>
      </c>
      <c r="AP2770" s="34"/>
      <c r="AQ2770" s="34"/>
      <c r="AR2770" s="34" t="s">
        <v>68</v>
      </c>
      <c r="AS2770" s="34"/>
      <c r="AT2770" s="34"/>
      <c r="AU2770" s="34" t="s">
        <v>316</v>
      </c>
      <c r="AV2770" s="34" t="s">
        <v>317</v>
      </c>
      <c r="AW2770" s="34">
        <v>11.250830000000001</v>
      </c>
      <c r="AX2770" s="34" t="s">
        <v>5683</v>
      </c>
      <c r="AY2770" s="34" t="s">
        <v>5684</v>
      </c>
      <c r="AZ2770" s="3">
        <v>156</v>
      </c>
      <c r="BA2770" s="34" t="s">
        <v>60</v>
      </c>
      <c r="BB2770" s="34">
        <v>156</v>
      </c>
      <c r="BC2770" s="34" t="s">
        <v>60</v>
      </c>
      <c r="BD2770" s="34" t="s">
        <v>60</v>
      </c>
      <c r="BE2770" s="34" t="s">
        <v>60</v>
      </c>
      <c r="BF2770" s="34" t="str">
        <f>IFERROR(VLOOKUP(Data_Power_app[[#This Row],[PRO ODER]],'Result'!H:J,3,0),"")</f>
        <v>LAMINATION 4</v>
      </c>
      <c r="BG2770" s="11" t="str">
        <f>IFERROR(VLOOKUP(Data_Power_app[[#This Row],[PRO ODER]]&amp;"LAM",'Real Time'!A:E,4,0),"")</f>
        <v>ML-05</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
      </c>
      <c r="BK2770" s="34" t="str">
        <f>IFERROR(VLOOKUP(Data_Power_app[[#This Row],[PRO ODER]]&amp;"LEAN_IN",'Real Time'!A:D,4,0),"")</f>
        <v/>
      </c>
      <c r="BL2770" s="34"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3583</v>
      </c>
      <c r="B2771" s="34" t="s">
        <v>15638</v>
      </c>
      <c r="C2771" s="34" t="s">
        <v>15639</v>
      </c>
      <c r="D2771" s="34" t="s">
        <v>253</v>
      </c>
      <c r="E2771" s="34" t="s">
        <v>254</v>
      </c>
      <c r="F2771" s="34" t="s">
        <v>59</v>
      </c>
      <c r="G2771" s="34">
        <v>2552</v>
      </c>
      <c r="H2771" s="4">
        <v>45828</v>
      </c>
      <c r="I2771" s="4">
        <v>45827</v>
      </c>
      <c r="J2771" s="4">
        <v>45827</v>
      </c>
      <c r="K2771" s="4">
        <v>45829</v>
      </c>
      <c r="L2771" s="4">
        <v>45828.894884259258</v>
      </c>
      <c r="M2771" s="4">
        <v>45831</v>
      </c>
      <c r="N2771" s="4"/>
      <c r="O2771" s="4" t="s">
        <v>60</v>
      </c>
      <c r="P2771" s="4" t="s">
        <v>60</v>
      </c>
      <c r="Q2771" s="4" t="s">
        <v>60</v>
      </c>
      <c r="R2771" s="4" t="s">
        <v>60</v>
      </c>
      <c r="S2771" s="4" t="s">
        <v>60</v>
      </c>
      <c r="T2771" s="4">
        <v>45832</v>
      </c>
      <c r="U2771" s="4"/>
      <c r="V2771" s="4"/>
      <c r="W2771" s="4">
        <v>45835</v>
      </c>
      <c r="X2771" s="4"/>
      <c r="Y2771" s="4" t="s">
        <v>60</v>
      </c>
      <c r="Z2771" s="4">
        <v>45837</v>
      </c>
      <c r="AA2771" s="4"/>
      <c r="AB2771" s="4" t="s">
        <v>60</v>
      </c>
      <c r="AC2771" s="4">
        <v>45838</v>
      </c>
      <c r="AD2771" s="4">
        <v>45839</v>
      </c>
      <c r="AE2771" s="4">
        <v>45841</v>
      </c>
      <c r="AF2771" s="4"/>
      <c r="AG2771" s="34" t="s">
        <v>86</v>
      </c>
      <c r="AH2771" s="34" t="s">
        <v>255</v>
      </c>
      <c r="AI2771" s="34" t="s">
        <v>5682</v>
      </c>
      <c r="AJ2771" s="34" t="s">
        <v>256</v>
      </c>
      <c r="AK2771" s="34" t="s">
        <v>65</v>
      </c>
      <c r="AL2771" s="34" t="s">
        <v>257</v>
      </c>
      <c r="AM2771" s="34" t="s">
        <v>258</v>
      </c>
      <c r="AN2771" s="34">
        <v>51.381500000000003</v>
      </c>
      <c r="AO2771" s="34" t="s">
        <v>68</v>
      </c>
      <c r="AP2771" s="34"/>
      <c r="AQ2771" s="34"/>
      <c r="AR2771" s="34" t="s">
        <v>68</v>
      </c>
      <c r="AS2771" s="34"/>
      <c r="AT2771" s="34"/>
      <c r="AU2771" s="34" t="s">
        <v>316</v>
      </c>
      <c r="AV2771" s="34" t="s">
        <v>317</v>
      </c>
      <c r="AW2771" s="34">
        <v>191.03450000000001</v>
      </c>
      <c r="AX2771" s="34" t="s">
        <v>5683</v>
      </c>
      <c r="AY2771" s="34" t="s">
        <v>5684</v>
      </c>
      <c r="AZ2771" s="3">
        <v>2552</v>
      </c>
      <c r="BA2771" s="34" t="s">
        <v>60</v>
      </c>
      <c r="BB2771" s="34">
        <v>2552</v>
      </c>
      <c r="BC2771" s="34" t="s">
        <v>60</v>
      </c>
      <c r="BD2771" s="34" t="s">
        <v>60</v>
      </c>
      <c r="BE2771" s="34" t="s">
        <v>60</v>
      </c>
      <c r="BF2771" s="34" t="str">
        <f>IFERROR(VLOOKUP(Data_Power_app[[#This Row],[PRO ODER]],'Result'!H:J,3,0),"")</f>
        <v>LAMINATION 4</v>
      </c>
      <c r="BG2771" s="11" t="str">
        <f>IFERROR(VLOOKUP(Data_Power_app[[#This Row],[PRO ODER]]&amp;"LAM",'Real Time'!A:E,4,0),"")</f>
        <v>ML-05</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
      </c>
      <c r="BK2771" s="34" t="str">
        <f>IFERROR(VLOOKUP(Data_Power_app[[#This Row],[PRO ODER]]&amp;"LEAN_IN",'Real Time'!A:D,4,0),"")</f>
        <v/>
      </c>
      <c r="BL2771" s="34"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3587</v>
      </c>
      <c r="B2772" s="34" t="s">
        <v>11966</v>
      </c>
      <c r="C2772" s="34" t="s">
        <v>11967</v>
      </c>
      <c r="D2772" s="34" t="s">
        <v>84</v>
      </c>
      <c r="E2772" s="34" t="s">
        <v>167</v>
      </c>
      <c r="F2772" s="34" t="s">
        <v>59</v>
      </c>
      <c r="G2772" s="34">
        <v>223</v>
      </c>
      <c r="H2772" s="4">
        <v>45827</v>
      </c>
      <c r="I2772" s="4">
        <v>45826</v>
      </c>
      <c r="J2772" s="4">
        <v>45826</v>
      </c>
      <c r="K2772" s="4">
        <v>45828</v>
      </c>
      <c r="L2772" s="4">
        <v>45827.550937499997</v>
      </c>
      <c r="M2772" s="4">
        <v>45829</v>
      </c>
      <c r="N2772" s="4">
        <v>45827.873611111114</v>
      </c>
      <c r="O2772" s="4" t="s">
        <v>60</v>
      </c>
      <c r="P2772" s="4" t="s">
        <v>60</v>
      </c>
      <c r="Q2772" s="4" t="s">
        <v>60</v>
      </c>
      <c r="R2772" s="4" t="s">
        <v>60</v>
      </c>
      <c r="S2772" s="4" t="s">
        <v>60</v>
      </c>
      <c r="T2772" s="4">
        <v>45831</v>
      </c>
      <c r="U2772" s="4">
        <v>45829.515196759261</v>
      </c>
      <c r="V2772" s="4"/>
      <c r="W2772" s="4">
        <v>45835</v>
      </c>
      <c r="X2772" s="4"/>
      <c r="Y2772" s="4" t="s">
        <v>60</v>
      </c>
      <c r="Z2772" s="4">
        <v>45837</v>
      </c>
      <c r="AA2772" s="4"/>
      <c r="AB2772" s="4" t="s">
        <v>60</v>
      </c>
      <c r="AC2772" s="4">
        <v>45838</v>
      </c>
      <c r="AD2772" s="4">
        <v>45839</v>
      </c>
      <c r="AE2772" s="4">
        <v>45841</v>
      </c>
      <c r="AF2772" s="4"/>
      <c r="AG2772" s="34" t="s">
        <v>223</v>
      </c>
      <c r="AH2772" s="34" t="s">
        <v>168</v>
      </c>
      <c r="AI2772" s="34" t="s">
        <v>11968</v>
      </c>
      <c r="AJ2772" s="34" t="s">
        <v>169</v>
      </c>
      <c r="AK2772" s="34" t="s">
        <v>98</v>
      </c>
      <c r="AL2772" s="34" t="s">
        <v>153</v>
      </c>
      <c r="AM2772" s="34" t="s">
        <v>154</v>
      </c>
      <c r="AN2772" s="34">
        <v>8.5382499999999997</v>
      </c>
      <c r="AO2772" s="34" t="s">
        <v>68</v>
      </c>
      <c r="AP2772" s="34"/>
      <c r="AQ2772" s="34"/>
      <c r="AR2772" s="34" t="s">
        <v>68</v>
      </c>
      <c r="AS2772" s="34"/>
      <c r="AT2772" s="34"/>
      <c r="AU2772" s="34" t="s">
        <v>231</v>
      </c>
      <c r="AV2772" s="34" t="s">
        <v>232</v>
      </c>
      <c r="AW2772" s="34">
        <v>18.674209999999999</v>
      </c>
      <c r="AX2772" s="34" t="s">
        <v>11969</v>
      </c>
      <c r="AY2772" s="34" t="s">
        <v>11970</v>
      </c>
      <c r="AZ2772" s="3">
        <v>202</v>
      </c>
      <c r="BA2772" s="34" t="s">
        <v>60</v>
      </c>
      <c r="BB2772" s="34">
        <v>223</v>
      </c>
      <c r="BC2772" s="34" t="s">
        <v>60</v>
      </c>
      <c r="BD2772" s="34" t="s">
        <v>60</v>
      </c>
      <c r="BE2772" s="34" t="s">
        <v>60</v>
      </c>
      <c r="BF2772" s="34" t="str">
        <f>IFERROR(VLOOKUP(Data_Power_app[[#This Row],[PRO ODER]],'Result'!H:J,3,0),"")</f>
        <v/>
      </c>
      <c r="BG2772" s="11" t="str">
        <f>IFERROR(VLOOKUP(Data_Power_app[[#This Row],[PRO ODER]]&amp;"LAM",'Real Time'!A:E,4,0),"")</f>
        <v>ML-06</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c r="BJ2772" s="34" t="str">
        <f>IFERROR(VLOOKUP(Data_Power_app[[#This Row],[PRO ODER]],'Plan Lean DC'!A:C,3,0),"")</f>
        <v/>
      </c>
      <c r="BK2772" s="34" t="str">
        <f>IFERROR(VLOOKUP(Data_Power_app[[#This Row],[PRO ODER]]&amp;"LEAN_IN",'Real Time'!A:D,4,0),"")</f>
        <v/>
      </c>
      <c r="BL2772" s="34"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3588</v>
      </c>
      <c r="B2773" s="34" t="s">
        <v>11971</v>
      </c>
      <c r="C2773" s="34" t="s">
        <v>11972</v>
      </c>
      <c r="D2773" s="34" t="s">
        <v>84</v>
      </c>
      <c r="E2773" s="34" t="s">
        <v>167</v>
      </c>
      <c r="F2773" s="34" t="s">
        <v>59</v>
      </c>
      <c r="G2773" s="34">
        <v>3433</v>
      </c>
      <c r="H2773" s="4">
        <v>45827</v>
      </c>
      <c r="I2773" s="4">
        <v>45826</v>
      </c>
      <c r="J2773" s="4">
        <v>45826</v>
      </c>
      <c r="K2773" s="4">
        <v>45828</v>
      </c>
      <c r="L2773" s="4">
        <v>45827.741296296299</v>
      </c>
      <c r="M2773" s="4">
        <v>45829</v>
      </c>
      <c r="N2773" s="4">
        <v>45827.073530092595</v>
      </c>
      <c r="O2773" s="4" t="s">
        <v>60</v>
      </c>
      <c r="P2773" s="4" t="s">
        <v>60</v>
      </c>
      <c r="Q2773" s="4" t="s">
        <v>60</v>
      </c>
      <c r="R2773" s="4" t="s">
        <v>60</v>
      </c>
      <c r="S2773" s="4" t="s">
        <v>60</v>
      </c>
      <c r="T2773" s="4">
        <v>45831</v>
      </c>
      <c r="U2773" s="4">
        <v>45828.037488425929</v>
      </c>
      <c r="V2773" s="4"/>
      <c r="W2773" s="4">
        <v>45835</v>
      </c>
      <c r="X2773" s="4"/>
      <c r="Y2773" s="4" t="s">
        <v>60</v>
      </c>
      <c r="Z2773" s="4">
        <v>45837</v>
      </c>
      <c r="AA2773" s="4"/>
      <c r="AB2773" s="4" t="s">
        <v>60</v>
      </c>
      <c r="AC2773" s="4">
        <v>45838</v>
      </c>
      <c r="AD2773" s="4">
        <v>45839</v>
      </c>
      <c r="AE2773" s="4">
        <v>45841</v>
      </c>
      <c r="AF2773" s="4"/>
      <c r="AG2773" s="34" t="s">
        <v>223</v>
      </c>
      <c r="AH2773" s="34" t="s">
        <v>168</v>
      </c>
      <c r="AI2773" s="34" t="s">
        <v>2174</v>
      </c>
      <c r="AJ2773" s="34" t="s">
        <v>169</v>
      </c>
      <c r="AK2773" s="34" t="s">
        <v>65</v>
      </c>
      <c r="AL2773" s="34" t="s">
        <v>153</v>
      </c>
      <c r="AM2773" s="34" t="s">
        <v>154</v>
      </c>
      <c r="AN2773" s="34">
        <v>111.01603</v>
      </c>
      <c r="AO2773" s="34" t="s">
        <v>68</v>
      </c>
      <c r="AP2773" s="34"/>
      <c r="AQ2773" s="34"/>
      <c r="AR2773" s="34" t="s">
        <v>68</v>
      </c>
      <c r="AS2773" s="34"/>
      <c r="AT2773" s="34"/>
      <c r="AU2773" s="34" t="s">
        <v>615</v>
      </c>
      <c r="AV2773" s="34" t="s">
        <v>616</v>
      </c>
      <c r="AW2773" s="34">
        <v>242.81084000000001</v>
      </c>
      <c r="AX2773" s="34" t="s">
        <v>2928</v>
      </c>
      <c r="AY2773" s="34" t="s">
        <v>2929</v>
      </c>
      <c r="AZ2773" s="3">
        <v>2688</v>
      </c>
      <c r="BA2773" s="34" t="s">
        <v>60</v>
      </c>
      <c r="BB2773" s="34">
        <v>3433</v>
      </c>
      <c r="BC2773" s="34" t="s">
        <v>60</v>
      </c>
      <c r="BD2773" s="34" t="s">
        <v>60</v>
      </c>
      <c r="BE2773" s="34" t="s">
        <v>60</v>
      </c>
      <c r="BF2773" s="34" t="str">
        <f>IFERROR(VLOOKUP(Data_Power_app[[#This Row],[PRO ODER]],'Result'!H:J,3,0),"")</f>
        <v>LAMINATION 5</v>
      </c>
      <c r="BG2773" s="11" t="str">
        <f>IFERROR(VLOOKUP(Data_Power_app[[#This Row],[PRO ODER]]&amp;"LAM",'Real Time'!A:E,4,0),"")</f>
        <v>ML-06</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
      </c>
      <c r="BK2773" s="34" t="str">
        <f>IFERROR(VLOOKUP(Data_Power_app[[#This Row],[PRO ODER]]&amp;"LEAN_IN",'Real Time'!A:D,4,0),"")</f>
        <v/>
      </c>
      <c r="BL2773" s="34"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3589</v>
      </c>
      <c r="B2774" s="34" t="s">
        <v>15645</v>
      </c>
      <c r="C2774" s="34" t="s">
        <v>15646</v>
      </c>
      <c r="D2774" s="34" t="s">
        <v>57</v>
      </c>
      <c r="E2774" s="34" t="s">
        <v>128</v>
      </c>
      <c r="F2774" s="34" t="s">
        <v>59</v>
      </c>
      <c r="G2774" s="34">
        <v>7835</v>
      </c>
      <c r="H2774" s="4">
        <v>45828</v>
      </c>
      <c r="I2774" s="4">
        <v>45827</v>
      </c>
      <c r="J2774" s="4">
        <v>45827</v>
      </c>
      <c r="K2774" s="4">
        <v>45829</v>
      </c>
      <c r="L2774" s="4">
        <v>45828.061423611114</v>
      </c>
      <c r="M2774" s="4">
        <v>45831</v>
      </c>
      <c r="N2774" s="4">
        <v>45828.197152777779</v>
      </c>
      <c r="O2774" s="4" t="s">
        <v>60</v>
      </c>
      <c r="P2774" s="4" t="s">
        <v>60</v>
      </c>
      <c r="Q2774" s="4" t="s">
        <v>60</v>
      </c>
      <c r="R2774" s="4" t="s">
        <v>60</v>
      </c>
      <c r="S2774" s="4" t="s">
        <v>60</v>
      </c>
      <c r="T2774" s="4">
        <v>45832</v>
      </c>
      <c r="U2774" s="4">
        <v>45829.300208333334</v>
      </c>
      <c r="V2774" s="4">
        <v>45831.404363425929</v>
      </c>
      <c r="W2774" s="4">
        <v>45834</v>
      </c>
      <c r="X2774" s="4"/>
      <c r="Y2774" s="4" t="s">
        <v>60</v>
      </c>
      <c r="Z2774" s="4">
        <v>45836</v>
      </c>
      <c r="AA2774" s="4"/>
      <c r="AB2774" s="4" t="s">
        <v>60</v>
      </c>
      <c r="AC2774" s="4">
        <v>45838</v>
      </c>
      <c r="AD2774" s="4">
        <v>45839</v>
      </c>
      <c r="AE2774" s="4">
        <v>45841</v>
      </c>
      <c r="AF2774" s="4"/>
      <c r="AG2774" s="34" t="s">
        <v>287</v>
      </c>
      <c r="AH2774" s="34" t="s">
        <v>129</v>
      </c>
      <c r="AI2774" s="34" t="s">
        <v>15647</v>
      </c>
      <c r="AJ2774" s="34" t="s">
        <v>64</v>
      </c>
      <c r="AK2774" s="34" t="s">
        <v>65</v>
      </c>
      <c r="AL2774" s="34" t="s">
        <v>66</v>
      </c>
      <c r="AM2774" s="34" t="s">
        <v>67</v>
      </c>
      <c r="AN2774" s="34">
        <v>242.67381</v>
      </c>
      <c r="AO2774" s="34" t="s">
        <v>68</v>
      </c>
      <c r="AP2774" s="34"/>
      <c r="AQ2774" s="34"/>
      <c r="AR2774" s="34" t="s">
        <v>68</v>
      </c>
      <c r="AS2774" s="34"/>
      <c r="AT2774" s="34"/>
      <c r="AU2774" s="34" t="s">
        <v>9277</v>
      </c>
      <c r="AV2774" s="34" t="s">
        <v>9278</v>
      </c>
      <c r="AW2774" s="34">
        <v>530.76418999999999</v>
      </c>
      <c r="AX2774" s="34" t="s">
        <v>69</v>
      </c>
      <c r="AY2774" s="34" t="s">
        <v>70</v>
      </c>
      <c r="AZ2774" s="3">
        <v>7835</v>
      </c>
      <c r="BA2774" s="34" t="s">
        <v>60</v>
      </c>
      <c r="BB2774" s="34">
        <v>7835</v>
      </c>
      <c r="BC2774" s="34" t="s">
        <v>60</v>
      </c>
      <c r="BD2774" s="34" t="s">
        <v>60</v>
      </c>
      <c r="BE2774" s="34" t="s">
        <v>60</v>
      </c>
      <c r="BF2774" s="34" t="str">
        <f>IFERROR(VLOOKUP(Data_Power_app[[#This Row],[PRO ODER]],'Result'!H:J,3,0),"")</f>
        <v>LAMINATION 5</v>
      </c>
      <c r="BG2774" s="11"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
      </c>
      <c r="BK2774" s="34" t="str">
        <f>IFERROR(VLOOKUP(Data_Power_app[[#This Row],[PRO ODER]]&amp;"LEAN_IN",'Real Time'!A:D,4,0),"")</f>
        <v/>
      </c>
      <c r="BL2774" s="34"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3590</v>
      </c>
      <c r="B2775" s="34" t="s">
        <v>15648</v>
      </c>
      <c r="C2775" s="34" t="s">
        <v>15649</v>
      </c>
      <c r="D2775" s="34" t="s">
        <v>57</v>
      </c>
      <c r="E2775" s="34" t="s">
        <v>128</v>
      </c>
      <c r="F2775" s="34" t="s">
        <v>59</v>
      </c>
      <c r="G2775" s="34">
        <v>1375</v>
      </c>
      <c r="H2775" s="4">
        <v>45828</v>
      </c>
      <c r="I2775" s="4">
        <v>45827</v>
      </c>
      <c r="J2775" s="4">
        <v>45827</v>
      </c>
      <c r="K2775" s="4">
        <v>45829</v>
      </c>
      <c r="L2775" s="4">
        <v>45828.06144675926</v>
      </c>
      <c r="M2775" s="4">
        <v>45831</v>
      </c>
      <c r="N2775" s="4">
        <v>45828.180046296293</v>
      </c>
      <c r="O2775" s="4" t="s">
        <v>60</v>
      </c>
      <c r="P2775" s="4" t="s">
        <v>60</v>
      </c>
      <c r="Q2775" s="4" t="s">
        <v>60</v>
      </c>
      <c r="R2775" s="4" t="s">
        <v>60</v>
      </c>
      <c r="S2775" s="4" t="s">
        <v>60</v>
      </c>
      <c r="T2775" s="4">
        <v>45832</v>
      </c>
      <c r="U2775" s="4"/>
      <c r="V2775" s="4"/>
      <c r="W2775" s="4">
        <v>45834</v>
      </c>
      <c r="X2775" s="4"/>
      <c r="Y2775" s="4" t="s">
        <v>60</v>
      </c>
      <c r="Z2775" s="4">
        <v>45836</v>
      </c>
      <c r="AA2775" s="4"/>
      <c r="AB2775" s="4" t="s">
        <v>60</v>
      </c>
      <c r="AC2775" s="4">
        <v>45838</v>
      </c>
      <c r="AD2775" s="4">
        <v>45839</v>
      </c>
      <c r="AE2775" s="4">
        <v>45841</v>
      </c>
      <c r="AF2775" s="4"/>
      <c r="AG2775" s="34" t="s">
        <v>223</v>
      </c>
      <c r="AH2775" s="34" t="s">
        <v>129</v>
      </c>
      <c r="AI2775" s="34" t="s">
        <v>15647</v>
      </c>
      <c r="AJ2775" s="34" t="s">
        <v>64</v>
      </c>
      <c r="AK2775" s="34" t="s">
        <v>65</v>
      </c>
      <c r="AL2775" s="34" t="s">
        <v>66</v>
      </c>
      <c r="AM2775" s="34" t="s">
        <v>67</v>
      </c>
      <c r="AN2775" s="34">
        <v>41.931800000000003</v>
      </c>
      <c r="AO2775" s="34" t="s">
        <v>68</v>
      </c>
      <c r="AP2775" s="34"/>
      <c r="AQ2775" s="34"/>
      <c r="AR2775" s="34" t="s">
        <v>68</v>
      </c>
      <c r="AS2775" s="34"/>
      <c r="AT2775" s="34"/>
      <c r="AU2775" s="34" t="s">
        <v>9277</v>
      </c>
      <c r="AV2775" s="34" t="s">
        <v>9278</v>
      </c>
      <c r="AW2775" s="34">
        <v>91.710899999999995</v>
      </c>
      <c r="AX2775" s="34" t="s">
        <v>69</v>
      </c>
      <c r="AY2775" s="34" t="s">
        <v>70</v>
      </c>
      <c r="AZ2775" s="3">
        <v>1375</v>
      </c>
      <c r="BA2775" s="34" t="s">
        <v>60</v>
      </c>
      <c r="BB2775" s="34">
        <v>1375</v>
      </c>
      <c r="BC2775" s="34" t="s">
        <v>60</v>
      </c>
      <c r="BD2775" s="34" t="s">
        <v>60</v>
      </c>
      <c r="BE2775" s="34" t="s">
        <v>60</v>
      </c>
      <c r="BF2775" s="34" t="str">
        <f>IFERROR(VLOOKUP(Data_Power_app[[#This Row],[PRO ODER]],'Result'!H:J,3,0),"")</f>
        <v>LAMINATION 5</v>
      </c>
      <c r="BG2775" s="11" t="str">
        <f>IFERROR(VLOOKUP(Data_Power_app[[#This Row],[PRO ODER]]&amp;"LAM",'Real Time'!A:E,4,0),"")</f>
        <v>ML-06</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c r="BJ2775" s="34" t="str">
        <f>IFERROR(VLOOKUP(Data_Power_app[[#This Row],[PRO ODER]],'Plan Lean DC'!A:C,3,0),"")</f>
        <v/>
      </c>
      <c r="BK2775" s="34" t="str">
        <f>IFERROR(VLOOKUP(Data_Power_app[[#This Row],[PRO ODER]]&amp;"LEAN_IN",'Real Time'!A:D,4,0),"")</f>
        <v/>
      </c>
      <c r="BL2775" s="34"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3591</v>
      </c>
      <c r="B2776" s="34" t="s">
        <v>20688</v>
      </c>
      <c r="C2776" s="34" t="s">
        <v>17714</v>
      </c>
      <c r="D2776" s="34" t="s">
        <v>57</v>
      </c>
      <c r="E2776" s="34" t="s">
        <v>128</v>
      </c>
      <c r="F2776" s="34" t="s">
        <v>59</v>
      </c>
      <c r="G2776" s="34">
        <v>1035</v>
      </c>
      <c r="H2776" s="4">
        <v>45831</v>
      </c>
      <c r="I2776" s="4">
        <v>45829</v>
      </c>
      <c r="J2776" s="4">
        <v>45829</v>
      </c>
      <c r="K2776" s="4">
        <v>45832</v>
      </c>
      <c r="L2776" s="4"/>
      <c r="M2776" s="4">
        <v>45833</v>
      </c>
      <c r="N2776" s="4"/>
      <c r="O2776" s="4" t="s">
        <v>60</v>
      </c>
      <c r="P2776" s="4" t="s">
        <v>60</v>
      </c>
      <c r="Q2776" s="4" t="s">
        <v>60</v>
      </c>
      <c r="R2776" s="4" t="s">
        <v>60</v>
      </c>
      <c r="S2776" s="4" t="s">
        <v>60</v>
      </c>
      <c r="T2776" s="4">
        <v>45834</v>
      </c>
      <c r="U2776" s="4"/>
      <c r="V2776" s="4"/>
      <c r="W2776" s="4">
        <v>45835</v>
      </c>
      <c r="X2776" s="4"/>
      <c r="Y2776" s="4" t="s">
        <v>60</v>
      </c>
      <c r="Z2776" s="4">
        <v>45836</v>
      </c>
      <c r="AA2776" s="4"/>
      <c r="AB2776" s="4" t="s">
        <v>60</v>
      </c>
      <c r="AC2776" s="4">
        <v>45838</v>
      </c>
      <c r="AD2776" s="4">
        <v>45839</v>
      </c>
      <c r="AE2776" s="4">
        <v>45841</v>
      </c>
      <c r="AF2776" s="4"/>
      <c r="AG2776" s="34" t="s">
        <v>117</v>
      </c>
      <c r="AH2776" s="34" t="s">
        <v>129</v>
      </c>
      <c r="AI2776" s="34" t="s">
        <v>15647</v>
      </c>
      <c r="AJ2776" s="34" t="s">
        <v>64</v>
      </c>
      <c r="AK2776" s="34" t="s">
        <v>65</v>
      </c>
      <c r="AL2776" s="34" t="s">
        <v>66</v>
      </c>
      <c r="AM2776" s="34" t="s">
        <v>67</v>
      </c>
      <c r="AN2776" s="34">
        <v>31.509640000000001</v>
      </c>
      <c r="AO2776" s="34" t="s">
        <v>68</v>
      </c>
      <c r="AP2776" s="34"/>
      <c r="AQ2776" s="34"/>
      <c r="AR2776" s="34" t="s">
        <v>68</v>
      </c>
      <c r="AS2776" s="34"/>
      <c r="AT2776" s="34"/>
      <c r="AU2776" s="34" t="s">
        <v>9277</v>
      </c>
      <c r="AV2776" s="34" t="s">
        <v>9278</v>
      </c>
      <c r="AW2776" s="34">
        <v>68.915419999999997</v>
      </c>
      <c r="AX2776" s="34" t="s">
        <v>69</v>
      </c>
      <c r="AY2776" s="34" t="s">
        <v>70</v>
      </c>
      <c r="AZ2776" s="3">
        <v>1035</v>
      </c>
      <c r="BA2776" s="34" t="s">
        <v>60</v>
      </c>
      <c r="BB2776" s="34">
        <v>1035</v>
      </c>
      <c r="BC2776" s="34" t="s">
        <v>60</v>
      </c>
      <c r="BD2776" s="34" t="s">
        <v>60</v>
      </c>
      <c r="BE2776" s="34" t="s">
        <v>60</v>
      </c>
      <c r="BF2776" s="34" t="str">
        <f>IFERROR(VLOOKUP(Data_Power_app[[#This Row],[PRO ODER]],'Result'!H:J,3,0),"")</f>
        <v>LAMINATION 6</v>
      </c>
      <c r="BG2776" s="11"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c r="BJ2776" s="34" t="str">
        <f>IFERROR(VLOOKUP(Data_Power_app[[#This Row],[PRO ODER]],'Plan Lean DC'!A:C,3,0),"")</f>
        <v/>
      </c>
      <c r="BK2776" s="34" t="str">
        <f>IFERROR(VLOOKUP(Data_Power_app[[#This Row],[PRO ODER]]&amp;"LEAN_IN",'Real Time'!A:D,4,0),"")</f>
        <v/>
      </c>
      <c r="BL2776" s="34"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3592</v>
      </c>
      <c r="B2777" s="34" t="s">
        <v>15650</v>
      </c>
      <c r="C2777" s="34" t="s">
        <v>15651</v>
      </c>
      <c r="D2777" s="34" t="s">
        <v>57</v>
      </c>
      <c r="E2777" s="34" t="s">
        <v>128</v>
      </c>
      <c r="F2777" s="34" t="s">
        <v>59</v>
      </c>
      <c r="G2777" s="34">
        <v>333</v>
      </c>
      <c r="H2777" s="4">
        <v>45828</v>
      </c>
      <c r="I2777" s="4">
        <v>45827</v>
      </c>
      <c r="J2777" s="4">
        <v>45827</v>
      </c>
      <c r="K2777" s="4">
        <v>45829</v>
      </c>
      <c r="L2777" s="4">
        <v>45828.061493055553</v>
      </c>
      <c r="M2777" s="4">
        <v>45831</v>
      </c>
      <c r="N2777" s="4">
        <v>45828.197511574072</v>
      </c>
      <c r="O2777" s="4" t="s">
        <v>60</v>
      </c>
      <c r="P2777" s="4" t="s">
        <v>60</v>
      </c>
      <c r="Q2777" s="4" t="s">
        <v>60</v>
      </c>
      <c r="R2777" s="4" t="s">
        <v>60</v>
      </c>
      <c r="S2777" s="4" t="s">
        <v>60</v>
      </c>
      <c r="T2777" s="4">
        <v>45832</v>
      </c>
      <c r="U2777" s="4"/>
      <c r="V2777" s="4"/>
      <c r="W2777" s="4">
        <v>45834</v>
      </c>
      <c r="X2777" s="4"/>
      <c r="Y2777" s="4" t="s">
        <v>60</v>
      </c>
      <c r="Z2777" s="4">
        <v>45836</v>
      </c>
      <c r="AA2777" s="4"/>
      <c r="AB2777" s="4" t="s">
        <v>60</v>
      </c>
      <c r="AC2777" s="4">
        <v>45838</v>
      </c>
      <c r="AD2777" s="4">
        <v>45839</v>
      </c>
      <c r="AE2777" s="4">
        <v>45841</v>
      </c>
      <c r="AF2777" s="4"/>
      <c r="AG2777" s="34" t="s">
        <v>223</v>
      </c>
      <c r="AH2777" s="34" t="s">
        <v>129</v>
      </c>
      <c r="AI2777" s="34" t="s">
        <v>15647</v>
      </c>
      <c r="AJ2777" s="34" t="s">
        <v>64</v>
      </c>
      <c r="AK2777" s="34" t="s">
        <v>65</v>
      </c>
      <c r="AL2777" s="34" t="s">
        <v>66</v>
      </c>
      <c r="AM2777" s="34" t="s">
        <v>67</v>
      </c>
      <c r="AN2777" s="34">
        <v>9.7763899999999992</v>
      </c>
      <c r="AO2777" s="34" t="s">
        <v>68</v>
      </c>
      <c r="AP2777" s="34"/>
      <c r="AQ2777" s="34"/>
      <c r="AR2777" s="34" t="s">
        <v>68</v>
      </c>
      <c r="AS2777" s="34"/>
      <c r="AT2777" s="34"/>
      <c r="AU2777" s="34" t="s">
        <v>9277</v>
      </c>
      <c r="AV2777" s="34" t="s">
        <v>9278</v>
      </c>
      <c r="AW2777" s="34">
        <v>21.382380000000001</v>
      </c>
      <c r="AX2777" s="34" t="s">
        <v>69</v>
      </c>
      <c r="AY2777" s="34" t="s">
        <v>70</v>
      </c>
      <c r="AZ2777" s="3">
        <v>333</v>
      </c>
      <c r="BA2777" s="34" t="s">
        <v>60</v>
      </c>
      <c r="BB2777" s="34">
        <v>333</v>
      </c>
      <c r="BC2777" s="34" t="s">
        <v>60</v>
      </c>
      <c r="BD2777" s="34" t="s">
        <v>60</v>
      </c>
      <c r="BE2777" s="34" t="s">
        <v>60</v>
      </c>
      <c r="BF2777" s="34" t="str">
        <f>IFERROR(VLOOKUP(Data_Power_app[[#This Row],[PRO ODER]],'Result'!H:J,3,0),"")</f>
        <v>LAMINATION 5</v>
      </c>
      <c r="BG2777" s="11" t="str">
        <f>IFERROR(VLOOKUP(Data_Power_app[[#This Row],[PRO ODER]]&amp;"LAM",'Real Time'!A:E,4,0),"")</f>
        <v>ML-06</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
      </c>
      <c r="BK2777" s="34" t="str">
        <f>IFERROR(VLOOKUP(Data_Power_app[[#This Row],[PRO ODER]]&amp;"LEAN_IN",'Real Time'!A:D,4,0),"")</f>
        <v/>
      </c>
      <c r="BL2777" s="34"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3593</v>
      </c>
      <c r="B2778" s="34" t="s">
        <v>20689</v>
      </c>
      <c r="C2778" s="34" t="s">
        <v>18994</v>
      </c>
      <c r="D2778" s="34" t="s">
        <v>57</v>
      </c>
      <c r="E2778" s="34" t="s">
        <v>128</v>
      </c>
      <c r="F2778" s="34" t="s">
        <v>59</v>
      </c>
      <c r="G2778" s="34">
        <v>1795</v>
      </c>
      <c r="H2778" s="4">
        <v>45829</v>
      </c>
      <c r="I2778" s="4">
        <v>45828</v>
      </c>
      <c r="J2778" s="4">
        <v>45828</v>
      </c>
      <c r="K2778" s="4">
        <v>45831</v>
      </c>
      <c r="L2778" s="4">
        <v>45828.221342592595</v>
      </c>
      <c r="M2778" s="4">
        <v>45832</v>
      </c>
      <c r="N2778" s="4">
        <v>45829.555821759262</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4" t="s">
        <v>223</v>
      </c>
      <c r="AH2778" s="34" t="s">
        <v>129</v>
      </c>
      <c r="AI2778" s="34" t="s">
        <v>15647</v>
      </c>
      <c r="AJ2778" s="34" t="s">
        <v>64</v>
      </c>
      <c r="AK2778" s="34" t="s">
        <v>65</v>
      </c>
      <c r="AL2778" s="34" t="s">
        <v>66</v>
      </c>
      <c r="AM2778" s="34" t="s">
        <v>67</v>
      </c>
      <c r="AN2778" s="34">
        <v>55.325009999999999</v>
      </c>
      <c r="AO2778" s="34" t="s">
        <v>68</v>
      </c>
      <c r="AP2778" s="34"/>
      <c r="AQ2778" s="34"/>
      <c r="AR2778" s="34" t="s">
        <v>68</v>
      </c>
      <c r="AS2778" s="34"/>
      <c r="AT2778" s="34"/>
      <c r="AU2778" s="34" t="s">
        <v>9277</v>
      </c>
      <c r="AV2778" s="34" t="s">
        <v>9278</v>
      </c>
      <c r="AW2778" s="34">
        <v>121.00256</v>
      </c>
      <c r="AX2778" s="34" t="s">
        <v>69</v>
      </c>
      <c r="AY2778" s="34" t="s">
        <v>70</v>
      </c>
      <c r="AZ2778" s="3">
        <v>1795</v>
      </c>
      <c r="BA2778" s="34" t="s">
        <v>60</v>
      </c>
      <c r="BB2778" s="34">
        <v>1795</v>
      </c>
      <c r="BC2778" s="34" t="s">
        <v>60</v>
      </c>
      <c r="BD2778" s="34" t="s">
        <v>60</v>
      </c>
      <c r="BE2778" s="34" t="s">
        <v>60</v>
      </c>
      <c r="BF2778" s="34" t="str">
        <f>IFERROR(VLOOKUP(Data_Power_app[[#This Row],[PRO ODER]],'Result'!H:J,3,0),"")</f>
        <v/>
      </c>
      <c r="BG2778" s="11" t="str">
        <f>IFERROR(VLOOKUP(Data_Power_app[[#This Row],[PRO ODER]]&amp;"LAM",'Real Time'!A:E,4,0),"")</f>
        <v>ML-06</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c r="BJ2778" s="34" t="str">
        <f>IFERROR(VLOOKUP(Data_Power_app[[#This Row],[PRO ODER]],'Plan Lean DC'!A:C,3,0),"")</f>
        <v/>
      </c>
      <c r="BK2778" s="34" t="str">
        <f>IFERROR(VLOOKUP(Data_Power_app[[#This Row],[PRO ODER]]&amp;"LEAN_IN",'Real Time'!A:D,4,0),"")</f>
        <v/>
      </c>
      <c r="BL2778" s="34"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3594</v>
      </c>
      <c r="B2779" s="34" t="s">
        <v>20690</v>
      </c>
      <c r="C2779" s="34" t="s">
        <v>19009</v>
      </c>
      <c r="D2779" s="34" t="s">
        <v>57</v>
      </c>
      <c r="E2779" s="34" t="s">
        <v>128</v>
      </c>
      <c r="F2779" s="34" t="s">
        <v>59</v>
      </c>
      <c r="G2779" s="34">
        <v>16345</v>
      </c>
      <c r="H2779" s="4">
        <v>45829</v>
      </c>
      <c r="I2779" s="4">
        <v>45828</v>
      </c>
      <c r="J2779" s="4">
        <v>45828</v>
      </c>
      <c r="K2779" s="4">
        <v>45831</v>
      </c>
      <c r="L2779" s="4">
        <v>45828.228564814817</v>
      </c>
      <c r="M2779" s="4">
        <v>45832</v>
      </c>
      <c r="N2779" s="4">
        <v>45829.555775462963</v>
      </c>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4" t="s">
        <v>223</v>
      </c>
      <c r="AH2779" s="34" t="s">
        <v>129</v>
      </c>
      <c r="AI2779" s="34" t="s">
        <v>15647</v>
      </c>
      <c r="AJ2779" s="34" t="s">
        <v>64</v>
      </c>
      <c r="AK2779" s="34" t="s">
        <v>65</v>
      </c>
      <c r="AL2779" s="34" t="s">
        <v>66</v>
      </c>
      <c r="AM2779" s="34" t="s">
        <v>67</v>
      </c>
      <c r="AN2779" s="34">
        <v>503.76771000000002</v>
      </c>
      <c r="AO2779" s="34" t="s">
        <v>68</v>
      </c>
      <c r="AP2779" s="34"/>
      <c r="AQ2779" s="34"/>
      <c r="AR2779" s="34" t="s">
        <v>68</v>
      </c>
      <c r="AS2779" s="34"/>
      <c r="AT2779" s="34"/>
      <c r="AU2779" s="34" t="s">
        <v>9277</v>
      </c>
      <c r="AV2779" s="34" t="s">
        <v>9278</v>
      </c>
      <c r="AW2779" s="34">
        <v>1101.8144500000001</v>
      </c>
      <c r="AX2779" s="34" t="s">
        <v>69</v>
      </c>
      <c r="AY2779" s="34" t="s">
        <v>70</v>
      </c>
      <c r="AZ2779" s="3">
        <v>16345</v>
      </c>
      <c r="BA2779" s="34" t="s">
        <v>60</v>
      </c>
      <c r="BB2779" s="34">
        <v>16345</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
      </c>
      <c r="BL2779" s="34"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3595</v>
      </c>
      <c r="B2780" s="34" t="s">
        <v>20691</v>
      </c>
      <c r="C2780" s="34" t="s">
        <v>17738</v>
      </c>
      <c r="D2780" s="34" t="s">
        <v>57</v>
      </c>
      <c r="E2780" s="34" t="s">
        <v>128</v>
      </c>
      <c r="F2780" s="34" t="s">
        <v>59</v>
      </c>
      <c r="G2780" s="34">
        <v>6345</v>
      </c>
      <c r="H2780" s="4">
        <v>45831</v>
      </c>
      <c r="I2780" s="4">
        <v>45829</v>
      </c>
      <c r="J2780" s="4">
        <v>45829</v>
      </c>
      <c r="K2780" s="4">
        <v>45832</v>
      </c>
      <c r="L2780" s="4"/>
      <c r="M2780" s="4">
        <v>45833</v>
      </c>
      <c r="N2780" s="4"/>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4" t="s">
        <v>117</v>
      </c>
      <c r="AH2780" s="34" t="s">
        <v>129</v>
      </c>
      <c r="AI2780" s="34" t="s">
        <v>15647</v>
      </c>
      <c r="AJ2780" s="34" t="s">
        <v>64</v>
      </c>
      <c r="AK2780" s="34" t="s">
        <v>65</v>
      </c>
      <c r="AL2780" s="34" t="s">
        <v>66</v>
      </c>
      <c r="AM2780" s="34" t="s">
        <v>67</v>
      </c>
      <c r="AN2780" s="34">
        <v>193.62128999999999</v>
      </c>
      <c r="AO2780" s="34" t="s">
        <v>68</v>
      </c>
      <c r="AP2780" s="34"/>
      <c r="AQ2780" s="34"/>
      <c r="AR2780" s="34" t="s">
        <v>68</v>
      </c>
      <c r="AS2780" s="34"/>
      <c r="AT2780" s="34"/>
      <c r="AU2780" s="34" t="s">
        <v>9277</v>
      </c>
      <c r="AV2780" s="34" t="s">
        <v>9278</v>
      </c>
      <c r="AW2780" s="34">
        <v>423.47793999999999</v>
      </c>
      <c r="AX2780" s="34" t="s">
        <v>69</v>
      </c>
      <c r="AY2780" s="34" t="s">
        <v>70</v>
      </c>
      <c r="AZ2780" s="3">
        <v>6345</v>
      </c>
      <c r="BA2780" s="34" t="s">
        <v>60</v>
      </c>
      <c r="BB2780" s="34">
        <v>6345</v>
      </c>
      <c r="BC2780" s="34" t="s">
        <v>60</v>
      </c>
      <c r="BD2780" s="34" t="s">
        <v>60</v>
      </c>
      <c r="BE2780" s="34" t="s">
        <v>60</v>
      </c>
      <c r="BF2780" s="34" t="str">
        <f>IFERROR(VLOOKUP(Data_Power_app[[#This Row],[PRO ODER]],'Result'!H:J,3,0),"")</f>
        <v>LAMINATION 6</v>
      </c>
      <c r="BG2780" s="11"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c r="BJ2780" s="34" t="str">
        <f>IFERROR(VLOOKUP(Data_Power_app[[#This Row],[PRO ODER]],'Plan Lean DC'!A:C,3,0),"")</f>
        <v/>
      </c>
      <c r="BK2780" s="34" t="str">
        <f>IFERROR(VLOOKUP(Data_Power_app[[#This Row],[PRO ODER]]&amp;"LEAN_IN",'Real Time'!A:D,4,0),"")</f>
        <v/>
      </c>
      <c r="BL2780" s="34"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3596</v>
      </c>
      <c r="B2781" s="34" t="s">
        <v>20692</v>
      </c>
      <c r="C2781" s="34" t="s">
        <v>19034</v>
      </c>
      <c r="D2781" s="34" t="s">
        <v>57</v>
      </c>
      <c r="E2781" s="34" t="s">
        <v>128</v>
      </c>
      <c r="F2781" s="34" t="s">
        <v>59</v>
      </c>
      <c r="G2781" s="34">
        <v>10</v>
      </c>
      <c r="H2781" s="4">
        <v>45829</v>
      </c>
      <c r="I2781" s="4">
        <v>45828</v>
      </c>
      <c r="J2781" s="4">
        <v>45828</v>
      </c>
      <c r="K2781" s="4">
        <v>45831</v>
      </c>
      <c r="L2781" s="4">
        <v>45829.263275462959</v>
      </c>
      <c r="M2781" s="4">
        <v>45832</v>
      </c>
      <c r="N2781" s="4">
        <v>45829.556030092594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4" t="s">
        <v>223</v>
      </c>
      <c r="AH2781" s="34" t="s">
        <v>129</v>
      </c>
      <c r="AI2781" s="34" t="s">
        <v>15647</v>
      </c>
      <c r="AJ2781" s="34" t="s">
        <v>64</v>
      </c>
      <c r="AK2781" s="34" t="s">
        <v>65</v>
      </c>
      <c r="AL2781" s="34" t="s">
        <v>66</v>
      </c>
      <c r="AM2781" s="34" t="s">
        <v>67</v>
      </c>
      <c r="AN2781" s="34">
        <v>0.28876000000000002</v>
      </c>
      <c r="AO2781" s="34" t="s">
        <v>68</v>
      </c>
      <c r="AP2781" s="34"/>
      <c r="AQ2781" s="34"/>
      <c r="AR2781" s="34" t="s">
        <v>68</v>
      </c>
      <c r="AS2781" s="34"/>
      <c r="AT2781" s="34"/>
      <c r="AU2781" s="34" t="s">
        <v>9277</v>
      </c>
      <c r="AV2781" s="34" t="s">
        <v>9278</v>
      </c>
      <c r="AW2781" s="34">
        <v>0.63149</v>
      </c>
      <c r="AX2781" s="34" t="s">
        <v>69</v>
      </c>
      <c r="AY2781" s="34" t="s">
        <v>70</v>
      </c>
      <c r="AZ2781" s="3">
        <v>10</v>
      </c>
      <c r="BA2781" s="34" t="s">
        <v>60</v>
      </c>
      <c r="BB2781" s="34">
        <v>10</v>
      </c>
      <c r="BC2781" s="34" t="s">
        <v>60</v>
      </c>
      <c r="BD2781" s="34" t="s">
        <v>60</v>
      </c>
      <c r="BE2781" s="34" t="s">
        <v>60</v>
      </c>
      <c r="BF2781" s="34" t="str">
        <f>IFERROR(VLOOKUP(Data_Power_app[[#This Row],[PRO ODER]],'Result'!H:J,3,0),"")</f>
        <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c r="BJ2781" s="34" t="str">
        <f>IFERROR(VLOOKUP(Data_Power_app[[#This Row],[PRO ODER]],'Plan Lean DC'!A:C,3,0),"")</f>
        <v/>
      </c>
      <c r="BK2781" s="34" t="str">
        <f>IFERROR(VLOOKUP(Data_Power_app[[#This Row],[PRO ODER]]&amp;"LEAN_IN",'Real Time'!A:D,4,0),"")</f>
        <v/>
      </c>
      <c r="BL2781" s="34"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3597</v>
      </c>
      <c r="B2782" s="34" t="s">
        <v>20693</v>
      </c>
      <c r="C2782" s="34" t="s">
        <v>19036</v>
      </c>
      <c r="D2782" s="34" t="s">
        <v>57</v>
      </c>
      <c r="E2782" s="34" t="s">
        <v>128</v>
      </c>
      <c r="F2782" s="34" t="s">
        <v>59</v>
      </c>
      <c r="G2782" s="34">
        <v>202</v>
      </c>
      <c r="H2782" s="4">
        <v>45829</v>
      </c>
      <c r="I2782" s="4">
        <v>45828</v>
      </c>
      <c r="J2782" s="4">
        <v>45828</v>
      </c>
      <c r="K2782" s="4">
        <v>45831</v>
      </c>
      <c r="L2782" s="4">
        <v>45829.263437499998</v>
      </c>
      <c r="M2782" s="4">
        <v>45832</v>
      </c>
      <c r="N2782" s="4">
        <v>45829.555983796294</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4" t="s">
        <v>223</v>
      </c>
      <c r="AH2782" s="34" t="s">
        <v>129</v>
      </c>
      <c r="AI2782" s="34" t="s">
        <v>15647</v>
      </c>
      <c r="AJ2782" s="34" t="s">
        <v>64</v>
      </c>
      <c r="AK2782" s="34" t="s">
        <v>65</v>
      </c>
      <c r="AL2782" s="34" t="s">
        <v>66</v>
      </c>
      <c r="AM2782" s="34" t="s">
        <v>67</v>
      </c>
      <c r="AN2782" s="34">
        <v>5.9253900000000002</v>
      </c>
      <c r="AO2782" s="34" t="s">
        <v>68</v>
      </c>
      <c r="AP2782" s="34"/>
      <c r="AQ2782" s="34"/>
      <c r="AR2782" s="34" t="s">
        <v>68</v>
      </c>
      <c r="AS2782" s="34"/>
      <c r="AT2782" s="34"/>
      <c r="AU2782" s="34" t="s">
        <v>9277</v>
      </c>
      <c r="AV2782" s="34" t="s">
        <v>9278</v>
      </c>
      <c r="AW2782" s="34">
        <v>12.96026</v>
      </c>
      <c r="AX2782" s="34" t="s">
        <v>69</v>
      </c>
      <c r="AY2782" s="34" t="s">
        <v>70</v>
      </c>
      <c r="AZ2782" s="3">
        <v>202</v>
      </c>
      <c r="BA2782" s="34" t="s">
        <v>60</v>
      </c>
      <c r="BB2782" s="34">
        <v>202</v>
      </c>
      <c r="BC2782" s="34" t="s">
        <v>60</v>
      </c>
      <c r="BD2782" s="34" t="s">
        <v>60</v>
      </c>
      <c r="BE2782" s="34" t="s">
        <v>60</v>
      </c>
      <c r="BF2782" s="34" t="str">
        <f>IFERROR(VLOOKUP(Data_Power_app[[#This Row],[PRO ODER]],'Result'!H:J,3,0),"")</f>
        <v/>
      </c>
      <c r="BG2782" s="11"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3598</v>
      </c>
      <c r="B2783" s="34" t="s">
        <v>20694</v>
      </c>
      <c r="C2783" s="34" t="s">
        <v>19038</v>
      </c>
      <c r="D2783" s="34" t="s">
        <v>57</v>
      </c>
      <c r="E2783" s="34" t="s">
        <v>128</v>
      </c>
      <c r="F2783" s="34" t="s">
        <v>59</v>
      </c>
      <c r="G2783" s="34">
        <v>15</v>
      </c>
      <c r="H2783" s="4">
        <v>45829</v>
      </c>
      <c r="I2783" s="4">
        <v>45828</v>
      </c>
      <c r="J2783" s="4">
        <v>45828</v>
      </c>
      <c r="K2783" s="4">
        <v>45831</v>
      </c>
      <c r="L2783" s="4">
        <v>45829.263553240744</v>
      </c>
      <c r="M2783" s="4">
        <v>45832</v>
      </c>
      <c r="N2783" s="4">
        <v>45829.555914351855</v>
      </c>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4" t="s">
        <v>223</v>
      </c>
      <c r="AH2783" s="34" t="s">
        <v>129</v>
      </c>
      <c r="AI2783" s="34" t="s">
        <v>15647</v>
      </c>
      <c r="AJ2783" s="34" t="s">
        <v>64</v>
      </c>
      <c r="AK2783" s="34" t="s">
        <v>65</v>
      </c>
      <c r="AL2783" s="34" t="s">
        <v>66</v>
      </c>
      <c r="AM2783" s="34" t="s">
        <v>67</v>
      </c>
      <c r="AN2783" s="34">
        <v>0.46359</v>
      </c>
      <c r="AO2783" s="34" t="s">
        <v>68</v>
      </c>
      <c r="AP2783" s="34"/>
      <c r="AQ2783" s="34"/>
      <c r="AR2783" s="34" t="s">
        <v>68</v>
      </c>
      <c r="AS2783" s="34"/>
      <c r="AT2783" s="34"/>
      <c r="AU2783" s="34" t="s">
        <v>9277</v>
      </c>
      <c r="AV2783" s="34" t="s">
        <v>9278</v>
      </c>
      <c r="AW2783" s="34">
        <v>1.01393</v>
      </c>
      <c r="AX2783" s="34" t="s">
        <v>69</v>
      </c>
      <c r="AY2783" s="34" t="s">
        <v>70</v>
      </c>
      <c r="AZ2783" s="3">
        <v>15</v>
      </c>
      <c r="BA2783" s="34" t="s">
        <v>60</v>
      </c>
      <c r="BB2783" s="34">
        <v>15</v>
      </c>
      <c r="BC2783" s="34" t="s">
        <v>60</v>
      </c>
      <c r="BD2783" s="34" t="s">
        <v>60</v>
      </c>
      <c r="BE2783" s="34" t="s">
        <v>60</v>
      </c>
      <c r="BF2783" s="34" t="str">
        <f>IFERROR(VLOOKUP(Data_Power_app[[#This Row],[PRO ODER]],'Result'!H:J,3,0),"")</f>
        <v/>
      </c>
      <c r="BG2783" s="11" t="str">
        <f>IFERROR(VLOOKUP(Data_Power_app[[#This Row],[PRO ODER]]&amp;"LAM",'Real Time'!A:E,4,0),"")</f>
        <v>ML-06</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31">
        <v>3599</v>
      </c>
      <c r="B2784" s="34" t="s">
        <v>20695</v>
      </c>
      <c r="C2784" s="34" t="s">
        <v>17739</v>
      </c>
      <c r="D2784" s="34" t="s">
        <v>57</v>
      </c>
      <c r="E2784" s="34" t="s">
        <v>128</v>
      </c>
      <c r="F2784" s="34" t="s">
        <v>59</v>
      </c>
      <c r="G2784" s="34">
        <v>1405</v>
      </c>
      <c r="H2784" s="4">
        <v>45831</v>
      </c>
      <c r="I2784" s="4">
        <v>45829</v>
      </c>
      <c r="J2784" s="4">
        <v>45829</v>
      </c>
      <c r="K2784" s="4">
        <v>45832</v>
      </c>
      <c r="L2784" s="4"/>
      <c r="M2784" s="4">
        <v>45833</v>
      </c>
      <c r="N2784" s="4"/>
      <c r="O2784" s="4" t="s">
        <v>60</v>
      </c>
      <c r="P2784" s="4" t="s">
        <v>60</v>
      </c>
      <c r="Q2784" s="4" t="s">
        <v>60</v>
      </c>
      <c r="R2784" s="4" t="s">
        <v>60</v>
      </c>
      <c r="S2784" s="4" t="s">
        <v>60</v>
      </c>
      <c r="T2784" s="4">
        <v>45834</v>
      </c>
      <c r="U2784" s="4"/>
      <c r="V2784" s="4"/>
      <c r="W2784" s="4">
        <v>45835</v>
      </c>
      <c r="X2784" s="4"/>
      <c r="Y2784" s="4" t="s">
        <v>60</v>
      </c>
      <c r="Z2784" s="4">
        <v>45836</v>
      </c>
      <c r="AA2784" s="4"/>
      <c r="AB2784" s="4" t="s">
        <v>60</v>
      </c>
      <c r="AC2784" s="4">
        <v>45838</v>
      </c>
      <c r="AD2784" s="4">
        <v>45839</v>
      </c>
      <c r="AE2784" s="4">
        <v>45841</v>
      </c>
      <c r="AF2784" s="4"/>
      <c r="AG2784" s="34" t="s">
        <v>117</v>
      </c>
      <c r="AH2784" s="34" t="s">
        <v>129</v>
      </c>
      <c r="AI2784" s="34" t="s">
        <v>15647</v>
      </c>
      <c r="AJ2784" s="34" t="s">
        <v>64</v>
      </c>
      <c r="AK2784" s="34" t="s">
        <v>65</v>
      </c>
      <c r="AL2784" s="34" t="s">
        <v>66</v>
      </c>
      <c r="AM2784" s="34" t="s">
        <v>67</v>
      </c>
      <c r="AN2784" s="34">
        <v>42.653849999999998</v>
      </c>
      <c r="AO2784" s="34" t="s">
        <v>68</v>
      </c>
      <c r="AP2784" s="34"/>
      <c r="AQ2784" s="34"/>
      <c r="AR2784" s="34" t="s">
        <v>68</v>
      </c>
      <c r="AS2784" s="34"/>
      <c r="AT2784" s="34"/>
      <c r="AU2784" s="34" t="s">
        <v>9277</v>
      </c>
      <c r="AV2784" s="34" t="s">
        <v>9278</v>
      </c>
      <c r="AW2784" s="34">
        <v>93.289760000000001</v>
      </c>
      <c r="AX2784" s="34" t="s">
        <v>69</v>
      </c>
      <c r="AY2784" s="34" t="s">
        <v>70</v>
      </c>
      <c r="AZ2784" s="3">
        <v>1405</v>
      </c>
      <c r="BA2784" s="34" t="s">
        <v>60</v>
      </c>
      <c r="BB2784" s="34">
        <v>1405</v>
      </c>
      <c r="BC2784" s="34" t="s">
        <v>60</v>
      </c>
      <c r="BD2784" s="34" t="s">
        <v>60</v>
      </c>
      <c r="BE2784" s="34" t="s">
        <v>60</v>
      </c>
      <c r="BF2784" s="34" t="str">
        <f>IFERROR(VLOOKUP(Data_Power_app[[#This Row],[PRO ODER]],'Result'!H:J,3,0),"")</f>
        <v>LAMINATION 6</v>
      </c>
      <c r="BG2784" s="11"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31">
        <v>3600</v>
      </c>
      <c r="B2785" s="34" t="s">
        <v>1583</v>
      </c>
      <c r="C2785" s="34" t="s">
        <v>1584</v>
      </c>
      <c r="D2785" s="34" t="s">
        <v>84</v>
      </c>
      <c r="E2785" s="34" t="s">
        <v>150</v>
      </c>
      <c r="F2785" s="34" t="s">
        <v>59</v>
      </c>
      <c r="G2785" s="34">
        <v>58</v>
      </c>
      <c r="H2785" s="4">
        <v>45828</v>
      </c>
      <c r="I2785" s="4">
        <v>45811</v>
      </c>
      <c r="J2785" s="4">
        <v>45815</v>
      </c>
      <c r="K2785" s="4">
        <v>45829</v>
      </c>
      <c r="L2785" s="4">
        <v>45811.896990740737</v>
      </c>
      <c r="M2785" s="4">
        <v>45831</v>
      </c>
      <c r="N2785" s="4">
        <v>45811.222604166665</v>
      </c>
      <c r="O2785" s="4" t="s">
        <v>60</v>
      </c>
      <c r="P2785" s="4" t="s">
        <v>60</v>
      </c>
      <c r="Q2785" s="4" t="s">
        <v>60</v>
      </c>
      <c r="R2785" s="4" t="s">
        <v>60</v>
      </c>
      <c r="S2785" s="4" t="s">
        <v>60</v>
      </c>
      <c r="T2785" s="4">
        <v>45832</v>
      </c>
      <c r="U2785" s="4">
        <v>45812.057280092595</v>
      </c>
      <c r="V2785" s="4">
        <v>45817.757303240738</v>
      </c>
      <c r="W2785" s="4">
        <v>45835</v>
      </c>
      <c r="X2785" s="4">
        <v>45818.676342592589</v>
      </c>
      <c r="Y2785" s="4" t="s">
        <v>77</v>
      </c>
      <c r="Z2785" s="4">
        <v>45837</v>
      </c>
      <c r="AA2785" s="4">
        <v>45818.676620370374</v>
      </c>
      <c r="AB2785" s="4">
        <v>45831</v>
      </c>
      <c r="AC2785" s="4">
        <v>45838</v>
      </c>
      <c r="AD2785" s="4">
        <v>45839</v>
      </c>
      <c r="AE2785" s="4">
        <v>45841</v>
      </c>
      <c r="AF2785" s="4"/>
      <c r="AG2785" s="34" t="s">
        <v>829</v>
      </c>
      <c r="AH2785" s="34" t="s">
        <v>249</v>
      </c>
      <c r="AI2785" s="34" t="s">
        <v>964</v>
      </c>
      <c r="AJ2785" s="34" t="s">
        <v>179</v>
      </c>
      <c r="AK2785" s="34" t="s">
        <v>98</v>
      </c>
      <c r="AL2785" s="34" t="s">
        <v>577</v>
      </c>
      <c r="AM2785" s="34" t="s">
        <v>578</v>
      </c>
      <c r="AN2785" s="34">
        <v>2.0783800000000001</v>
      </c>
      <c r="AO2785" s="34" t="s">
        <v>68</v>
      </c>
      <c r="AP2785" s="34"/>
      <c r="AQ2785" s="34"/>
      <c r="AR2785" s="34" t="s">
        <v>68</v>
      </c>
      <c r="AS2785" s="34"/>
      <c r="AT2785" s="34"/>
      <c r="AU2785" s="34" t="s">
        <v>231</v>
      </c>
      <c r="AV2785" s="34" t="s">
        <v>232</v>
      </c>
      <c r="AW2785" s="34">
        <v>4.54528</v>
      </c>
      <c r="AX2785" s="34" t="s">
        <v>2934</v>
      </c>
      <c r="AY2785" s="34" t="s">
        <v>2935</v>
      </c>
      <c r="AZ2785" s="3">
        <v>21.5</v>
      </c>
      <c r="BA2785" s="34" t="s">
        <v>60</v>
      </c>
      <c r="BB2785" s="34">
        <v>58</v>
      </c>
      <c r="BC2785" s="34" t="s">
        <v>60</v>
      </c>
      <c r="BD2785" s="34" t="s">
        <v>60</v>
      </c>
      <c r="BE2785" s="34" t="s">
        <v>60</v>
      </c>
      <c r="BF2785" s="34" t="str">
        <f>IFERROR(VLOOKUP(Data_Power_app[[#This Row],[PRO ODER]],'Result'!H:J,3,0),"")</f>
        <v>LAMINATION 5</v>
      </c>
      <c r="BG2785" s="11" t="str">
        <f>IFERROR(VLOOKUP(Data_Power_app[[#This Row],[PRO ODER]]&amp;"LAM",'Real Time'!A:E,4,0),"")</f>
        <v>ML-06</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4" t="str">
        <f>IFERROR(VLOOKUP(Data_Power_app[[#This Row],[PRO ODER]],'Xuất-Delay-SLT'!B:C,2,0),"")</f>
        <v/>
      </c>
      <c r="BJ2785" s="34" t="str">
        <f>IFERROR(VLOOKUP(Data_Power_app[[#This Row],[PRO ODER]],'Plan Lean DC'!A:C,3,0),"")</f>
        <v/>
      </c>
      <c r="BK2785" s="34" t="str">
        <f>IFERROR(VLOOKUP(Data_Power_app[[#This Row],[PRO ODER]]&amp;"LEAN_IN",'Real Time'!A:D,4,0),"")</f>
        <v>LEANLINE1_2</v>
      </c>
      <c r="BL2785" s="34"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31">
        <v>3601</v>
      </c>
      <c r="B2786" s="34" t="s">
        <v>1591</v>
      </c>
      <c r="C2786" s="34" t="s">
        <v>1592</v>
      </c>
      <c r="D2786" s="34" t="s">
        <v>84</v>
      </c>
      <c r="E2786" s="34" t="s">
        <v>150</v>
      </c>
      <c r="F2786" s="34" t="s">
        <v>72</v>
      </c>
      <c r="G2786" s="34">
        <v>54</v>
      </c>
      <c r="H2786" s="4">
        <v>45833</v>
      </c>
      <c r="I2786" s="4">
        <v>45811</v>
      </c>
      <c r="J2786" s="4">
        <v>45815</v>
      </c>
      <c r="K2786" s="4">
        <v>45834</v>
      </c>
      <c r="L2786" s="4">
        <v>45812.657233796293</v>
      </c>
      <c r="M2786" s="4" t="s">
        <v>60</v>
      </c>
      <c r="N2786" s="4"/>
      <c r="O2786" s="4" t="s">
        <v>60</v>
      </c>
      <c r="P2786" s="4" t="s">
        <v>60</v>
      </c>
      <c r="Q2786" s="4" t="s">
        <v>60</v>
      </c>
      <c r="R2786" s="4" t="s">
        <v>60</v>
      </c>
      <c r="S2786" s="4" t="s">
        <v>60</v>
      </c>
      <c r="T2786" s="4" t="s">
        <v>60</v>
      </c>
      <c r="U2786" s="4"/>
      <c r="V2786" s="4"/>
      <c r="W2786" s="4"/>
      <c r="X2786" s="4">
        <v>45813.52983796296</v>
      </c>
      <c r="Y2786" s="4" t="s">
        <v>73</v>
      </c>
      <c r="Z2786" s="4" t="s">
        <v>60</v>
      </c>
      <c r="AA2786" s="4">
        <v>45821.670335648145</v>
      </c>
      <c r="AB2786" s="4">
        <v>45831</v>
      </c>
      <c r="AC2786" s="4" t="s">
        <v>60</v>
      </c>
      <c r="AD2786" s="4">
        <v>45839</v>
      </c>
      <c r="AE2786" s="4">
        <v>45841</v>
      </c>
      <c r="AF2786" s="4"/>
      <c r="AG2786" s="34" t="s">
        <v>829</v>
      </c>
      <c r="AH2786" s="34" t="s">
        <v>238</v>
      </c>
      <c r="AI2786" s="34" t="s">
        <v>834</v>
      </c>
      <c r="AJ2786" s="34" t="s">
        <v>74</v>
      </c>
      <c r="AK2786" s="34" t="s">
        <v>65</v>
      </c>
      <c r="AL2786" s="34" t="s">
        <v>239</v>
      </c>
      <c r="AM2786" s="34" t="s">
        <v>240</v>
      </c>
      <c r="AN2786" s="34">
        <v>1.1848700000000001</v>
      </c>
      <c r="AO2786" s="34" t="s">
        <v>68</v>
      </c>
      <c r="AP2786" s="34"/>
      <c r="AQ2786" s="34"/>
      <c r="AR2786" s="34" t="s">
        <v>68</v>
      </c>
      <c r="AS2786" s="34"/>
      <c r="AT2786" s="34"/>
      <c r="AU2786" s="34" t="s">
        <v>337</v>
      </c>
      <c r="AV2786" s="34" t="s">
        <v>338</v>
      </c>
      <c r="AW2786" s="34">
        <v>2.59111</v>
      </c>
      <c r="AX2786" s="34" t="s">
        <v>835</v>
      </c>
      <c r="AY2786" s="34" t="s">
        <v>836</v>
      </c>
      <c r="AZ2786" s="3">
        <v>54</v>
      </c>
      <c r="BA2786" s="34" t="s">
        <v>194</v>
      </c>
      <c r="BB2786" s="34">
        <v>54</v>
      </c>
      <c r="BC2786" s="34" t="s">
        <v>60</v>
      </c>
      <c r="BD2786" s="34" t="s">
        <v>60</v>
      </c>
      <c r="BE2786" s="34" t="s">
        <v>460</v>
      </c>
      <c r="BF2786" s="34" t="str">
        <f>IFERROR(VLOOKUP(Data_Power_app[[#This Row],[PRO ODER]],'Result'!H:J,3,0),"")</f>
        <v>LAMINATION 1</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c r="BJ2786" s="34" t="str">
        <f>IFERROR(VLOOKUP(Data_Power_app[[#This Row],[PRO ODER]],'Plan Lean DC'!A:C,3,0),"")</f>
        <v>Line 6, 9</v>
      </c>
      <c r="BK2786" s="34" t="str">
        <f>IFERROR(VLOOKUP(Data_Power_app[[#This Row],[PRO ODER]]&amp;"LEAN_IN",'Real Time'!A:D,4,0),"")</f>
        <v>LEAN-06</v>
      </c>
      <c r="BL2786" s="34" t="str" cm="1">
        <f t="array" ref="BL2786">IFERROR(_xlfn.IFS(Data_Power_app[[#This Row],[LEANLINE PLAN]]="","",Data_Power_app[[#This Row],[LEANLINE (REALTIME)]]="","",SEARCH(RIGHT(Data_Power_app[[#This Row],[LEANLINE (REALTIME)]],1),Data_Power_app[[#This Row],[LEANLINE PLAN]],1)&gt;0,"TRUE"),"FALSE")</f>
        <v>TRUE</v>
      </c>
    </row>
    <row r="2787" spans="1:64" hidden="1" x14ac:dyDescent="0.25">
      <c r="A2787" s="31">
        <v>3602</v>
      </c>
      <c r="B2787" s="34" t="s">
        <v>20696</v>
      </c>
      <c r="C2787" s="34" t="s">
        <v>17581</v>
      </c>
      <c r="D2787" s="34" t="s">
        <v>940</v>
      </c>
      <c r="E2787" s="34" t="s">
        <v>941</v>
      </c>
      <c r="F2787" s="34" t="s">
        <v>59</v>
      </c>
      <c r="G2787" s="34">
        <v>4</v>
      </c>
      <c r="H2787" s="4">
        <v>45829</v>
      </c>
      <c r="I2787" s="4">
        <v>45828</v>
      </c>
      <c r="J2787" s="4">
        <v>45828</v>
      </c>
      <c r="K2787" s="4">
        <v>45833</v>
      </c>
      <c r="L2787" s="4"/>
      <c r="M2787" s="4">
        <v>45834</v>
      </c>
      <c r="N2787" s="4"/>
      <c r="O2787" s="4" t="s">
        <v>60</v>
      </c>
      <c r="P2787" s="4" t="s">
        <v>60</v>
      </c>
      <c r="Q2787" s="4" t="s">
        <v>60</v>
      </c>
      <c r="R2787" s="4" t="s">
        <v>60</v>
      </c>
      <c r="S2787" s="4" t="s">
        <v>60</v>
      </c>
      <c r="T2787" s="4">
        <v>45835</v>
      </c>
      <c r="U2787" s="4"/>
      <c r="V2787" s="4"/>
      <c r="W2787" s="4">
        <v>45836</v>
      </c>
      <c r="X2787" s="4"/>
      <c r="Y2787" s="4" t="s">
        <v>60</v>
      </c>
      <c r="Z2787" s="4">
        <v>45837</v>
      </c>
      <c r="AA2787" s="4"/>
      <c r="AB2787" s="4" t="s">
        <v>60</v>
      </c>
      <c r="AC2787" s="4">
        <v>45838</v>
      </c>
      <c r="AD2787" s="4">
        <v>45839</v>
      </c>
      <c r="AE2787" s="4">
        <v>45841</v>
      </c>
      <c r="AF2787" s="4"/>
      <c r="AG2787" s="34" t="s">
        <v>117</v>
      </c>
      <c r="AH2787" s="34" t="s">
        <v>20697</v>
      </c>
      <c r="AI2787" s="34" t="s">
        <v>20698</v>
      </c>
      <c r="AJ2787" s="34" t="s">
        <v>20699</v>
      </c>
      <c r="AK2787" s="34" t="s">
        <v>65</v>
      </c>
      <c r="AL2787" s="34" t="s">
        <v>942</v>
      </c>
      <c r="AM2787" s="34" t="s">
        <v>119</v>
      </c>
      <c r="AN2787" s="34">
        <v>0.18543999999999999</v>
      </c>
      <c r="AO2787" s="34" t="s">
        <v>68</v>
      </c>
      <c r="AP2787" s="34"/>
      <c r="AQ2787" s="34"/>
      <c r="AR2787" s="34" t="s">
        <v>68</v>
      </c>
      <c r="AS2787" s="34"/>
      <c r="AT2787" s="34"/>
      <c r="AU2787" s="34" t="s">
        <v>943</v>
      </c>
      <c r="AV2787" s="34" t="s">
        <v>944</v>
      </c>
      <c r="AW2787" s="34">
        <v>0.22966</v>
      </c>
      <c r="AX2787" s="34" t="s">
        <v>945</v>
      </c>
      <c r="AY2787" s="34" t="s">
        <v>946</v>
      </c>
      <c r="AZ2787" s="3">
        <v>4</v>
      </c>
      <c r="BA2787" s="34" t="s">
        <v>60</v>
      </c>
      <c r="BB2787" s="34">
        <v>0</v>
      </c>
      <c r="BC2787" s="34" t="s">
        <v>60</v>
      </c>
      <c r="BD2787" s="34" t="s">
        <v>60</v>
      </c>
      <c r="BE2787" s="34" t="s">
        <v>60</v>
      </c>
      <c r="BF2787" s="34" t="str">
        <f>IFERROR(VLOOKUP(Data_Power_app[[#This Row],[PRO ODER]],'Result'!H:J,3,0),"")</f>
        <v>LAMINATION 1</v>
      </c>
      <c r="BG2787" s="11"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
      </c>
      <c r="BL2787" s="34"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3607</v>
      </c>
      <c r="B2788" s="34" t="s">
        <v>20700</v>
      </c>
      <c r="C2788" s="34" t="s">
        <v>17744</v>
      </c>
      <c r="D2788" s="34" t="s">
        <v>120</v>
      </c>
      <c r="E2788" s="34" t="s">
        <v>372</v>
      </c>
      <c r="F2788" s="34" t="s">
        <v>59</v>
      </c>
      <c r="G2788" s="34">
        <v>4</v>
      </c>
      <c r="H2788" s="4">
        <v>45831</v>
      </c>
      <c r="I2788" s="4">
        <v>45829</v>
      </c>
      <c r="J2788" s="4">
        <v>45829</v>
      </c>
      <c r="K2788" s="4">
        <v>45832</v>
      </c>
      <c r="L2788" s="4">
        <v>45831.345312500001</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4" t="s">
        <v>86</v>
      </c>
      <c r="AH2788" s="34" t="s">
        <v>373</v>
      </c>
      <c r="AI2788" s="34" t="s">
        <v>20701</v>
      </c>
      <c r="AJ2788" s="34" t="s">
        <v>374</v>
      </c>
      <c r="AK2788" s="34" t="s">
        <v>65</v>
      </c>
      <c r="AL2788" s="34" t="s">
        <v>375</v>
      </c>
      <c r="AM2788" s="34" t="s">
        <v>376</v>
      </c>
      <c r="AN2788" s="34">
        <v>0.12786</v>
      </c>
      <c r="AO2788" s="34" t="s">
        <v>68</v>
      </c>
      <c r="AP2788" s="34"/>
      <c r="AQ2788" s="34"/>
      <c r="AR2788" s="34" t="s">
        <v>68</v>
      </c>
      <c r="AS2788" s="34"/>
      <c r="AT2788" s="34"/>
      <c r="AU2788" s="34" t="s">
        <v>377</v>
      </c>
      <c r="AV2788" s="34" t="s">
        <v>378</v>
      </c>
      <c r="AW2788" s="34">
        <v>0.28236</v>
      </c>
      <c r="AX2788" s="34" t="s">
        <v>20702</v>
      </c>
      <c r="AY2788" s="34" t="s">
        <v>20703</v>
      </c>
      <c r="AZ2788" s="3">
        <v>4</v>
      </c>
      <c r="BA2788" s="34" t="s">
        <v>60</v>
      </c>
      <c r="BB2788" s="34">
        <v>4</v>
      </c>
      <c r="BC2788" s="34" t="s">
        <v>60</v>
      </c>
      <c r="BD2788" s="34" t="s">
        <v>60</v>
      </c>
      <c r="BE2788" s="34" t="s">
        <v>60</v>
      </c>
      <c r="BF2788" s="34" t="str">
        <f>IFERROR(VLOOKUP(Data_Power_app[[#This Row],[PRO ODER]],'Result'!H:J,3,0),"")</f>
        <v>LAMINATION 1</v>
      </c>
      <c r="BG2788" s="11"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4" t="str">
        <f>IFERROR(VLOOKUP(Data_Power_app[[#This Row],[PRO ODER]],'Xuất-Delay-SLT'!B:C,2,0),"")</f>
        <v/>
      </c>
      <c r="BJ2788" s="34" t="str">
        <f>IFERROR(VLOOKUP(Data_Power_app[[#This Row],[PRO ODER]],'Plan Lean DC'!A:C,3,0),"")</f>
        <v/>
      </c>
      <c r="BK2788" s="34" t="str">
        <f>IFERROR(VLOOKUP(Data_Power_app[[#This Row],[PRO ODER]]&amp;"LEAN_IN",'Real Time'!A:D,4,0),"")</f>
        <v/>
      </c>
      <c r="BL2788" s="34"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3608</v>
      </c>
      <c r="B2789" s="34" t="s">
        <v>20704</v>
      </c>
      <c r="C2789" s="34" t="s">
        <v>17745</v>
      </c>
      <c r="D2789" s="34" t="s">
        <v>120</v>
      </c>
      <c r="E2789" s="34" t="s">
        <v>372</v>
      </c>
      <c r="F2789" s="34" t="s">
        <v>59</v>
      </c>
      <c r="G2789" s="34">
        <v>9</v>
      </c>
      <c r="H2789" s="4">
        <v>45831</v>
      </c>
      <c r="I2789" s="4">
        <v>45829</v>
      </c>
      <c r="J2789" s="4">
        <v>45829</v>
      </c>
      <c r="K2789" s="4">
        <v>45832</v>
      </c>
      <c r="L2789" s="4">
        <v>45831.345219907409</v>
      </c>
      <c r="M2789" s="4">
        <v>45833</v>
      </c>
      <c r="N2789" s="4"/>
      <c r="O2789" s="4" t="s">
        <v>60</v>
      </c>
      <c r="P2789" s="4" t="s">
        <v>60</v>
      </c>
      <c r="Q2789" s="4" t="s">
        <v>60</v>
      </c>
      <c r="R2789" s="4" t="s">
        <v>60</v>
      </c>
      <c r="S2789" s="4" t="s">
        <v>60</v>
      </c>
      <c r="T2789" s="4">
        <v>45834</v>
      </c>
      <c r="U2789" s="4"/>
      <c r="V2789" s="4"/>
      <c r="W2789" s="4">
        <v>45834</v>
      </c>
      <c r="X2789" s="4"/>
      <c r="Y2789" s="4" t="s">
        <v>60</v>
      </c>
      <c r="Z2789" s="4">
        <v>45836</v>
      </c>
      <c r="AA2789" s="4"/>
      <c r="AB2789" s="4" t="s">
        <v>60</v>
      </c>
      <c r="AC2789" s="4">
        <v>45838</v>
      </c>
      <c r="AD2789" s="4">
        <v>45839</v>
      </c>
      <c r="AE2789" s="4">
        <v>45841</v>
      </c>
      <c r="AF2789" s="4"/>
      <c r="AG2789" s="34" t="s">
        <v>86</v>
      </c>
      <c r="AH2789" s="34" t="s">
        <v>373</v>
      </c>
      <c r="AI2789" s="34" t="s">
        <v>20705</v>
      </c>
      <c r="AJ2789" s="34" t="s">
        <v>374</v>
      </c>
      <c r="AK2789" s="34" t="s">
        <v>65</v>
      </c>
      <c r="AL2789" s="34" t="s">
        <v>375</v>
      </c>
      <c r="AM2789" s="34" t="s">
        <v>376</v>
      </c>
      <c r="AN2789" s="34">
        <v>0.28277000000000002</v>
      </c>
      <c r="AO2789" s="34" t="s">
        <v>68</v>
      </c>
      <c r="AP2789" s="34"/>
      <c r="AQ2789" s="34"/>
      <c r="AR2789" s="34" t="s">
        <v>68</v>
      </c>
      <c r="AS2789" s="34"/>
      <c r="AT2789" s="34"/>
      <c r="AU2789" s="34" t="s">
        <v>377</v>
      </c>
      <c r="AV2789" s="34" t="s">
        <v>378</v>
      </c>
      <c r="AW2789" s="34">
        <v>0.62448999999999999</v>
      </c>
      <c r="AX2789" s="34" t="s">
        <v>20706</v>
      </c>
      <c r="AY2789" s="34" t="s">
        <v>20707</v>
      </c>
      <c r="AZ2789" s="3">
        <v>8</v>
      </c>
      <c r="BA2789" s="34" t="s">
        <v>60</v>
      </c>
      <c r="BB2789" s="34">
        <v>9</v>
      </c>
      <c r="BC2789" s="34" t="s">
        <v>60</v>
      </c>
      <c r="BD2789" s="34" t="s">
        <v>60</v>
      </c>
      <c r="BE2789" s="34" t="s">
        <v>60</v>
      </c>
      <c r="BF2789" s="34" t="str">
        <f>IFERROR(VLOOKUP(Data_Power_app[[#This Row],[PRO ODER]],'Result'!H:J,3,0),"")</f>
        <v>LAMINATION 1</v>
      </c>
      <c r="BG2789" s="11"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3615</v>
      </c>
      <c r="B2790" s="34" t="s">
        <v>20708</v>
      </c>
      <c r="C2790" s="34" t="s">
        <v>17743</v>
      </c>
      <c r="D2790" s="34" t="s">
        <v>84</v>
      </c>
      <c r="E2790" s="34" t="s">
        <v>150</v>
      </c>
      <c r="F2790" s="34" t="s">
        <v>59</v>
      </c>
      <c r="G2790" s="34">
        <v>2949</v>
      </c>
      <c r="H2790" s="4">
        <v>45831</v>
      </c>
      <c r="I2790" s="4">
        <v>45829</v>
      </c>
      <c r="J2790" s="4">
        <v>45829</v>
      </c>
      <c r="K2790" s="4">
        <v>45832</v>
      </c>
      <c r="L2790" s="4">
        <v>45831.332337962966</v>
      </c>
      <c r="M2790" s="4">
        <v>45833</v>
      </c>
      <c r="N2790" s="4"/>
      <c r="O2790" s="4" t="s">
        <v>60</v>
      </c>
      <c r="P2790" s="4" t="s">
        <v>60</v>
      </c>
      <c r="Q2790" s="4" t="s">
        <v>60</v>
      </c>
      <c r="R2790" s="4" t="s">
        <v>60</v>
      </c>
      <c r="S2790" s="4" t="s">
        <v>60</v>
      </c>
      <c r="T2790" s="4">
        <v>45833</v>
      </c>
      <c r="U2790" s="4"/>
      <c r="V2790" s="4"/>
      <c r="W2790" s="4">
        <v>45834</v>
      </c>
      <c r="X2790" s="4"/>
      <c r="Y2790" s="4" t="s">
        <v>60</v>
      </c>
      <c r="Z2790" s="4">
        <v>45834</v>
      </c>
      <c r="AA2790" s="4"/>
      <c r="AB2790" s="4" t="s">
        <v>60</v>
      </c>
      <c r="AC2790" s="4">
        <v>45835</v>
      </c>
      <c r="AD2790" s="4">
        <v>45839</v>
      </c>
      <c r="AE2790" s="4">
        <v>45841</v>
      </c>
      <c r="AF2790" s="4"/>
      <c r="AG2790" s="34" t="s">
        <v>86</v>
      </c>
      <c r="AH2790" s="34" t="s">
        <v>391</v>
      </c>
      <c r="AI2790" s="34" t="s">
        <v>970</v>
      </c>
      <c r="AJ2790" s="34" t="s">
        <v>157</v>
      </c>
      <c r="AK2790" s="34" t="s">
        <v>98</v>
      </c>
      <c r="AL2790" s="34" t="s">
        <v>392</v>
      </c>
      <c r="AM2790" s="34" t="s">
        <v>393</v>
      </c>
      <c r="AN2790" s="34">
        <v>102.94412</v>
      </c>
      <c r="AO2790" s="34" t="s">
        <v>68</v>
      </c>
      <c r="AP2790" s="34"/>
      <c r="AQ2790" s="34"/>
      <c r="AR2790" s="34" t="s">
        <v>68</v>
      </c>
      <c r="AS2790" s="34"/>
      <c r="AT2790" s="34"/>
      <c r="AU2790" s="34" t="s">
        <v>422</v>
      </c>
      <c r="AV2790" s="34" t="s">
        <v>423</v>
      </c>
      <c r="AW2790" s="34">
        <v>225.12824000000001</v>
      </c>
      <c r="AX2790" s="34" t="s">
        <v>971</v>
      </c>
      <c r="AY2790" s="34" t="s">
        <v>972</v>
      </c>
      <c r="AZ2790" s="3">
        <v>2949</v>
      </c>
      <c r="BA2790" s="34" t="s">
        <v>60</v>
      </c>
      <c r="BB2790" s="34">
        <v>2949</v>
      </c>
      <c r="BC2790" s="34" t="s">
        <v>60</v>
      </c>
      <c r="BD2790" s="34" t="s">
        <v>60</v>
      </c>
      <c r="BE2790" s="34" t="s">
        <v>60</v>
      </c>
      <c r="BF2790" s="34" t="str">
        <f>IFERROR(VLOOKUP(Data_Power_app[[#This Row],[PRO ODER]],'Result'!H:J,3,0),"")</f>
        <v>LAMINATION 1</v>
      </c>
      <c r="BG2790" s="11" t="str">
        <f>IFERROR(VLOOKUP(Data_Power_app[[#This Row],[PRO ODER]]&amp;"LAM",'Real Time'!A:E,4,0),"")</f>
        <v>ML-06</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3620</v>
      </c>
      <c r="B2791" s="34" t="s">
        <v>11944</v>
      </c>
      <c r="C2791" s="34" t="s">
        <v>11945</v>
      </c>
      <c r="D2791" s="34" t="s">
        <v>253</v>
      </c>
      <c r="E2791" s="34" t="s">
        <v>313</v>
      </c>
      <c r="F2791" s="34" t="s">
        <v>59</v>
      </c>
      <c r="G2791" s="34">
        <v>260</v>
      </c>
      <c r="H2791" s="4">
        <v>45828</v>
      </c>
      <c r="I2791" s="4">
        <v>45826</v>
      </c>
      <c r="J2791" s="4" t="s">
        <v>60</v>
      </c>
      <c r="K2791" s="4">
        <v>45829</v>
      </c>
      <c r="L2791" s="4">
        <v>45828.684305555558</v>
      </c>
      <c r="M2791" s="4">
        <v>45831</v>
      </c>
      <c r="N2791" s="4">
        <v>45829.404999999999</v>
      </c>
      <c r="O2791" s="4" t="s">
        <v>60</v>
      </c>
      <c r="P2791" s="4" t="s">
        <v>60</v>
      </c>
      <c r="Q2791" s="4" t="s">
        <v>60</v>
      </c>
      <c r="R2791" s="4" t="s">
        <v>60</v>
      </c>
      <c r="S2791" s="4" t="s">
        <v>60</v>
      </c>
      <c r="T2791" s="4">
        <v>45832</v>
      </c>
      <c r="U2791" s="4">
        <v>45829.690138888887</v>
      </c>
      <c r="V2791" s="4"/>
      <c r="W2791" s="4">
        <v>45835</v>
      </c>
      <c r="X2791" s="4"/>
      <c r="Y2791" s="4" t="s">
        <v>60</v>
      </c>
      <c r="Z2791" s="4">
        <v>45837</v>
      </c>
      <c r="AA2791" s="4"/>
      <c r="AB2791" s="4" t="s">
        <v>60</v>
      </c>
      <c r="AC2791" s="4">
        <v>45838</v>
      </c>
      <c r="AD2791" s="4">
        <v>45839</v>
      </c>
      <c r="AE2791" s="4">
        <v>45841</v>
      </c>
      <c r="AF2791" s="4"/>
      <c r="AG2791" s="34" t="s">
        <v>223</v>
      </c>
      <c r="AH2791" s="34" t="s">
        <v>255</v>
      </c>
      <c r="AI2791" s="34" t="s">
        <v>11946</v>
      </c>
      <c r="AJ2791" s="34" t="s">
        <v>256</v>
      </c>
      <c r="AK2791" s="34" t="s">
        <v>65</v>
      </c>
      <c r="AL2791" s="34" t="s">
        <v>319</v>
      </c>
      <c r="AM2791" s="34" t="s">
        <v>320</v>
      </c>
      <c r="AN2791" s="34">
        <v>4.5663299999999998</v>
      </c>
      <c r="AO2791" s="34" t="s">
        <v>68</v>
      </c>
      <c r="AP2791" s="34"/>
      <c r="AQ2791" s="34"/>
      <c r="AR2791" s="34" t="s">
        <v>68</v>
      </c>
      <c r="AS2791" s="34"/>
      <c r="AT2791" s="34"/>
      <c r="AU2791" s="34" t="s">
        <v>1368</v>
      </c>
      <c r="AV2791" s="34" t="s">
        <v>1369</v>
      </c>
      <c r="AW2791" s="34">
        <v>19.970790000000001</v>
      </c>
      <c r="AX2791" s="34" t="s">
        <v>11947</v>
      </c>
      <c r="AY2791" s="34" t="s">
        <v>11948</v>
      </c>
      <c r="AZ2791" s="3">
        <v>260</v>
      </c>
      <c r="BA2791" s="34" t="s">
        <v>60</v>
      </c>
      <c r="BB2791" s="34">
        <v>260</v>
      </c>
      <c r="BC2791" s="34" t="s">
        <v>60</v>
      </c>
      <c r="BD2791" s="34" t="s">
        <v>60</v>
      </c>
      <c r="BE2791" s="34" t="s">
        <v>60</v>
      </c>
      <c r="BF2791" s="34" t="str">
        <f>IFERROR(VLOOKUP(Data_Power_app[[#This Row],[PRO ODER]],'Result'!H:J,3,0),"")</f>
        <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3627</v>
      </c>
      <c r="B2792" s="34" t="s">
        <v>20709</v>
      </c>
      <c r="C2792" s="34" t="s">
        <v>17586</v>
      </c>
      <c r="D2792" s="34" t="s">
        <v>940</v>
      </c>
      <c r="E2792" s="34" t="s">
        <v>941</v>
      </c>
      <c r="F2792" s="34" t="s">
        <v>59</v>
      </c>
      <c r="G2792" s="34">
        <v>1</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4" t="s">
        <v>117</v>
      </c>
      <c r="AH2792" s="34" t="s">
        <v>950</v>
      </c>
      <c r="AI2792" s="34" t="s">
        <v>951</v>
      </c>
      <c r="AJ2792" s="34" t="s">
        <v>952</v>
      </c>
      <c r="AK2792" s="34" t="s">
        <v>98</v>
      </c>
      <c r="AL2792" s="34" t="s">
        <v>942</v>
      </c>
      <c r="AM2792" s="34" t="s">
        <v>119</v>
      </c>
      <c r="AN2792" s="34">
        <v>5.5129999999999998E-2</v>
      </c>
      <c r="AO2792" s="34" t="s">
        <v>68</v>
      </c>
      <c r="AP2792" s="34"/>
      <c r="AQ2792" s="34"/>
      <c r="AR2792" s="34" t="s">
        <v>68</v>
      </c>
      <c r="AS2792" s="34"/>
      <c r="AT2792" s="34"/>
      <c r="AU2792" s="34" t="s">
        <v>943</v>
      </c>
      <c r="AV2792" s="34" t="s">
        <v>944</v>
      </c>
      <c r="AW2792" s="34">
        <v>6.8279999999999993E-2</v>
      </c>
      <c r="AX2792" s="34" t="s">
        <v>945</v>
      </c>
      <c r="AY2792" s="34" t="s">
        <v>946</v>
      </c>
      <c r="AZ2792" s="3">
        <v>1</v>
      </c>
      <c r="BA2792" s="34" t="s">
        <v>60</v>
      </c>
      <c r="BB2792" s="34">
        <v>0</v>
      </c>
      <c r="BC2792" s="34" t="s">
        <v>60</v>
      </c>
      <c r="BD2792" s="34" t="s">
        <v>60</v>
      </c>
      <c r="BE2792" s="34" t="s">
        <v>60</v>
      </c>
      <c r="BF2792" s="34" t="str">
        <f>IFERROR(VLOOKUP(Data_Power_app[[#This Row],[PRO ODER]],'Result'!H:J,3,0),"")</f>
        <v>LAMINATION 1</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3628</v>
      </c>
      <c r="B2793" s="34" t="s">
        <v>20710</v>
      </c>
      <c r="C2793" s="34" t="s">
        <v>17587</v>
      </c>
      <c r="D2793" s="34" t="s">
        <v>940</v>
      </c>
      <c r="E2793" s="34" t="s">
        <v>941</v>
      </c>
      <c r="F2793" s="34" t="s">
        <v>59</v>
      </c>
      <c r="G2793" s="34">
        <v>5</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4" t="s">
        <v>117</v>
      </c>
      <c r="AH2793" s="34" t="s">
        <v>950</v>
      </c>
      <c r="AI2793" s="34" t="s">
        <v>951</v>
      </c>
      <c r="AJ2793" s="34" t="s">
        <v>952</v>
      </c>
      <c r="AK2793" s="34" t="s">
        <v>98</v>
      </c>
      <c r="AL2793" s="34" t="s">
        <v>942</v>
      </c>
      <c r="AM2793" s="34" t="s">
        <v>119</v>
      </c>
      <c r="AN2793" s="34">
        <v>0.27566000000000002</v>
      </c>
      <c r="AO2793" s="34" t="s">
        <v>68</v>
      </c>
      <c r="AP2793" s="34"/>
      <c r="AQ2793" s="34"/>
      <c r="AR2793" s="34" t="s">
        <v>68</v>
      </c>
      <c r="AS2793" s="34"/>
      <c r="AT2793" s="34"/>
      <c r="AU2793" s="34" t="s">
        <v>943</v>
      </c>
      <c r="AV2793" s="34" t="s">
        <v>944</v>
      </c>
      <c r="AW2793" s="34">
        <v>0.34140999999999999</v>
      </c>
      <c r="AX2793" s="34" t="s">
        <v>945</v>
      </c>
      <c r="AY2793" s="34" t="s">
        <v>946</v>
      </c>
      <c r="AZ2793" s="3">
        <v>5</v>
      </c>
      <c r="BA2793" s="34" t="s">
        <v>60</v>
      </c>
      <c r="BB2793" s="34">
        <v>0</v>
      </c>
      <c r="BC2793" s="34" t="s">
        <v>60</v>
      </c>
      <c r="BD2793" s="34" t="s">
        <v>60</v>
      </c>
      <c r="BE2793" s="34" t="s">
        <v>60</v>
      </c>
      <c r="BF2793" s="34" t="str">
        <f>IFERROR(VLOOKUP(Data_Power_app[[#This Row],[PRO ODER]],'Result'!H:J,3,0),"")</f>
        <v>LAMINATION 1</v>
      </c>
      <c r="BG2793" s="11"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3629</v>
      </c>
      <c r="B2794" s="34" t="s">
        <v>20711</v>
      </c>
      <c r="C2794" s="34" t="s">
        <v>17588</v>
      </c>
      <c r="D2794" s="34" t="s">
        <v>940</v>
      </c>
      <c r="E2794" s="34" t="s">
        <v>941</v>
      </c>
      <c r="F2794" s="34" t="s">
        <v>59</v>
      </c>
      <c r="G2794" s="34">
        <v>3</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4" t="s">
        <v>117</v>
      </c>
      <c r="AH2794" s="34" t="s">
        <v>950</v>
      </c>
      <c r="AI2794" s="34" t="s">
        <v>951</v>
      </c>
      <c r="AJ2794" s="34" t="s">
        <v>952</v>
      </c>
      <c r="AK2794" s="34" t="s">
        <v>98</v>
      </c>
      <c r="AL2794" s="34" t="s">
        <v>942</v>
      </c>
      <c r="AM2794" s="34" t="s">
        <v>119</v>
      </c>
      <c r="AN2794" s="34">
        <v>0.17999000000000001</v>
      </c>
      <c r="AO2794" s="34" t="s">
        <v>68</v>
      </c>
      <c r="AP2794" s="34"/>
      <c r="AQ2794" s="34"/>
      <c r="AR2794" s="34" t="s">
        <v>68</v>
      </c>
      <c r="AS2794" s="34"/>
      <c r="AT2794" s="34"/>
      <c r="AU2794" s="34" t="s">
        <v>943</v>
      </c>
      <c r="AV2794" s="34" t="s">
        <v>944</v>
      </c>
      <c r="AW2794" s="34">
        <v>0.22289</v>
      </c>
      <c r="AX2794" s="34" t="s">
        <v>945</v>
      </c>
      <c r="AY2794" s="34" t="s">
        <v>946</v>
      </c>
      <c r="AZ2794" s="3">
        <v>3</v>
      </c>
      <c r="BA2794" s="34" t="s">
        <v>60</v>
      </c>
      <c r="BB2794" s="34">
        <v>0</v>
      </c>
      <c r="BC2794" s="34" t="s">
        <v>60</v>
      </c>
      <c r="BD2794" s="34" t="s">
        <v>60</v>
      </c>
      <c r="BE2794" s="34" t="s">
        <v>60</v>
      </c>
      <c r="BF2794" s="34" t="str">
        <f>IFERROR(VLOOKUP(Data_Power_app[[#This Row],[PRO ODER]],'Result'!H:J,3,0),"")</f>
        <v>LAMINATION 1</v>
      </c>
      <c r="BG2794" s="11"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c r="BJ2794" s="34" t="str">
        <f>IFERROR(VLOOKUP(Data_Power_app[[#This Row],[PRO ODER]],'Plan Lean DC'!A:C,3,0),"")</f>
        <v/>
      </c>
      <c r="BK2794" s="34" t="str">
        <f>IFERROR(VLOOKUP(Data_Power_app[[#This Row],[PRO ODER]]&amp;"LEAN_IN",'Real Time'!A:D,4,0),"")</f>
        <v/>
      </c>
      <c r="BL2794" s="34"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3630</v>
      </c>
      <c r="B2795" s="34" t="s">
        <v>20712</v>
      </c>
      <c r="C2795" s="34" t="s">
        <v>17590</v>
      </c>
      <c r="D2795" s="34" t="s">
        <v>940</v>
      </c>
      <c r="E2795" s="34" t="s">
        <v>941</v>
      </c>
      <c r="F2795" s="34" t="s">
        <v>59</v>
      </c>
      <c r="G2795" s="34">
        <v>1</v>
      </c>
      <c r="H2795" s="4">
        <v>45829</v>
      </c>
      <c r="I2795" s="4">
        <v>45828</v>
      </c>
      <c r="J2795" s="4">
        <v>45829</v>
      </c>
      <c r="K2795" s="4">
        <v>45833</v>
      </c>
      <c r="L2795" s="4"/>
      <c r="M2795" s="4">
        <v>45834</v>
      </c>
      <c r="N2795" s="4"/>
      <c r="O2795" s="4" t="s">
        <v>60</v>
      </c>
      <c r="P2795" s="4" t="s">
        <v>60</v>
      </c>
      <c r="Q2795" s="4" t="s">
        <v>60</v>
      </c>
      <c r="R2795" s="4" t="s">
        <v>60</v>
      </c>
      <c r="S2795" s="4" t="s">
        <v>60</v>
      </c>
      <c r="T2795" s="4">
        <v>45835</v>
      </c>
      <c r="U2795" s="4"/>
      <c r="V2795" s="4"/>
      <c r="W2795" s="4">
        <v>45836</v>
      </c>
      <c r="X2795" s="4"/>
      <c r="Y2795" s="4" t="s">
        <v>60</v>
      </c>
      <c r="Z2795" s="4">
        <v>45837</v>
      </c>
      <c r="AA2795" s="4"/>
      <c r="AB2795" s="4" t="s">
        <v>60</v>
      </c>
      <c r="AC2795" s="4">
        <v>45838</v>
      </c>
      <c r="AD2795" s="4">
        <v>45839</v>
      </c>
      <c r="AE2795" s="4">
        <v>45841</v>
      </c>
      <c r="AF2795" s="4"/>
      <c r="AG2795" s="34" t="s">
        <v>117</v>
      </c>
      <c r="AH2795" s="34" t="s">
        <v>950</v>
      </c>
      <c r="AI2795" s="34" t="s">
        <v>951</v>
      </c>
      <c r="AJ2795" s="34" t="s">
        <v>952</v>
      </c>
      <c r="AK2795" s="34" t="s">
        <v>98</v>
      </c>
      <c r="AL2795" s="34" t="s">
        <v>942</v>
      </c>
      <c r="AM2795" s="34" t="s">
        <v>119</v>
      </c>
      <c r="AN2795" s="34">
        <v>6.8000000000000005E-2</v>
      </c>
      <c r="AO2795" s="34" t="s">
        <v>68</v>
      </c>
      <c r="AP2795" s="34"/>
      <c r="AQ2795" s="34"/>
      <c r="AR2795" s="34" t="s">
        <v>68</v>
      </c>
      <c r="AS2795" s="34"/>
      <c r="AT2795" s="34"/>
      <c r="AU2795" s="34" t="s">
        <v>943</v>
      </c>
      <c r="AV2795" s="34" t="s">
        <v>944</v>
      </c>
      <c r="AW2795" s="34">
        <v>8.4209999999999993E-2</v>
      </c>
      <c r="AX2795" s="34" t="s">
        <v>945</v>
      </c>
      <c r="AY2795" s="34" t="s">
        <v>946</v>
      </c>
      <c r="AZ2795" s="3">
        <v>1</v>
      </c>
      <c r="BA2795" s="34" t="s">
        <v>60</v>
      </c>
      <c r="BB2795" s="34">
        <v>0</v>
      </c>
      <c r="BC2795" s="34" t="s">
        <v>60</v>
      </c>
      <c r="BD2795" s="34" t="s">
        <v>60</v>
      </c>
      <c r="BE2795" s="34" t="s">
        <v>60</v>
      </c>
      <c r="BF2795" s="34" t="str">
        <f>IFERROR(VLOOKUP(Data_Power_app[[#This Row],[PRO ODER]],'Result'!H:J,3,0),"")</f>
        <v>LAMINATION 1</v>
      </c>
      <c r="BG2795" s="11"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3636</v>
      </c>
      <c r="B2796" s="34" t="s">
        <v>20713</v>
      </c>
      <c r="C2796" s="34" t="s">
        <v>17647</v>
      </c>
      <c r="D2796" s="34" t="s">
        <v>203</v>
      </c>
      <c r="E2796" s="34" t="s">
        <v>254</v>
      </c>
      <c r="F2796" s="34" t="s">
        <v>59</v>
      </c>
      <c r="G2796" s="34">
        <v>149</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4" t="s">
        <v>117</v>
      </c>
      <c r="AH2796" s="34" t="s">
        <v>341</v>
      </c>
      <c r="AI2796" s="34" t="s">
        <v>20714</v>
      </c>
      <c r="AJ2796" s="34" t="s">
        <v>342</v>
      </c>
      <c r="AK2796" s="34" t="s">
        <v>98</v>
      </c>
      <c r="AL2796" s="34" t="s">
        <v>416</v>
      </c>
      <c r="AM2796" s="34" t="s">
        <v>417</v>
      </c>
      <c r="AN2796" s="34">
        <v>2.6364100000000001</v>
      </c>
      <c r="AO2796" s="34" t="s">
        <v>68</v>
      </c>
      <c r="AP2796" s="34"/>
      <c r="AQ2796" s="34"/>
      <c r="AR2796" s="34" t="s">
        <v>68</v>
      </c>
      <c r="AS2796" s="34"/>
      <c r="AT2796" s="34"/>
      <c r="AU2796" s="34" t="s">
        <v>20715</v>
      </c>
      <c r="AV2796" s="34" t="s">
        <v>20716</v>
      </c>
      <c r="AW2796" s="34">
        <v>11.53199</v>
      </c>
      <c r="AX2796" s="34" t="s">
        <v>20717</v>
      </c>
      <c r="AY2796" s="34" t="s">
        <v>20718</v>
      </c>
      <c r="AZ2796" s="3">
        <v>149</v>
      </c>
      <c r="BA2796" s="34" t="s">
        <v>60</v>
      </c>
      <c r="BB2796" s="34">
        <v>149</v>
      </c>
      <c r="BC2796" s="34" t="s">
        <v>60</v>
      </c>
      <c r="BD2796" s="34" t="s">
        <v>60</v>
      </c>
      <c r="BE2796" s="34" t="s">
        <v>60</v>
      </c>
      <c r="BF2796" s="34" t="str">
        <f>IFERROR(VLOOKUP(Data_Power_app[[#This Row],[PRO ODER]],'Result'!H:J,3,0),"")</f>
        <v>LAMINATION 2</v>
      </c>
      <c r="BG2796" s="11"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c r="BJ2796" s="34" t="str">
        <f>IFERROR(VLOOKUP(Data_Power_app[[#This Row],[PRO ODER]],'Plan Lean DC'!A:C,3,0),"")</f>
        <v/>
      </c>
      <c r="BK2796" s="34" t="str">
        <f>IFERROR(VLOOKUP(Data_Power_app[[#This Row],[PRO ODER]]&amp;"LEAN_IN",'Real Time'!A:D,4,0),"")</f>
        <v/>
      </c>
      <c r="BL2796" s="34"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3637</v>
      </c>
      <c r="B2797" s="34" t="s">
        <v>20719</v>
      </c>
      <c r="C2797" s="34" t="s">
        <v>17643</v>
      </c>
      <c r="D2797" s="34" t="s">
        <v>203</v>
      </c>
      <c r="E2797" s="34" t="s">
        <v>254</v>
      </c>
      <c r="F2797" s="34" t="s">
        <v>59</v>
      </c>
      <c r="G2797" s="34">
        <v>2208</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4" t="s">
        <v>117</v>
      </c>
      <c r="AH2797" s="34" t="s">
        <v>341</v>
      </c>
      <c r="AI2797" s="34" t="s">
        <v>20714</v>
      </c>
      <c r="AJ2797" s="34" t="s">
        <v>342</v>
      </c>
      <c r="AK2797" s="34" t="s">
        <v>98</v>
      </c>
      <c r="AL2797" s="34" t="s">
        <v>416</v>
      </c>
      <c r="AM2797" s="34" t="s">
        <v>417</v>
      </c>
      <c r="AN2797" s="34">
        <v>38.838500000000003</v>
      </c>
      <c r="AO2797" s="34" t="s">
        <v>68</v>
      </c>
      <c r="AP2797" s="34"/>
      <c r="AQ2797" s="34"/>
      <c r="AR2797" s="34" t="s">
        <v>68</v>
      </c>
      <c r="AS2797" s="34"/>
      <c r="AT2797" s="34"/>
      <c r="AU2797" s="34" t="s">
        <v>20715</v>
      </c>
      <c r="AV2797" s="34" t="s">
        <v>20716</v>
      </c>
      <c r="AW2797" s="34">
        <v>169.88195999999999</v>
      </c>
      <c r="AX2797" s="34" t="s">
        <v>20717</v>
      </c>
      <c r="AY2797" s="34" t="s">
        <v>20718</v>
      </c>
      <c r="AZ2797" s="3">
        <v>2208</v>
      </c>
      <c r="BA2797" s="34" t="s">
        <v>60</v>
      </c>
      <c r="BB2797" s="34">
        <v>2208</v>
      </c>
      <c r="BC2797" s="34" t="s">
        <v>60</v>
      </c>
      <c r="BD2797" s="34" t="s">
        <v>60</v>
      </c>
      <c r="BE2797" s="34" t="s">
        <v>60</v>
      </c>
      <c r="BF2797" s="34" t="str">
        <f>IFERROR(VLOOKUP(Data_Power_app[[#This Row],[PRO ODER]],'Result'!H:J,3,0),"")</f>
        <v>LAMINATION 2</v>
      </c>
      <c r="BG2797" s="11"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3638</v>
      </c>
      <c r="B2798" s="34" t="s">
        <v>20720</v>
      </c>
      <c r="C2798" s="34" t="s">
        <v>17644</v>
      </c>
      <c r="D2798" s="34" t="s">
        <v>203</v>
      </c>
      <c r="E2798" s="34" t="s">
        <v>254</v>
      </c>
      <c r="F2798" s="34" t="s">
        <v>59</v>
      </c>
      <c r="G2798" s="34">
        <v>353</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4" t="s">
        <v>117</v>
      </c>
      <c r="AH2798" s="34" t="s">
        <v>341</v>
      </c>
      <c r="AI2798" s="34" t="s">
        <v>20714</v>
      </c>
      <c r="AJ2798" s="34" t="s">
        <v>342</v>
      </c>
      <c r="AK2798" s="34" t="s">
        <v>98</v>
      </c>
      <c r="AL2798" s="34" t="s">
        <v>416</v>
      </c>
      <c r="AM2798" s="34" t="s">
        <v>417</v>
      </c>
      <c r="AN2798" s="34">
        <v>4.9229700000000003</v>
      </c>
      <c r="AO2798" s="34" t="s">
        <v>68</v>
      </c>
      <c r="AP2798" s="34"/>
      <c r="AQ2798" s="34"/>
      <c r="AR2798" s="34" t="s">
        <v>68</v>
      </c>
      <c r="AS2798" s="34"/>
      <c r="AT2798" s="34"/>
      <c r="AU2798" s="34" t="s">
        <v>20715</v>
      </c>
      <c r="AV2798" s="34" t="s">
        <v>20716</v>
      </c>
      <c r="AW2798" s="34">
        <v>21.53323</v>
      </c>
      <c r="AX2798" s="34" t="s">
        <v>20717</v>
      </c>
      <c r="AY2798" s="34" t="s">
        <v>20718</v>
      </c>
      <c r="AZ2798" s="3">
        <v>353</v>
      </c>
      <c r="BA2798" s="34" t="s">
        <v>60</v>
      </c>
      <c r="BB2798" s="34">
        <v>353</v>
      </c>
      <c r="BC2798" s="34" t="s">
        <v>60</v>
      </c>
      <c r="BD2798" s="34" t="s">
        <v>60</v>
      </c>
      <c r="BE2798" s="34" t="s">
        <v>60</v>
      </c>
      <c r="BF2798" s="34" t="str">
        <f>IFERROR(VLOOKUP(Data_Power_app[[#This Row],[PRO ODER]],'Result'!H:J,3,0),"")</f>
        <v>LAMINATION 2</v>
      </c>
      <c r="BG2798" s="11"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c r="BJ2798" s="34" t="str">
        <f>IFERROR(VLOOKUP(Data_Power_app[[#This Row],[PRO ODER]],'Plan Lean DC'!A:C,3,0),"")</f>
        <v/>
      </c>
      <c r="BK2798" s="34" t="str">
        <f>IFERROR(VLOOKUP(Data_Power_app[[#This Row],[PRO ODER]]&amp;"LEAN_IN",'Real Time'!A:D,4,0),"")</f>
        <v/>
      </c>
      <c r="BL2798" s="34"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3639</v>
      </c>
      <c r="B2799" s="34" t="s">
        <v>20721</v>
      </c>
      <c r="C2799" s="34" t="s">
        <v>17645</v>
      </c>
      <c r="D2799" s="34" t="s">
        <v>203</v>
      </c>
      <c r="E2799" s="34" t="s">
        <v>254</v>
      </c>
      <c r="F2799" s="34" t="s">
        <v>59</v>
      </c>
      <c r="G2799" s="34">
        <v>305</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4" t="s">
        <v>117</v>
      </c>
      <c r="AH2799" s="34" t="s">
        <v>341</v>
      </c>
      <c r="AI2799" s="34" t="s">
        <v>20714</v>
      </c>
      <c r="AJ2799" s="34" t="s">
        <v>342</v>
      </c>
      <c r="AK2799" s="34" t="s">
        <v>98</v>
      </c>
      <c r="AL2799" s="34" t="s">
        <v>416</v>
      </c>
      <c r="AM2799" s="34" t="s">
        <v>417</v>
      </c>
      <c r="AN2799" s="34">
        <v>4.2669100000000002</v>
      </c>
      <c r="AO2799" s="34" t="s">
        <v>68</v>
      </c>
      <c r="AP2799" s="34"/>
      <c r="AQ2799" s="34"/>
      <c r="AR2799" s="34" t="s">
        <v>68</v>
      </c>
      <c r="AS2799" s="34"/>
      <c r="AT2799" s="34"/>
      <c r="AU2799" s="34" t="s">
        <v>20715</v>
      </c>
      <c r="AV2799" s="34" t="s">
        <v>20716</v>
      </c>
      <c r="AW2799" s="34">
        <v>18.663689999999999</v>
      </c>
      <c r="AX2799" s="34" t="s">
        <v>20717</v>
      </c>
      <c r="AY2799" s="34" t="s">
        <v>20718</v>
      </c>
      <c r="AZ2799" s="3">
        <v>305</v>
      </c>
      <c r="BA2799" s="34" t="s">
        <v>60</v>
      </c>
      <c r="BB2799" s="34">
        <v>305</v>
      </c>
      <c r="BC2799" s="34" t="s">
        <v>60</v>
      </c>
      <c r="BD2799" s="34" t="s">
        <v>60</v>
      </c>
      <c r="BE2799" s="34" t="s">
        <v>60</v>
      </c>
      <c r="BF2799" s="34" t="str">
        <f>IFERROR(VLOOKUP(Data_Power_app[[#This Row],[PRO ODER]],'Result'!H:J,3,0),"")</f>
        <v>LAMINATION 2</v>
      </c>
      <c r="BG2799" s="11"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c r="BJ2799" s="34" t="str">
        <f>IFERROR(VLOOKUP(Data_Power_app[[#This Row],[PRO ODER]],'Plan Lean DC'!A:C,3,0),"")</f>
        <v/>
      </c>
      <c r="BK2799" s="34" t="str">
        <f>IFERROR(VLOOKUP(Data_Power_app[[#This Row],[PRO ODER]]&amp;"LEAN_IN",'Real Time'!A:D,4,0),"")</f>
        <v/>
      </c>
      <c r="BL2799" s="34"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3640</v>
      </c>
      <c r="B2800" s="34" t="s">
        <v>20722</v>
      </c>
      <c r="C2800" s="34" t="s">
        <v>17646</v>
      </c>
      <c r="D2800" s="34" t="s">
        <v>203</v>
      </c>
      <c r="E2800" s="34" t="s">
        <v>254</v>
      </c>
      <c r="F2800" s="34" t="s">
        <v>59</v>
      </c>
      <c r="G2800" s="34">
        <v>1794</v>
      </c>
      <c r="H2800" s="4">
        <v>45829</v>
      </c>
      <c r="I2800" s="4">
        <v>45828</v>
      </c>
      <c r="J2800" s="4" t="s">
        <v>60</v>
      </c>
      <c r="K2800" s="4">
        <v>45831</v>
      </c>
      <c r="L2800" s="4"/>
      <c r="M2800" s="4">
        <v>45832</v>
      </c>
      <c r="N2800" s="4"/>
      <c r="O2800" s="4">
        <v>45833</v>
      </c>
      <c r="P2800" s="4" t="s">
        <v>60</v>
      </c>
      <c r="Q2800" s="4" t="s">
        <v>60</v>
      </c>
      <c r="R2800" s="4" t="s">
        <v>60</v>
      </c>
      <c r="S2800" s="4" t="s">
        <v>60</v>
      </c>
      <c r="T2800" s="4">
        <v>45834</v>
      </c>
      <c r="U2800" s="4"/>
      <c r="V2800" s="4"/>
      <c r="W2800" s="4">
        <v>45836</v>
      </c>
      <c r="X2800" s="4"/>
      <c r="Y2800" s="4" t="s">
        <v>60</v>
      </c>
      <c r="Z2800" s="4">
        <v>45838</v>
      </c>
      <c r="AA2800" s="4"/>
      <c r="AB2800" s="4" t="s">
        <v>60</v>
      </c>
      <c r="AC2800" s="4">
        <v>45839</v>
      </c>
      <c r="AD2800" s="4">
        <v>45840</v>
      </c>
      <c r="AE2800" s="4">
        <v>45841</v>
      </c>
      <c r="AF2800" s="4"/>
      <c r="AG2800" s="34" t="s">
        <v>117</v>
      </c>
      <c r="AH2800" s="34" t="s">
        <v>341</v>
      </c>
      <c r="AI2800" s="34" t="s">
        <v>20714</v>
      </c>
      <c r="AJ2800" s="34" t="s">
        <v>342</v>
      </c>
      <c r="AK2800" s="34" t="s">
        <v>98</v>
      </c>
      <c r="AL2800" s="34" t="s">
        <v>416</v>
      </c>
      <c r="AM2800" s="34" t="s">
        <v>417</v>
      </c>
      <c r="AN2800" s="34">
        <v>31.57105</v>
      </c>
      <c r="AO2800" s="34" t="s">
        <v>68</v>
      </c>
      <c r="AP2800" s="34"/>
      <c r="AQ2800" s="34"/>
      <c r="AR2800" s="34" t="s">
        <v>68</v>
      </c>
      <c r="AS2800" s="34"/>
      <c r="AT2800" s="34"/>
      <c r="AU2800" s="34" t="s">
        <v>20715</v>
      </c>
      <c r="AV2800" s="34" t="s">
        <v>20716</v>
      </c>
      <c r="AW2800" s="34">
        <v>138.09362999999999</v>
      </c>
      <c r="AX2800" s="34" t="s">
        <v>20717</v>
      </c>
      <c r="AY2800" s="34" t="s">
        <v>20718</v>
      </c>
      <c r="AZ2800" s="3">
        <v>1794</v>
      </c>
      <c r="BA2800" s="34" t="s">
        <v>60</v>
      </c>
      <c r="BB2800" s="34">
        <v>1794</v>
      </c>
      <c r="BC2800" s="34" t="s">
        <v>60</v>
      </c>
      <c r="BD2800" s="34" t="s">
        <v>60</v>
      </c>
      <c r="BE2800" s="34" t="s">
        <v>60</v>
      </c>
      <c r="BF2800" s="34" t="str">
        <f>IFERROR(VLOOKUP(Data_Power_app[[#This Row],[PRO ODER]],'Result'!H:J,3,0),"")</f>
        <v>LAMINATION 2</v>
      </c>
      <c r="BG2800" s="11"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3641</v>
      </c>
      <c r="B2801" s="34" t="s">
        <v>7981</v>
      </c>
      <c r="C2801" s="34" t="s">
        <v>7982</v>
      </c>
      <c r="D2801" s="34" t="s">
        <v>84</v>
      </c>
      <c r="E2801" s="34" t="s">
        <v>155</v>
      </c>
      <c r="F2801" s="34" t="s">
        <v>59</v>
      </c>
      <c r="G2801" s="34">
        <v>2596</v>
      </c>
      <c r="H2801" s="4">
        <v>45824</v>
      </c>
      <c r="I2801" s="4">
        <v>45822</v>
      </c>
      <c r="J2801" s="4" t="s">
        <v>224</v>
      </c>
      <c r="K2801" s="4">
        <v>45825</v>
      </c>
      <c r="L2801" s="4">
        <v>45825.88652777778</v>
      </c>
      <c r="M2801" s="4">
        <v>45826</v>
      </c>
      <c r="N2801" s="4">
        <v>45825.146249999998</v>
      </c>
      <c r="O2801" s="4" t="s">
        <v>60</v>
      </c>
      <c r="P2801" s="4" t="s">
        <v>60</v>
      </c>
      <c r="Q2801" s="4" t="s">
        <v>60</v>
      </c>
      <c r="R2801" s="4" t="s">
        <v>60</v>
      </c>
      <c r="S2801" s="4" t="s">
        <v>60</v>
      </c>
      <c r="T2801" s="4">
        <v>45836</v>
      </c>
      <c r="U2801" s="4"/>
      <c r="V2801" s="4"/>
      <c r="W2801" s="4">
        <v>45838</v>
      </c>
      <c r="X2801" s="4"/>
      <c r="Y2801" s="4" t="s">
        <v>60</v>
      </c>
      <c r="Z2801" s="4" t="s">
        <v>60</v>
      </c>
      <c r="AA2801" s="4"/>
      <c r="AB2801" s="4" t="s">
        <v>60</v>
      </c>
      <c r="AC2801" s="4">
        <v>45839</v>
      </c>
      <c r="AD2801" s="4">
        <v>45840</v>
      </c>
      <c r="AE2801" s="4">
        <v>45841</v>
      </c>
      <c r="AF2801" s="4"/>
      <c r="AG2801" s="34" t="s">
        <v>1120</v>
      </c>
      <c r="AH2801" s="34" t="s">
        <v>196</v>
      </c>
      <c r="AI2801" s="34" t="s">
        <v>6696</v>
      </c>
      <c r="AJ2801" s="34" t="s">
        <v>157</v>
      </c>
      <c r="AK2801" s="34" t="s">
        <v>98</v>
      </c>
      <c r="AL2801" s="34" t="s">
        <v>158</v>
      </c>
      <c r="AM2801" s="34" t="s">
        <v>159</v>
      </c>
      <c r="AN2801" s="34">
        <v>95.068060000000003</v>
      </c>
      <c r="AO2801" s="34" t="s">
        <v>68</v>
      </c>
      <c r="AP2801" s="34"/>
      <c r="AQ2801" s="34"/>
      <c r="AR2801" s="34" t="s">
        <v>68</v>
      </c>
      <c r="AS2801" s="34"/>
      <c r="AT2801" s="34"/>
      <c r="AU2801" s="34" t="s">
        <v>422</v>
      </c>
      <c r="AV2801" s="34" t="s">
        <v>423</v>
      </c>
      <c r="AW2801" s="34">
        <v>207.90391</v>
      </c>
      <c r="AX2801" s="34" t="s">
        <v>545</v>
      </c>
      <c r="AY2801" s="34" t="s">
        <v>545</v>
      </c>
      <c r="AZ2801" s="3" t="s">
        <v>545</v>
      </c>
      <c r="BA2801" s="34" t="s">
        <v>60</v>
      </c>
      <c r="BB2801" s="34">
        <v>2596</v>
      </c>
      <c r="BC2801" s="34" t="s">
        <v>934</v>
      </c>
      <c r="BD2801" s="34" t="s">
        <v>15574</v>
      </c>
      <c r="BE2801" s="34" t="s">
        <v>60</v>
      </c>
      <c r="BF2801" s="34" t="str">
        <f>IFERROR(VLOOKUP(Data_Power_app[[#This Row],[PRO ODER]],'Result'!H:J,3,0),"")</f>
        <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c r="BJ2801" s="34" t="str">
        <f>IFERROR(VLOOKUP(Data_Power_app[[#This Row],[PRO ODER]],'Plan Lean DC'!A:C,3,0),"")</f>
        <v/>
      </c>
      <c r="BK2801" s="34" t="str">
        <f>IFERROR(VLOOKUP(Data_Power_app[[#This Row],[PRO ODER]]&amp;"LEAN_IN",'Real Time'!A:D,4,0),"")</f>
        <v/>
      </c>
      <c r="BL2801" s="34"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3642</v>
      </c>
      <c r="B2802" s="34" t="s">
        <v>20723</v>
      </c>
      <c r="C2802" s="34" t="s">
        <v>17733</v>
      </c>
      <c r="D2802" s="34" t="s">
        <v>20724</v>
      </c>
      <c r="E2802" s="34" t="s">
        <v>254</v>
      </c>
      <c r="F2802" s="34" t="s">
        <v>72</v>
      </c>
      <c r="G2802" s="34">
        <v>215</v>
      </c>
      <c r="H2802" s="4">
        <v>45831</v>
      </c>
      <c r="I2802" s="4">
        <v>45828</v>
      </c>
      <c r="J2802" s="4" t="s">
        <v>60</v>
      </c>
      <c r="K2802" s="4">
        <v>45829</v>
      </c>
      <c r="L2802" s="4">
        <v>45829.180196759262</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4" t="s">
        <v>992</v>
      </c>
      <c r="AH2802" s="34" t="s">
        <v>20725</v>
      </c>
      <c r="AI2802" s="34" t="s">
        <v>20726</v>
      </c>
      <c r="AJ2802" s="34" t="s">
        <v>74</v>
      </c>
      <c r="AK2802" s="34" t="s">
        <v>162</v>
      </c>
      <c r="AL2802" s="34" t="s">
        <v>948</v>
      </c>
      <c r="AM2802" s="34" t="s">
        <v>949</v>
      </c>
      <c r="AN2802" s="34">
        <v>6.8250400000000004</v>
      </c>
      <c r="AO2802" s="34" t="s">
        <v>68</v>
      </c>
      <c r="AP2802" s="34"/>
      <c r="AQ2802" s="34"/>
      <c r="AR2802" s="34" t="s">
        <v>68</v>
      </c>
      <c r="AS2802" s="34"/>
      <c r="AT2802" s="34"/>
      <c r="AU2802" s="34" t="s">
        <v>20727</v>
      </c>
      <c r="AV2802" s="34" t="s">
        <v>20728</v>
      </c>
      <c r="AW2802" s="34">
        <v>14.927960000000001</v>
      </c>
      <c r="AX2802" s="34" t="s">
        <v>20729</v>
      </c>
      <c r="AY2802" s="34" t="s">
        <v>20730</v>
      </c>
      <c r="AZ2802" s="3">
        <v>215</v>
      </c>
      <c r="BA2802" s="34" t="s">
        <v>194</v>
      </c>
      <c r="BB2802" s="34">
        <v>215</v>
      </c>
      <c r="BC2802" s="34" t="s">
        <v>225</v>
      </c>
      <c r="BD2802" s="34" t="s">
        <v>20731</v>
      </c>
      <c r="BE2802" s="34" t="s">
        <v>20732</v>
      </c>
      <c r="BF2802" s="34" t="str">
        <f>IFERROR(VLOOKUP(Data_Power_app[[#This Row],[PRO ODER]],'Result'!H:J,3,0),"")</f>
        <v>LAMINATION 3</v>
      </c>
      <c r="BG2802" s="11" t="str">
        <f>IFERROR(VLOOKUP(Data_Power_app[[#This Row],[PRO ODER]]&amp;"LAM",'Real Time'!A:E,4,0),"")</f>
        <v>ML-01</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c r="BJ2802" s="34" t="str">
        <f>IFERROR(VLOOKUP(Data_Power_app[[#This Row],[PRO ODER]],'Plan Lean DC'!A:C,3,0),"")</f>
        <v/>
      </c>
      <c r="BK2802" s="34" t="str">
        <f>IFERROR(VLOOKUP(Data_Power_app[[#This Row],[PRO ODER]]&amp;"LEAN_IN",'Real Time'!A:D,4,0),"")</f>
        <v/>
      </c>
      <c r="BL2802" s="34"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3643</v>
      </c>
      <c r="B2803" s="34" t="s">
        <v>20733</v>
      </c>
      <c r="C2803" s="34" t="s">
        <v>17734</v>
      </c>
      <c r="D2803" s="34" t="s">
        <v>20724</v>
      </c>
      <c r="E2803" s="34" t="s">
        <v>254</v>
      </c>
      <c r="F2803" s="34" t="s">
        <v>72</v>
      </c>
      <c r="G2803" s="34">
        <v>74</v>
      </c>
      <c r="H2803" s="4">
        <v>45831</v>
      </c>
      <c r="I2803" s="4">
        <v>45828</v>
      </c>
      <c r="J2803" s="4" t="s">
        <v>60</v>
      </c>
      <c r="K2803" s="4">
        <v>45829</v>
      </c>
      <c r="L2803" s="4">
        <v>45829.180138888885</v>
      </c>
      <c r="M2803" s="4">
        <v>45829</v>
      </c>
      <c r="N2803" s="4"/>
      <c r="O2803" s="4" t="s">
        <v>60</v>
      </c>
      <c r="P2803" s="4" t="s">
        <v>60</v>
      </c>
      <c r="Q2803" s="4" t="s">
        <v>60</v>
      </c>
      <c r="R2803" s="4" t="s">
        <v>60</v>
      </c>
      <c r="S2803" s="4" t="s">
        <v>60</v>
      </c>
      <c r="T2803" s="4" t="s">
        <v>60</v>
      </c>
      <c r="U2803" s="4"/>
      <c r="V2803" s="4"/>
      <c r="W2803" s="4">
        <v>45838</v>
      </c>
      <c r="X2803" s="4"/>
      <c r="Y2803" s="4" t="s">
        <v>60</v>
      </c>
      <c r="Z2803" s="4" t="s">
        <v>60</v>
      </c>
      <c r="AA2803" s="4"/>
      <c r="AB2803" s="4" t="s">
        <v>60</v>
      </c>
      <c r="AC2803" s="4">
        <v>45839</v>
      </c>
      <c r="AD2803" s="4">
        <v>45840</v>
      </c>
      <c r="AE2803" s="4">
        <v>45841</v>
      </c>
      <c r="AF2803" s="4"/>
      <c r="AG2803" s="34" t="s">
        <v>992</v>
      </c>
      <c r="AH2803" s="34" t="s">
        <v>20725</v>
      </c>
      <c r="AI2803" s="34" t="s">
        <v>20726</v>
      </c>
      <c r="AJ2803" s="34" t="s">
        <v>74</v>
      </c>
      <c r="AK2803" s="34" t="s">
        <v>162</v>
      </c>
      <c r="AL2803" s="34" t="s">
        <v>948</v>
      </c>
      <c r="AM2803" s="34" t="s">
        <v>949</v>
      </c>
      <c r="AN2803" s="34">
        <v>2.3349799999999998</v>
      </c>
      <c r="AO2803" s="34" t="s">
        <v>68</v>
      </c>
      <c r="AP2803" s="34"/>
      <c r="AQ2803" s="34"/>
      <c r="AR2803" s="34" t="s">
        <v>68</v>
      </c>
      <c r="AS2803" s="34"/>
      <c r="AT2803" s="34"/>
      <c r="AU2803" s="34" t="s">
        <v>20727</v>
      </c>
      <c r="AV2803" s="34" t="s">
        <v>20728</v>
      </c>
      <c r="AW2803" s="34">
        <v>5.1070900000000004</v>
      </c>
      <c r="AX2803" s="34" t="s">
        <v>20729</v>
      </c>
      <c r="AY2803" s="34" t="s">
        <v>20730</v>
      </c>
      <c r="AZ2803" s="3">
        <v>74</v>
      </c>
      <c r="BA2803" s="34" t="s">
        <v>194</v>
      </c>
      <c r="BB2803" s="34">
        <v>74</v>
      </c>
      <c r="BC2803" s="34" t="s">
        <v>225</v>
      </c>
      <c r="BD2803" s="34" t="s">
        <v>20731</v>
      </c>
      <c r="BE2803" s="34" t="s">
        <v>20732</v>
      </c>
      <c r="BF2803" s="34" t="str">
        <f>IFERROR(VLOOKUP(Data_Power_app[[#This Row],[PRO ODER]],'Result'!H:J,3,0),"")</f>
        <v>LAMINATION 3</v>
      </c>
      <c r="BG2803" s="11" t="str">
        <f>IFERROR(VLOOKUP(Data_Power_app[[#This Row],[PRO ODER]]&amp;"LAM",'Real Time'!A:E,4,0),"")</f>
        <v>ML-01</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3" s="34" t="str">
        <f>IFERROR(VLOOKUP(Data_Power_app[[#This Row],[PRO ODER]],'Xuất-Delay-SLT'!B:C,2,0),"")</f>
        <v/>
      </c>
      <c r="BJ2803" s="34" t="str">
        <f>IFERROR(VLOOKUP(Data_Power_app[[#This Row],[PRO ODER]],'Plan Lean DC'!A:C,3,0),"")</f>
        <v/>
      </c>
      <c r="BK2803" s="34" t="str">
        <f>IFERROR(VLOOKUP(Data_Power_app[[#This Row],[PRO ODER]]&amp;"LEAN_IN",'Real Time'!A:D,4,0),"")</f>
        <v/>
      </c>
      <c r="BL2803" s="34"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3644</v>
      </c>
      <c r="B2804" s="34" t="s">
        <v>7916</v>
      </c>
      <c r="C2804" s="34" t="s">
        <v>7917</v>
      </c>
      <c r="D2804" s="34" t="s">
        <v>253</v>
      </c>
      <c r="E2804" s="34" t="s">
        <v>254</v>
      </c>
      <c r="F2804" s="34" t="s">
        <v>59</v>
      </c>
      <c r="G2804" s="34">
        <v>2096</v>
      </c>
      <c r="H2804" s="4">
        <v>45828</v>
      </c>
      <c r="I2804" s="4">
        <v>45822</v>
      </c>
      <c r="J2804" s="4">
        <v>45822</v>
      </c>
      <c r="K2804" s="4">
        <v>45829</v>
      </c>
      <c r="L2804" s="4">
        <v>45822.137592592589</v>
      </c>
      <c r="M2804" s="4">
        <v>45831</v>
      </c>
      <c r="N2804" s="4">
        <v>45825.66678240741</v>
      </c>
      <c r="O2804" s="4" t="s">
        <v>60</v>
      </c>
      <c r="P2804" s="4" t="s">
        <v>60</v>
      </c>
      <c r="Q2804" s="4" t="s">
        <v>60</v>
      </c>
      <c r="R2804" s="4" t="s">
        <v>60</v>
      </c>
      <c r="S2804" s="4" t="s">
        <v>60</v>
      </c>
      <c r="T2804" s="4">
        <v>45833</v>
      </c>
      <c r="U2804" s="4">
        <v>45828.647974537038</v>
      </c>
      <c r="V2804" s="4"/>
      <c r="W2804" s="4">
        <v>45835</v>
      </c>
      <c r="X2804" s="4"/>
      <c r="Y2804" s="4" t="s">
        <v>60</v>
      </c>
      <c r="Z2804" s="4">
        <v>45836</v>
      </c>
      <c r="AA2804" s="4"/>
      <c r="AB2804" s="4" t="s">
        <v>60</v>
      </c>
      <c r="AC2804" s="4">
        <v>45838</v>
      </c>
      <c r="AD2804" s="4">
        <v>45838</v>
      </c>
      <c r="AE2804" s="4">
        <v>45842</v>
      </c>
      <c r="AF2804" s="4"/>
      <c r="AG2804" s="34" t="s">
        <v>223</v>
      </c>
      <c r="AH2804" s="34" t="s">
        <v>255</v>
      </c>
      <c r="AI2804" s="34" t="s">
        <v>480</v>
      </c>
      <c r="AJ2804" s="34" t="s">
        <v>256</v>
      </c>
      <c r="AK2804" s="34" t="s">
        <v>98</v>
      </c>
      <c r="AL2804" s="34" t="s">
        <v>257</v>
      </c>
      <c r="AM2804" s="34" t="s">
        <v>258</v>
      </c>
      <c r="AN2804" s="34">
        <v>49.68533</v>
      </c>
      <c r="AO2804" s="34" t="s">
        <v>68</v>
      </c>
      <c r="AP2804" s="34"/>
      <c r="AQ2804" s="34"/>
      <c r="AR2804" s="34" t="s">
        <v>68</v>
      </c>
      <c r="AS2804" s="34"/>
      <c r="AT2804" s="34"/>
      <c r="AU2804" s="34" t="s">
        <v>316</v>
      </c>
      <c r="AV2804" s="34" t="s">
        <v>317</v>
      </c>
      <c r="AW2804" s="34">
        <v>184.73962</v>
      </c>
      <c r="AX2804" s="34" t="s">
        <v>481</v>
      </c>
      <c r="AY2804" s="34" t="s">
        <v>482</v>
      </c>
      <c r="AZ2804" s="3">
        <v>2096</v>
      </c>
      <c r="BA2804" s="34" t="s">
        <v>60</v>
      </c>
      <c r="BB2804" s="34">
        <v>2096</v>
      </c>
      <c r="BC2804" s="34" t="s">
        <v>60</v>
      </c>
      <c r="BD2804" s="34" t="s">
        <v>60</v>
      </c>
      <c r="BE2804" s="34" t="s">
        <v>60</v>
      </c>
      <c r="BF2804" s="34" t="str">
        <f>IFERROR(VLOOKUP(Data_Power_app[[#This Row],[PRO ODER]],'Result'!H:J,3,0),"")</f>
        <v>LAMINATION 5</v>
      </c>
      <c r="BG2804" s="11" t="str">
        <f>IFERROR(VLOOKUP(Data_Power_app[[#This Row],[PRO ODER]]&amp;"LAM",'Real Time'!A:E,4,0),"")</f>
        <v>ML-06</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3645</v>
      </c>
      <c r="B2805" s="34" t="s">
        <v>11973</v>
      </c>
      <c r="C2805" s="34" t="s">
        <v>11974</v>
      </c>
      <c r="D2805" s="34" t="s">
        <v>93</v>
      </c>
      <c r="E2805" s="34" t="s">
        <v>277</v>
      </c>
      <c r="F2805" s="34" t="s">
        <v>59</v>
      </c>
      <c r="G2805" s="34">
        <v>600</v>
      </c>
      <c r="H2805" s="4">
        <v>45827</v>
      </c>
      <c r="I2805" s="4">
        <v>45826</v>
      </c>
      <c r="J2805" s="4">
        <v>45826</v>
      </c>
      <c r="K2805" s="4">
        <v>45829</v>
      </c>
      <c r="L2805" s="4">
        <v>45827.900092592594</v>
      </c>
      <c r="M2805" s="4">
        <v>45831</v>
      </c>
      <c r="N2805" s="4">
        <v>45828.403506944444</v>
      </c>
      <c r="O2805" s="4">
        <v>45832</v>
      </c>
      <c r="P2805" s="4" t="s">
        <v>60</v>
      </c>
      <c r="Q2805" s="4" t="s">
        <v>60</v>
      </c>
      <c r="R2805" s="4" t="s">
        <v>60</v>
      </c>
      <c r="S2805" s="4" t="s">
        <v>60</v>
      </c>
      <c r="T2805" s="4">
        <v>45832</v>
      </c>
      <c r="U2805" s="4">
        <v>45829.154745370368</v>
      </c>
      <c r="V2805" s="4"/>
      <c r="W2805" s="4">
        <v>45834</v>
      </c>
      <c r="X2805" s="4"/>
      <c r="Y2805" s="4" t="s">
        <v>60</v>
      </c>
      <c r="Z2805" s="4">
        <v>45836</v>
      </c>
      <c r="AA2805" s="4"/>
      <c r="AB2805" s="4" t="s">
        <v>60</v>
      </c>
      <c r="AC2805" s="4">
        <v>45838</v>
      </c>
      <c r="AD2805" s="4">
        <v>45839</v>
      </c>
      <c r="AE2805" s="4">
        <v>45842</v>
      </c>
      <c r="AF2805" s="4"/>
      <c r="AG2805" s="34" t="s">
        <v>223</v>
      </c>
      <c r="AH2805" s="34" t="s">
        <v>96</v>
      </c>
      <c r="AI2805" s="34" t="s">
        <v>11975</v>
      </c>
      <c r="AJ2805" s="34" t="s">
        <v>97</v>
      </c>
      <c r="AK2805" s="34" t="s">
        <v>65</v>
      </c>
      <c r="AL2805" s="34" t="s">
        <v>409</v>
      </c>
      <c r="AM2805" s="34" t="s">
        <v>410</v>
      </c>
      <c r="AN2805" s="34">
        <v>9.7132799999999992</v>
      </c>
      <c r="AO2805" s="34" t="s">
        <v>68</v>
      </c>
      <c r="AP2805" s="34"/>
      <c r="AQ2805" s="34"/>
      <c r="AR2805" s="34" t="s">
        <v>68</v>
      </c>
      <c r="AS2805" s="34"/>
      <c r="AT2805" s="34"/>
      <c r="AU2805" s="34" t="s">
        <v>582</v>
      </c>
      <c r="AV2805" s="34" t="s">
        <v>583</v>
      </c>
      <c r="AW2805" s="34">
        <v>42.4833</v>
      </c>
      <c r="AX2805" s="34" t="s">
        <v>1507</v>
      </c>
      <c r="AY2805" s="34" t="s">
        <v>1508</v>
      </c>
      <c r="AZ2805" s="3">
        <v>600</v>
      </c>
      <c r="BA2805" s="34" t="s">
        <v>60</v>
      </c>
      <c r="BB2805" s="34">
        <v>600</v>
      </c>
      <c r="BC2805" s="34" t="s">
        <v>60</v>
      </c>
      <c r="BD2805" s="34" t="s">
        <v>60</v>
      </c>
      <c r="BE2805" s="34" t="s">
        <v>60</v>
      </c>
      <c r="BF2805" s="34" t="str">
        <f>IFERROR(VLOOKUP(Data_Power_app[[#This Row],[PRO ODER]],'Result'!H:J,3,0),"")</f>
        <v>LAMINATION 6</v>
      </c>
      <c r="BG2805" s="11" t="str">
        <f>IFERROR(VLOOKUP(Data_Power_app[[#This Row],[PRO ODER]]&amp;"LAM",'Real Time'!A:E,4,0),"")</f>
        <v>ML-05</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3646</v>
      </c>
      <c r="B2806" s="34" t="s">
        <v>11976</v>
      </c>
      <c r="C2806" s="34" t="s">
        <v>11977</v>
      </c>
      <c r="D2806" s="34" t="s">
        <v>93</v>
      </c>
      <c r="E2806" s="34" t="s">
        <v>277</v>
      </c>
      <c r="F2806" s="34" t="s">
        <v>59</v>
      </c>
      <c r="G2806" s="34">
        <v>600</v>
      </c>
      <c r="H2806" s="4">
        <v>45827</v>
      </c>
      <c r="I2806" s="4">
        <v>45826</v>
      </c>
      <c r="J2806" s="4">
        <v>45826</v>
      </c>
      <c r="K2806" s="4">
        <v>45829</v>
      </c>
      <c r="L2806" s="4">
        <v>45827.900138888886</v>
      </c>
      <c r="M2806" s="4">
        <v>45831</v>
      </c>
      <c r="N2806" s="4">
        <v>45828.421215277776</v>
      </c>
      <c r="O2806" s="4">
        <v>45832</v>
      </c>
      <c r="P2806" s="4" t="s">
        <v>60</v>
      </c>
      <c r="Q2806" s="4" t="s">
        <v>60</v>
      </c>
      <c r="R2806" s="4" t="s">
        <v>60</v>
      </c>
      <c r="S2806" s="4" t="s">
        <v>60</v>
      </c>
      <c r="T2806" s="4">
        <v>45832</v>
      </c>
      <c r="U2806" s="4"/>
      <c r="V2806" s="4"/>
      <c r="W2806" s="4">
        <v>45834</v>
      </c>
      <c r="X2806" s="4"/>
      <c r="Y2806" s="4" t="s">
        <v>60</v>
      </c>
      <c r="Z2806" s="4">
        <v>45836</v>
      </c>
      <c r="AA2806" s="4"/>
      <c r="AB2806" s="4" t="s">
        <v>60</v>
      </c>
      <c r="AC2806" s="4">
        <v>45838</v>
      </c>
      <c r="AD2806" s="4">
        <v>45839</v>
      </c>
      <c r="AE2806" s="4">
        <v>45842</v>
      </c>
      <c r="AF2806" s="4"/>
      <c r="AG2806" s="34" t="s">
        <v>223</v>
      </c>
      <c r="AH2806" s="34" t="s">
        <v>96</v>
      </c>
      <c r="AI2806" s="34" t="s">
        <v>11975</v>
      </c>
      <c r="AJ2806" s="34" t="s">
        <v>97</v>
      </c>
      <c r="AK2806" s="34" t="s">
        <v>65</v>
      </c>
      <c r="AL2806" s="34" t="s">
        <v>409</v>
      </c>
      <c r="AM2806" s="34" t="s">
        <v>410</v>
      </c>
      <c r="AN2806" s="34">
        <v>9.6567399999999992</v>
      </c>
      <c r="AO2806" s="34" t="s">
        <v>68</v>
      </c>
      <c r="AP2806" s="34"/>
      <c r="AQ2806" s="34"/>
      <c r="AR2806" s="34" t="s">
        <v>68</v>
      </c>
      <c r="AS2806" s="34"/>
      <c r="AT2806" s="34"/>
      <c r="AU2806" s="34" t="s">
        <v>582</v>
      </c>
      <c r="AV2806" s="34" t="s">
        <v>583</v>
      </c>
      <c r="AW2806" s="34">
        <v>42.235849999999999</v>
      </c>
      <c r="AX2806" s="34" t="s">
        <v>1507</v>
      </c>
      <c r="AY2806" s="34" t="s">
        <v>1508</v>
      </c>
      <c r="AZ2806" s="3">
        <v>600</v>
      </c>
      <c r="BA2806" s="34" t="s">
        <v>60</v>
      </c>
      <c r="BB2806" s="34">
        <v>600</v>
      </c>
      <c r="BC2806" s="34" t="s">
        <v>60</v>
      </c>
      <c r="BD2806" s="34" t="s">
        <v>60</v>
      </c>
      <c r="BE2806" s="34" t="s">
        <v>60</v>
      </c>
      <c r="BF2806" s="34" t="str">
        <f>IFERROR(VLOOKUP(Data_Power_app[[#This Row],[PRO ODER]],'Result'!H:J,3,0),"")</f>
        <v>LAMINATION 6</v>
      </c>
      <c r="BG2806" s="11" t="str">
        <f>IFERROR(VLOOKUP(Data_Power_app[[#This Row],[PRO ODER]]&amp;"LAM",'Real Time'!A:E,4,0),"")</f>
        <v>ML-05</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3647</v>
      </c>
      <c r="B2807" s="34" t="s">
        <v>11978</v>
      </c>
      <c r="C2807" s="34" t="s">
        <v>11979</v>
      </c>
      <c r="D2807" s="34" t="s">
        <v>93</v>
      </c>
      <c r="E2807" s="34" t="s">
        <v>277</v>
      </c>
      <c r="F2807" s="34" t="s">
        <v>59</v>
      </c>
      <c r="G2807" s="34">
        <v>270</v>
      </c>
      <c r="H2807" s="4">
        <v>45827</v>
      </c>
      <c r="I2807" s="4">
        <v>45826</v>
      </c>
      <c r="J2807" s="4">
        <v>45826</v>
      </c>
      <c r="K2807" s="4">
        <v>45829</v>
      </c>
      <c r="L2807" s="4">
        <v>45827.899560185186</v>
      </c>
      <c r="M2807" s="4">
        <v>45831</v>
      </c>
      <c r="N2807" s="4">
        <v>45828.403368055559</v>
      </c>
      <c r="O2807" s="4">
        <v>45832</v>
      </c>
      <c r="P2807" s="4" t="s">
        <v>60</v>
      </c>
      <c r="Q2807" s="4" t="s">
        <v>60</v>
      </c>
      <c r="R2807" s="4" t="s">
        <v>60</v>
      </c>
      <c r="S2807" s="4" t="s">
        <v>60</v>
      </c>
      <c r="T2807" s="4">
        <v>45832</v>
      </c>
      <c r="U2807" s="4">
        <v>45829.69</v>
      </c>
      <c r="V2807" s="4"/>
      <c r="W2807" s="4">
        <v>45834</v>
      </c>
      <c r="X2807" s="4"/>
      <c r="Y2807" s="4" t="s">
        <v>60</v>
      </c>
      <c r="Z2807" s="4">
        <v>45836</v>
      </c>
      <c r="AA2807" s="4"/>
      <c r="AB2807" s="4" t="s">
        <v>60</v>
      </c>
      <c r="AC2807" s="4">
        <v>45838</v>
      </c>
      <c r="AD2807" s="4">
        <v>45839</v>
      </c>
      <c r="AE2807" s="4">
        <v>45842</v>
      </c>
      <c r="AF2807" s="4"/>
      <c r="AG2807" s="34" t="s">
        <v>223</v>
      </c>
      <c r="AH2807" s="34" t="s">
        <v>96</v>
      </c>
      <c r="AI2807" s="34" t="s">
        <v>11980</v>
      </c>
      <c r="AJ2807" s="34" t="s">
        <v>97</v>
      </c>
      <c r="AK2807" s="34" t="s">
        <v>65</v>
      </c>
      <c r="AL2807" s="34" t="s">
        <v>409</v>
      </c>
      <c r="AM2807" s="34" t="s">
        <v>410</v>
      </c>
      <c r="AN2807" s="34">
        <v>4.3132900000000003</v>
      </c>
      <c r="AO2807" s="34" t="s">
        <v>68</v>
      </c>
      <c r="AP2807" s="34"/>
      <c r="AQ2807" s="34"/>
      <c r="AR2807" s="34" t="s">
        <v>68</v>
      </c>
      <c r="AS2807" s="34"/>
      <c r="AT2807" s="34"/>
      <c r="AU2807" s="34" t="s">
        <v>411</v>
      </c>
      <c r="AV2807" s="34" t="s">
        <v>412</v>
      </c>
      <c r="AW2807" s="34">
        <v>18.86476</v>
      </c>
      <c r="AX2807" s="34" t="s">
        <v>413</v>
      </c>
      <c r="AY2807" s="34" t="s">
        <v>414</v>
      </c>
      <c r="AZ2807" s="3">
        <v>270</v>
      </c>
      <c r="BA2807" s="34" t="s">
        <v>60</v>
      </c>
      <c r="BB2807" s="34">
        <v>270</v>
      </c>
      <c r="BC2807" s="34" t="s">
        <v>60</v>
      </c>
      <c r="BD2807" s="34" t="s">
        <v>60</v>
      </c>
      <c r="BE2807" s="34" t="s">
        <v>60</v>
      </c>
      <c r="BF2807" s="34" t="str">
        <f>IFERROR(VLOOKUP(Data_Power_app[[#This Row],[PRO ODER]],'Result'!H:J,3,0),"")</f>
        <v>LAMINATION 6</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3648</v>
      </c>
      <c r="B2808" s="34" t="s">
        <v>11981</v>
      </c>
      <c r="C2808" s="34" t="s">
        <v>11982</v>
      </c>
      <c r="D2808" s="34" t="s">
        <v>253</v>
      </c>
      <c r="E2808" s="34" t="s">
        <v>254</v>
      </c>
      <c r="F2808" s="34" t="s">
        <v>59</v>
      </c>
      <c r="G2808" s="34">
        <v>752</v>
      </c>
      <c r="H2808" s="4">
        <v>45828</v>
      </c>
      <c r="I2808" s="4">
        <v>45826</v>
      </c>
      <c r="J2808" s="4">
        <v>45826</v>
      </c>
      <c r="K2808" s="4">
        <v>45829</v>
      </c>
      <c r="L2808" s="4">
        <v>45827.829097222224</v>
      </c>
      <c r="M2808" s="4">
        <v>45831</v>
      </c>
      <c r="N2808" s="4">
        <v>45828.503842592596</v>
      </c>
      <c r="O2808" s="4" t="s">
        <v>60</v>
      </c>
      <c r="P2808" s="4" t="s">
        <v>60</v>
      </c>
      <c r="Q2808" s="4" t="s">
        <v>60</v>
      </c>
      <c r="R2808" s="4" t="s">
        <v>60</v>
      </c>
      <c r="S2808" s="4" t="s">
        <v>60</v>
      </c>
      <c r="T2808" s="4">
        <v>45833</v>
      </c>
      <c r="U2808" s="4">
        <v>45829.184247685182</v>
      </c>
      <c r="V2808" s="4"/>
      <c r="W2808" s="4">
        <v>45834</v>
      </c>
      <c r="X2808" s="4"/>
      <c r="Y2808" s="4" t="s">
        <v>60</v>
      </c>
      <c r="Z2808" s="4">
        <v>45836</v>
      </c>
      <c r="AA2808" s="4"/>
      <c r="AB2808" s="4" t="s">
        <v>60</v>
      </c>
      <c r="AC2808" s="4">
        <v>45838</v>
      </c>
      <c r="AD2808" s="4">
        <v>45839</v>
      </c>
      <c r="AE2808" s="4">
        <v>45842</v>
      </c>
      <c r="AF2808" s="4"/>
      <c r="AG2808" s="34" t="s">
        <v>223</v>
      </c>
      <c r="AH2808" s="34" t="s">
        <v>255</v>
      </c>
      <c r="AI2808" s="34" t="s">
        <v>4504</v>
      </c>
      <c r="AJ2808" s="34" t="s">
        <v>256</v>
      </c>
      <c r="AK2808" s="34" t="s">
        <v>98</v>
      </c>
      <c r="AL2808" s="34" t="s">
        <v>257</v>
      </c>
      <c r="AM2808" s="34" t="s">
        <v>258</v>
      </c>
      <c r="AN2808" s="34">
        <v>18.065989999999999</v>
      </c>
      <c r="AO2808" s="34" t="s">
        <v>68</v>
      </c>
      <c r="AP2808" s="34"/>
      <c r="AQ2808" s="34"/>
      <c r="AR2808" s="34" t="s">
        <v>68</v>
      </c>
      <c r="AS2808" s="34"/>
      <c r="AT2808" s="34"/>
      <c r="AU2808" s="34" t="s">
        <v>316</v>
      </c>
      <c r="AV2808" s="34" t="s">
        <v>317</v>
      </c>
      <c r="AW2808" s="34">
        <v>67.172330000000002</v>
      </c>
      <c r="AX2808" s="34" t="s">
        <v>4505</v>
      </c>
      <c r="AY2808" s="34" t="s">
        <v>476</v>
      </c>
      <c r="AZ2808" s="3">
        <v>752</v>
      </c>
      <c r="BA2808" s="34" t="s">
        <v>60</v>
      </c>
      <c r="BB2808" s="34">
        <v>752</v>
      </c>
      <c r="BC2808" s="34" t="s">
        <v>60</v>
      </c>
      <c r="BD2808" s="34" t="s">
        <v>60</v>
      </c>
      <c r="BE2808" s="34" t="s">
        <v>60</v>
      </c>
      <c r="BF2808" s="34" t="str">
        <f>IFERROR(VLOOKUP(Data_Power_app[[#This Row],[PRO ODER]],'Result'!H:J,3,0),"")</f>
        <v>LAMINATION 6</v>
      </c>
      <c r="BG2808" s="11" t="str">
        <f>IFERROR(VLOOKUP(Data_Power_app[[#This Row],[PRO ODER]]&amp;"LAM",'Real Time'!A:E,4,0),"")</f>
        <v>ML-06</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3649</v>
      </c>
      <c r="B2809" s="34" t="s">
        <v>20734</v>
      </c>
      <c r="C2809" s="34" t="s">
        <v>17593</v>
      </c>
      <c r="D2809" s="34" t="s">
        <v>253</v>
      </c>
      <c r="E2809" s="34" t="s">
        <v>313</v>
      </c>
      <c r="F2809" s="34" t="s">
        <v>59</v>
      </c>
      <c r="G2809" s="34">
        <v>3158</v>
      </c>
      <c r="H2809" s="4">
        <v>45829</v>
      </c>
      <c r="I2809" s="4">
        <v>45829</v>
      </c>
      <c r="J2809" s="4">
        <v>45829</v>
      </c>
      <c r="K2809" s="4">
        <v>45831</v>
      </c>
      <c r="L2809" s="4"/>
      <c r="M2809" s="4">
        <v>45832</v>
      </c>
      <c r="N2809" s="4"/>
      <c r="O2809" s="4" t="s">
        <v>60</v>
      </c>
      <c r="P2809" s="4" t="s">
        <v>60</v>
      </c>
      <c r="Q2809" s="4" t="s">
        <v>60</v>
      </c>
      <c r="R2809" s="4" t="s">
        <v>60</v>
      </c>
      <c r="S2809" s="4" t="s">
        <v>60</v>
      </c>
      <c r="T2809" s="4">
        <v>45833</v>
      </c>
      <c r="U2809" s="4"/>
      <c r="V2809" s="4"/>
      <c r="W2809" s="4">
        <v>45835</v>
      </c>
      <c r="X2809" s="4"/>
      <c r="Y2809" s="4" t="s">
        <v>60</v>
      </c>
      <c r="Z2809" s="4">
        <v>45837</v>
      </c>
      <c r="AA2809" s="4"/>
      <c r="AB2809" s="4" t="s">
        <v>60</v>
      </c>
      <c r="AC2809" s="4">
        <v>45838</v>
      </c>
      <c r="AD2809" s="4">
        <v>45839</v>
      </c>
      <c r="AE2809" s="4">
        <v>45842</v>
      </c>
      <c r="AF2809" s="4"/>
      <c r="AG2809" s="34" t="s">
        <v>117</v>
      </c>
      <c r="AH2809" s="34" t="s">
        <v>255</v>
      </c>
      <c r="AI2809" s="34" t="s">
        <v>2140</v>
      </c>
      <c r="AJ2809" s="34" t="s">
        <v>256</v>
      </c>
      <c r="AK2809" s="34" t="s">
        <v>98</v>
      </c>
      <c r="AL2809" s="34" t="s">
        <v>314</v>
      </c>
      <c r="AM2809" s="34" t="s">
        <v>315</v>
      </c>
      <c r="AN2809" s="34">
        <v>62.759390000000003</v>
      </c>
      <c r="AO2809" s="34" t="s">
        <v>68</v>
      </c>
      <c r="AP2809" s="34"/>
      <c r="AQ2809" s="34"/>
      <c r="AR2809" s="34" t="s">
        <v>68</v>
      </c>
      <c r="AS2809" s="34"/>
      <c r="AT2809" s="34"/>
      <c r="AU2809" s="34" t="s">
        <v>316</v>
      </c>
      <c r="AV2809" s="34" t="s">
        <v>317</v>
      </c>
      <c r="AW2809" s="34">
        <v>274.49806000000001</v>
      </c>
      <c r="AX2809" s="34" t="s">
        <v>2141</v>
      </c>
      <c r="AY2809" s="34" t="s">
        <v>2142</v>
      </c>
      <c r="AZ2809" s="3">
        <v>3158</v>
      </c>
      <c r="BA2809" s="34" t="s">
        <v>60</v>
      </c>
      <c r="BB2809" s="34">
        <v>3158</v>
      </c>
      <c r="BC2809" s="34" t="s">
        <v>60</v>
      </c>
      <c r="BD2809" s="34" t="s">
        <v>60</v>
      </c>
      <c r="BE2809" s="34" t="s">
        <v>60</v>
      </c>
      <c r="BF2809" s="34" t="str">
        <f>IFERROR(VLOOKUP(Data_Power_app[[#This Row],[PRO ODER]],'Result'!H:J,3,0),"")</f>
        <v>LAMINATION 2</v>
      </c>
      <c r="BG2809" s="11"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
      </c>
      <c r="BL2809" s="34"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3652</v>
      </c>
      <c r="B2810" s="34" t="s">
        <v>21321</v>
      </c>
      <c r="C2810" s="34" t="s">
        <v>21322</v>
      </c>
      <c r="D2810" s="34" t="s">
        <v>57</v>
      </c>
      <c r="E2810" s="34" t="s">
        <v>104</v>
      </c>
      <c r="F2810" s="34" t="s">
        <v>59</v>
      </c>
      <c r="G2810" s="34">
        <v>176</v>
      </c>
      <c r="H2810" s="4">
        <v>45832</v>
      </c>
      <c r="I2810" s="4">
        <v>45831</v>
      </c>
      <c r="J2810" s="4" t="s">
        <v>60</v>
      </c>
      <c r="K2810" s="4">
        <v>45833</v>
      </c>
      <c r="L2810" s="4"/>
      <c r="M2810" s="4">
        <v>45834</v>
      </c>
      <c r="N2810" s="4"/>
      <c r="O2810" s="4" t="s">
        <v>60</v>
      </c>
      <c r="P2810" s="4" t="s">
        <v>60</v>
      </c>
      <c r="Q2810" s="4" t="s">
        <v>60</v>
      </c>
      <c r="R2810" s="4" t="s">
        <v>60</v>
      </c>
      <c r="S2810" s="4" t="s">
        <v>60</v>
      </c>
      <c r="T2810" s="4">
        <v>45835</v>
      </c>
      <c r="U2810" s="4"/>
      <c r="V2810" s="4"/>
      <c r="W2810" s="4">
        <v>45836</v>
      </c>
      <c r="X2810" s="4"/>
      <c r="Y2810" s="4" t="s">
        <v>60</v>
      </c>
      <c r="Z2810" s="4">
        <v>45836</v>
      </c>
      <c r="AA2810" s="4"/>
      <c r="AB2810" s="4" t="s">
        <v>60</v>
      </c>
      <c r="AC2810" s="4">
        <v>45838</v>
      </c>
      <c r="AD2810" s="4">
        <v>45839</v>
      </c>
      <c r="AE2810" s="4">
        <v>45842</v>
      </c>
      <c r="AF2810" s="4"/>
      <c r="AG2810" s="34" t="s">
        <v>117</v>
      </c>
      <c r="AH2810" s="34" t="s">
        <v>15693</v>
      </c>
      <c r="AI2810" s="34" t="s">
        <v>15694</v>
      </c>
      <c r="AJ2810" s="34" t="s">
        <v>15695</v>
      </c>
      <c r="AK2810" s="34" t="s">
        <v>98</v>
      </c>
      <c r="AL2810" s="34" t="s">
        <v>66</v>
      </c>
      <c r="AM2810" s="34" t="s">
        <v>67</v>
      </c>
      <c r="AN2810" s="34">
        <v>6.9234999999999998</v>
      </c>
      <c r="AO2810" s="34" t="s">
        <v>68</v>
      </c>
      <c r="AP2810" s="34"/>
      <c r="AQ2810" s="34"/>
      <c r="AR2810" s="34" t="s">
        <v>68</v>
      </c>
      <c r="AS2810" s="34"/>
      <c r="AT2810" s="34"/>
      <c r="AU2810" s="34" t="s">
        <v>588</v>
      </c>
      <c r="AV2810" s="34" t="s">
        <v>589</v>
      </c>
      <c r="AW2810" s="34">
        <v>15.142099999999999</v>
      </c>
      <c r="AX2810" s="34" t="s">
        <v>15696</v>
      </c>
      <c r="AY2810" s="34" t="s">
        <v>15697</v>
      </c>
      <c r="AZ2810" s="3">
        <v>176</v>
      </c>
      <c r="BA2810" s="34" t="s">
        <v>60</v>
      </c>
      <c r="BB2810" s="34">
        <v>176</v>
      </c>
      <c r="BC2810" s="34" t="s">
        <v>60</v>
      </c>
      <c r="BD2810" s="34" t="s">
        <v>60</v>
      </c>
      <c r="BE2810" s="34" t="s">
        <v>60</v>
      </c>
      <c r="BF2810" s="34" t="str">
        <f>IFERROR(VLOOKUP(Data_Power_app[[#This Row],[PRO ODER]],'Result'!H:J,3,0),"")</f>
        <v/>
      </c>
      <c r="BG2810" s="11"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
      </c>
      <c r="BL2810" s="34"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3653</v>
      </c>
      <c r="B2811" s="34" t="s">
        <v>20735</v>
      </c>
      <c r="C2811" s="34" t="s">
        <v>17611</v>
      </c>
      <c r="D2811" s="34" t="s">
        <v>57</v>
      </c>
      <c r="E2811" s="34" t="s">
        <v>104</v>
      </c>
      <c r="F2811" s="34" t="s">
        <v>59</v>
      </c>
      <c r="G2811" s="34">
        <v>181</v>
      </c>
      <c r="H2811" s="4">
        <v>45829</v>
      </c>
      <c r="I2811" s="4">
        <v>45828</v>
      </c>
      <c r="J2811" s="4" t="s">
        <v>60</v>
      </c>
      <c r="K2811" s="4">
        <v>45831</v>
      </c>
      <c r="L2811" s="4">
        <v>45829.900960648149</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4" t="s">
        <v>86</v>
      </c>
      <c r="AH2811" s="34" t="s">
        <v>208</v>
      </c>
      <c r="AI2811" s="34" t="s">
        <v>3028</v>
      </c>
      <c r="AJ2811" s="34" t="s">
        <v>134</v>
      </c>
      <c r="AK2811" s="34" t="s">
        <v>65</v>
      </c>
      <c r="AL2811" s="34" t="s">
        <v>135</v>
      </c>
      <c r="AM2811" s="34" t="s">
        <v>136</v>
      </c>
      <c r="AN2811" s="34">
        <v>6.7520899999999999</v>
      </c>
      <c r="AO2811" s="34" t="s">
        <v>68</v>
      </c>
      <c r="AP2811" s="34"/>
      <c r="AQ2811" s="34"/>
      <c r="AR2811" s="34" t="s">
        <v>68</v>
      </c>
      <c r="AS2811" s="34"/>
      <c r="AT2811" s="34"/>
      <c r="AU2811" s="34" t="s">
        <v>247</v>
      </c>
      <c r="AV2811" s="34" t="s">
        <v>248</v>
      </c>
      <c r="AW2811" s="34">
        <v>14.76558</v>
      </c>
      <c r="AX2811" s="34" t="s">
        <v>3029</v>
      </c>
      <c r="AY2811" s="34" t="s">
        <v>3030</v>
      </c>
      <c r="AZ2811" s="3">
        <v>181</v>
      </c>
      <c r="BA2811" s="34" t="s">
        <v>60</v>
      </c>
      <c r="BB2811" s="34">
        <v>181</v>
      </c>
      <c r="BC2811" s="34" t="s">
        <v>60</v>
      </c>
      <c r="BD2811" s="34" t="s">
        <v>60</v>
      </c>
      <c r="BE2811" s="34" t="s">
        <v>60</v>
      </c>
      <c r="BF2811" s="34" t="str">
        <f>IFERROR(VLOOKUP(Data_Power_app[[#This Row],[PRO ODER]],'Result'!H:J,3,0),"")</f>
        <v>LAMINATION 2</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c r="BJ2811" s="34" t="str">
        <f>IFERROR(VLOOKUP(Data_Power_app[[#This Row],[PRO ODER]],'Plan Lean DC'!A:C,3,0),"")</f>
        <v/>
      </c>
      <c r="BK2811" s="34" t="str">
        <f>IFERROR(VLOOKUP(Data_Power_app[[#This Row],[PRO ODER]]&amp;"LEAN_IN",'Real Time'!A:D,4,0),"")</f>
        <v/>
      </c>
      <c r="BL2811" s="34"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3654</v>
      </c>
      <c r="B2812" s="34" t="s">
        <v>20736</v>
      </c>
      <c r="C2812" s="34" t="s">
        <v>17612</v>
      </c>
      <c r="D2812" s="34" t="s">
        <v>57</v>
      </c>
      <c r="E2812" s="34" t="s">
        <v>104</v>
      </c>
      <c r="F2812" s="34" t="s">
        <v>59</v>
      </c>
      <c r="G2812" s="34">
        <v>126</v>
      </c>
      <c r="H2812" s="4">
        <v>45829</v>
      </c>
      <c r="I2812" s="4">
        <v>45828</v>
      </c>
      <c r="J2812" s="4" t="s">
        <v>60</v>
      </c>
      <c r="K2812" s="4">
        <v>45831</v>
      </c>
      <c r="L2812" s="4">
        <v>45829.900995370372</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4" t="s">
        <v>86</v>
      </c>
      <c r="AH2812" s="34" t="s">
        <v>208</v>
      </c>
      <c r="AI2812" s="34" t="s">
        <v>3028</v>
      </c>
      <c r="AJ2812" s="34" t="s">
        <v>134</v>
      </c>
      <c r="AK2812" s="34" t="s">
        <v>65</v>
      </c>
      <c r="AL2812" s="34" t="s">
        <v>135</v>
      </c>
      <c r="AM2812" s="34" t="s">
        <v>136</v>
      </c>
      <c r="AN2812" s="34">
        <v>4.4223699999999999</v>
      </c>
      <c r="AO2812" s="34" t="s">
        <v>68</v>
      </c>
      <c r="AP2812" s="34"/>
      <c r="AQ2812" s="34"/>
      <c r="AR2812" s="34" t="s">
        <v>68</v>
      </c>
      <c r="AS2812" s="34"/>
      <c r="AT2812" s="34"/>
      <c r="AU2812" s="34" t="s">
        <v>247</v>
      </c>
      <c r="AV2812" s="34" t="s">
        <v>248</v>
      </c>
      <c r="AW2812" s="34">
        <v>9.6710399999999996</v>
      </c>
      <c r="AX2812" s="34" t="s">
        <v>3029</v>
      </c>
      <c r="AY2812" s="34" t="s">
        <v>3030</v>
      </c>
      <c r="AZ2812" s="3">
        <v>126</v>
      </c>
      <c r="BA2812" s="34" t="s">
        <v>60</v>
      </c>
      <c r="BB2812" s="34">
        <v>126</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3655</v>
      </c>
      <c r="B2813" s="34" t="s">
        <v>20737</v>
      </c>
      <c r="C2813" s="34" t="s">
        <v>17613</v>
      </c>
      <c r="D2813" s="34" t="s">
        <v>57</v>
      </c>
      <c r="E2813" s="34" t="s">
        <v>104</v>
      </c>
      <c r="F2813" s="34" t="s">
        <v>59</v>
      </c>
      <c r="G2813" s="34">
        <v>116</v>
      </c>
      <c r="H2813" s="4">
        <v>45829</v>
      </c>
      <c r="I2813" s="4">
        <v>45828</v>
      </c>
      <c r="J2813" s="4" t="s">
        <v>60</v>
      </c>
      <c r="K2813" s="4">
        <v>45831</v>
      </c>
      <c r="L2813" s="4">
        <v>45829.901030092595</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4" t="s">
        <v>86</v>
      </c>
      <c r="AH2813" s="34" t="s">
        <v>208</v>
      </c>
      <c r="AI2813" s="34" t="s">
        <v>3028</v>
      </c>
      <c r="AJ2813" s="34" t="s">
        <v>134</v>
      </c>
      <c r="AK2813" s="34" t="s">
        <v>65</v>
      </c>
      <c r="AL2813" s="34" t="s">
        <v>135</v>
      </c>
      <c r="AM2813" s="34" t="s">
        <v>136</v>
      </c>
      <c r="AN2813" s="34">
        <v>4.2928199999999999</v>
      </c>
      <c r="AO2813" s="34" t="s">
        <v>68</v>
      </c>
      <c r="AP2813" s="34"/>
      <c r="AQ2813" s="34"/>
      <c r="AR2813" s="34" t="s">
        <v>68</v>
      </c>
      <c r="AS2813" s="34"/>
      <c r="AT2813" s="34"/>
      <c r="AU2813" s="34" t="s">
        <v>247</v>
      </c>
      <c r="AV2813" s="34" t="s">
        <v>248</v>
      </c>
      <c r="AW2813" s="34">
        <v>9.3876200000000001</v>
      </c>
      <c r="AX2813" s="34" t="s">
        <v>3029</v>
      </c>
      <c r="AY2813" s="34" t="s">
        <v>3030</v>
      </c>
      <c r="AZ2813" s="3">
        <v>116</v>
      </c>
      <c r="BA2813" s="34" t="s">
        <v>60</v>
      </c>
      <c r="BB2813" s="34">
        <v>116</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3656</v>
      </c>
      <c r="B2814" s="34" t="s">
        <v>20738</v>
      </c>
      <c r="C2814" s="34" t="s">
        <v>17614</v>
      </c>
      <c r="D2814" s="34" t="s">
        <v>57</v>
      </c>
      <c r="E2814" s="34" t="s">
        <v>104</v>
      </c>
      <c r="F2814" s="34" t="s">
        <v>59</v>
      </c>
      <c r="G2814" s="34">
        <v>65</v>
      </c>
      <c r="H2814" s="4">
        <v>45829</v>
      </c>
      <c r="I2814" s="4">
        <v>45828</v>
      </c>
      <c r="J2814" s="4" t="s">
        <v>60</v>
      </c>
      <c r="K2814" s="4">
        <v>45831</v>
      </c>
      <c r="L2814" s="4">
        <v>45829.901064814818</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4" t="s">
        <v>86</v>
      </c>
      <c r="AH2814" s="34" t="s">
        <v>208</v>
      </c>
      <c r="AI2814" s="34" t="s">
        <v>3028</v>
      </c>
      <c r="AJ2814" s="34" t="s">
        <v>134</v>
      </c>
      <c r="AK2814" s="34" t="s">
        <v>65</v>
      </c>
      <c r="AL2814" s="34" t="s">
        <v>135</v>
      </c>
      <c r="AM2814" s="34" t="s">
        <v>136</v>
      </c>
      <c r="AN2814" s="34">
        <v>2.2966799999999998</v>
      </c>
      <c r="AO2814" s="34" t="s">
        <v>68</v>
      </c>
      <c r="AP2814" s="34"/>
      <c r="AQ2814" s="34"/>
      <c r="AR2814" s="34" t="s">
        <v>68</v>
      </c>
      <c r="AS2814" s="34"/>
      <c r="AT2814" s="34"/>
      <c r="AU2814" s="34" t="s">
        <v>247</v>
      </c>
      <c r="AV2814" s="34" t="s">
        <v>248</v>
      </c>
      <c r="AW2814" s="34">
        <v>5.0224900000000003</v>
      </c>
      <c r="AX2814" s="34" t="s">
        <v>3029</v>
      </c>
      <c r="AY2814" s="34" t="s">
        <v>3030</v>
      </c>
      <c r="AZ2814" s="3">
        <v>65</v>
      </c>
      <c r="BA2814" s="34" t="s">
        <v>60</v>
      </c>
      <c r="BB2814" s="34">
        <v>65</v>
      </c>
      <c r="BC2814" s="34" t="s">
        <v>60</v>
      </c>
      <c r="BD2814" s="34" t="s">
        <v>60</v>
      </c>
      <c r="BE2814" s="34" t="s">
        <v>60</v>
      </c>
      <c r="BF2814" s="34" t="str">
        <f>IFERROR(VLOOKUP(Data_Power_app[[#This Row],[PRO ODER]],'Result'!H:J,3,0),"")</f>
        <v>LAMINATION 2</v>
      </c>
      <c r="BG2814" s="11" t="str">
        <f>IFERROR(VLOOKUP(Data_Power_app[[#This Row],[PRO ODER]]&amp;"LAM",'Real Time'!A:E,4,0),"")</f>
        <v>ML-05</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3657</v>
      </c>
      <c r="B2815" s="34" t="s">
        <v>20739</v>
      </c>
      <c r="C2815" s="34" t="s">
        <v>17615</v>
      </c>
      <c r="D2815" s="34" t="s">
        <v>57</v>
      </c>
      <c r="E2815" s="34" t="s">
        <v>104</v>
      </c>
      <c r="F2815" s="34" t="s">
        <v>59</v>
      </c>
      <c r="G2815" s="34">
        <v>257</v>
      </c>
      <c r="H2815" s="4">
        <v>45829</v>
      </c>
      <c r="I2815" s="4">
        <v>45828</v>
      </c>
      <c r="J2815" s="4" t="s">
        <v>60</v>
      </c>
      <c r="K2815" s="4">
        <v>45831</v>
      </c>
      <c r="L2815" s="4">
        <v>45829.901099537034</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4" t="s">
        <v>86</v>
      </c>
      <c r="AH2815" s="34" t="s">
        <v>208</v>
      </c>
      <c r="AI2815" s="34" t="s">
        <v>3028</v>
      </c>
      <c r="AJ2815" s="34" t="s">
        <v>134</v>
      </c>
      <c r="AK2815" s="34" t="s">
        <v>65</v>
      </c>
      <c r="AL2815" s="34" t="s">
        <v>135</v>
      </c>
      <c r="AM2815" s="34" t="s">
        <v>136</v>
      </c>
      <c r="AN2815" s="34">
        <v>8.9661399999999993</v>
      </c>
      <c r="AO2815" s="34" t="s">
        <v>68</v>
      </c>
      <c r="AP2815" s="34"/>
      <c r="AQ2815" s="34"/>
      <c r="AR2815" s="34" t="s">
        <v>68</v>
      </c>
      <c r="AS2815" s="34"/>
      <c r="AT2815" s="34"/>
      <c r="AU2815" s="34" t="s">
        <v>247</v>
      </c>
      <c r="AV2815" s="34" t="s">
        <v>248</v>
      </c>
      <c r="AW2815" s="34">
        <v>19.607220000000002</v>
      </c>
      <c r="AX2815" s="34" t="s">
        <v>3029</v>
      </c>
      <c r="AY2815" s="34" t="s">
        <v>3030</v>
      </c>
      <c r="AZ2815" s="3">
        <v>257</v>
      </c>
      <c r="BA2815" s="34" t="s">
        <v>60</v>
      </c>
      <c r="BB2815" s="34">
        <v>257</v>
      </c>
      <c r="BC2815" s="34" t="s">
        <v>60</v>
      </c>
      <c r="BD2815" s="34" t="s">
        <v>60</v>
      </c>
      <c r="BE2815" s="34" t="s">
        <v>60</v>
      </c>
      <c r="BF2815" s="34" t="str">
        <f>IFERROR(VLOOKUP(Data_Power_app[[#This Row],[PRO ODER]],'Result'!H:J,3,0),"")</f>
        <v>LAMINATION 2</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3658</v>
      </c>
      <c r="B2816" s="34" t="s">
        <v>20740</v>
      </c>
      <c r="C2816" s="34" t="s">
        <v>17616</v>
      </c>
      <c r="D2816" s="34" t="s">
        <v>57</v>
      </c>
      <c r="E2816" s="34" t="s">
        <v>104</v>
      </c>
      <c r="F2816" s="34" t="s">
        <v>59</v>
      </c>
      <c r="G2816" s="34">
        <v>80</v>
      </c>
      <c r="H2816" s="4">
        <v>45829</v>
      </c>
      <c r="I2816" s="4">
        <v>45828</v>
      </c>
      <c r="J2816" s="4" t="s">
        <v>60</v>
      </c>
      <c r="K2816" s="4">
        <v>45831</v>
      </c>
      <c r="L2816" s="4">
        <v>45829.901145833333</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4" t="s">
        <v>86</v>
      </c>
      <c r="AH2816" s="34" t="s">
        <v>208</v>
      </c>
      <c r="AI2816" s="34" t="s">
        <v>3028</v>
      </c>
      <c r="AJ2816" s="34" t="s">
        <v>134</v>
      </c>
      <c r="AK2816" s="34" t="s">
        <v>65</v>
      </c>
      <c r="AL2816" s="34" t="s">
        <v>135</v>
      </c>
      <c r="AM2816" s="34" t="s">
        <v>136</v>
      </c>
      <c r="AN2816" s="34">
        <v>2.75522</v>
      </c>
      <c r="AO2816" s="34" t="s">
        <v>68</v>
      </c>
      <c r="AP2816" s="34"/>
      <c r="AQ2816" s="34"/>
      <c r="AR2816" s="34" t="s">
        <v>68</v>
      </c>
      <c r="AS2816" s="34"/>
      <c r="AT2816" s="34"/>
      <c r="AU2816" s="34" t="s">
        <v>247</v>
      </c>
      <c r="AV2816" s="34" t="s">
        <v>248</v>
      </c>
      <c r="AW2816" s="34">
        <v>6.0251599999999996</v>
      </c>
      <c r="AX2816" s="34" t="s">
        <v>3029</v>
      </c>
      <c r="AY2816" s="34" t="s">
        <v>3030</v>
      </c>
      <c r="AZ2816" s="3">
        <v>80</v>
      </c>
      <c r="BA2816" s="34" t="s">
        <v>60</v>
      </c>
      <c r="BB2816" s="34">
        <v>80</v>
      </c>
      <c r="BC2816" s="34" t="s">
        <v>60</v>
      </c>
      <c r="BD2816" s="34" t="s">
        <v>60</v>
      </c>
      <c r="BE2816" s="34" t="s">
        <v>60</v>
      </c>
      <c r="BF2816" s="34" t="str">
        <f>IFERROR(VLOOKUP(Data_Power_app[[#This Row],[PRO ODER]],'Result'!H:J,3,0),"")</f>
        <v>LAMINATION 2</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3659</v>
      </c>
      <c r="B2817" s="34" t="s">
        <v>20741</v>
      </c>
      <c r="C2817" s="34" t="s">
        <v>17617</v>
      </c>
      <c r="D2817" s="34" t="s">
        <v>57</v>
      </c>
      <c r="E2817" s="34" t="s">
        <v>104</v>
      </c>
      <c r="F2817" s="34" t="s">
        <v>59</v>
      </c>
      <c r="G2817" s="34">
        <v>161</v>
      </c>
      <c r="H2817" s="4">
        <v>45829</v>
      </c>
      <c r="I2817" s="4">
        <v>45828</v>
      </c>
      <c r="J2817" s="4" t="s">
        <v>60</v>
      </c>
      <c r="K2817" s="4">
        <v>45831</v>
      </c>
      <c r="L2817" s="4">
        <v>45829.949907407405</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4" t="s">
        <v>86</v>
      </c>
      <c r="AH2817" s="34" t="s">
        <v>208</v>
      </c>
      <c r="AI2817" s="34" t="s">
        <v>3028</v>
      </c>
      <c r="AJ2817" s="34" t="s">
        <v>134</v>
      </c>
      <c r="AK2817" s="34" t="s">
        <v>65</v>
      </c>
      <c r="AL2817" s="34" t="s">
        <v>135</v>
      </c>
      <c r="AM2817" s="34" t="s">
        <v>136</v>
      </c>
      <c r="AN2817" s="34">
        <v>5.98325</v>
      </c>
      <c r="AO2817" s="34" t="s">
        <v>68</v>
      </c>
      <c r="AP2817" s="34"/>
      <c r="AQ2817" s="34"/>
      <c r="AR2817" s="34" t="s">
        <v>68</v>
      </c>
      <c r="AS2817" s="34"/>
      <c r="AT2817" s="34"/>
      <c r="AU2817" s="34" t="s">
        <v>247</v>
      </c>
      <c r="AV2817" s="34" t="s">
        <v>248</v>
      </c>
      <c r="AW2817" s="34">
        <v>13.08456</v>
      </c>
      <c r="AX2817" s="34" t="s">
        <v>3029</v>
      </c>
      <c r="AY2817" s="34" t="s">
        <v>3030</v>
      </c>
      <c r="AZ2817" s="3">
        <v>161</v>
      </c>
      <c r="BA2817" s="34" t="s">
        <v>60</v>
      </c>
      <c r="BB2817" s="34">
        <v>161</v>
      </c>
      <c r="BC2817" s="34" t="s">
        <v>60</v>
      </c>
      <c r="BD2817" s="34" t="s">
        <v>60</v>
      </c>
      <c r="BE2817" s="34" t="s">
        <v>60</v>
      </c>
      <c r="BF2817" s="34" t="str">
        <f>IFERROR(VLOOKUP(Data_Power_app[[#This Row],[PRO ODER]],'Result'!H:J,3,0),"")</f>
        <v>LAMINATION 2</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3660</v>
      </c>
      <c r="B2818" s="34" t="s">
        <v>20742</v>
      </c>
      <c r="C2818" s="34" t="s">
        <v>17618</v>
      </c>
      <c r="D2818" s="34" t="s">
        <v>57</v>
      </c>
      <c r="E2818" s="34" t="s">
        <v>104</v>
      </c>
      <c r="F2818" s="34" t="s">
        <v>59</v>
      </c>
      <c r="G2818" s="34">
        <v>141</v>
      </c>
      <c r="H2818" s="4">
        <v>45829</v>
      </c>
      <c r="I2818" s="4">
        <v>45828</v>
      </c>
      <c r="J2818" s="4" t="s">
        <v>60</v>
      </c>
      <c r="K2818" s="4">
        <v>45831</v>
      </c>
      <c r="L2818" s="4">
        <v>45829.949942129628</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4" t="s">
        <v>86</v>
      </c>
      <c r="AH2818" s="34" t="s">
        <v>208</v>
      </c>
      <c r="AI2818" s="34" t="s">
        <v>3028</v>
      </c>
      <c r="AJ2818" s="34" t="s">
        <v>134</v>
      </c>
      <c r="AK2818" s="34" t="s">
        <v>65</v>
      </c>
      <c r="AL2818" s="34" t="s">
        <v>135</v>
      </c>
      <c r="AM2818" s="34" t="s">
        <v>136</v>
      </c>
      <c r="AN2818" s="34">
        <v>5.0759100000000004</v>
      </c>
      <c r="AO2818" s="34" t="s">
        <v>68</v>
      </c>
      <c r="AP2818" s="34"/>
      <c r="AQ2818" s="34"/>
      <c r="AR2818" s="34" t="s">
        <v>68</v>
      </c>
      <c r="AS2818" s="34"/>
      <c r="AT2818" s="34"/>
      <c r="AU2818" s="34" t="s">
        <v>247</v>
      </c>
      <c r="AV2818" s="34" t="s">
        <v>248</v>
      </c>
      <c r="AW2818" s="34">
        <v>11.100210000000001</v>
      </c>
      <c r="AX2818" s="34" t="s">
        <v>3029</v>
      </c>
      <c r="AY2818" s="34" t="s">
        <v>3030</v>
      </c>
      <c r="AZ2818" s="3">
        <v>141</v>
      </c>
      <c r="BA2818" s="34" t="s">
        <v>60</v>
      </c>
      <c r="BB2818" s="34">
        <v>141</v>
      </c>
      <c r="BC2818" s="34" t="s">
        <v>60</v>
      </c>
      <c r="BD2818" s="34" t="s">
        <v>60</v>
      </c>
      <c r="BE2818" s="34" t="s">
        <v>60</v>
      </c>
      <c r="BF2818" s="34" t="str">
        <f>IFERROR(VLOOKUP(Data_Power_app[[#This Row],[PRO ODER]],'Result'!H:J,3,0),"")</f>
        <v>LAMINATION 2</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3661</v>
      </c>
      <c r="B2819" s="34" t="s">
        <v>20743</v>
      </c>
      <c r="C2819" s="34" t="s">
        <v>17619</v>
      </c>
      <c r="D2819" s="34" t="s">
        <v>57</v>
      </c>
      <c r="E2819" s="34" t="s">
        <v>104</v>
      </c>
      <c r="F2819" s="34" t="s">
        <v>59</v>
      </c>
      <c r="G2819" s="34">
        <v>60</v>
      </c>
      <c r="H2819" s="4">
        <v>45829</v>
      </c>
      <c r="I2819" s="4">
        <v>45828</v>
      </c>
      <c r="J2819" s="4" t="s">
        <v>60</v>
      </c>
      <c r="K2819" s="4">
        <v>45831</v>
      </c>
      <c r="L2819" s="4">
        <v>45829.900925925926</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4" t="s">
        <v>86</v>
      </c>
      <c r="AH2819" s="34" t="s">
        <v>208</v>
      </c>
      <c r="AI2819" s="34" t="s">
        <v>3028</v>
      </c>
      <c r="AJ2819" s="34" t="s">
        <v>134</v>
      </c>
      <c r="AK2819" s="34" t="s">
        <v>65</v>
      </c>
      <c r="AL2819" s="34" t="s">
        <v>135</v>
      </c>
      <c r="AM2819" s="34" t="s">
        <v>136</v>
      </c>
      <c r="AN2819" s="34">
        <v>2.1636299999999999</v>
      </c>
      <c r="AO2819" s="34" t="s">
        <v>68</v>
      </c>
      <c r="AP2819" s="34"/>
      <c r="AQ2819" s="34"/>
      <c r="AR2819" s="34" t="s">
        <v>68</v>
      </c>
      <c r="AS2819" s="34"/>
      <c r="AT2819" s="34"/>
      <c r="AU2819" s="34" t="s">
        <v>247</v>
      </c>
      <c r="AV2819" s="34" t="s">
        <v>248</v>
      </c>
      <c r="AW2819" s="34">
        <v>4.7315399999999999</v>
      </c>
      <c r="AX2819" s="34" t="s">
        <v>3029</v>
      </c>
      <c r="AY2819" s="34" t="s">
        <v>3030</v>
      </c>
      <c r="AZ2819" s="3">
        <v>60</v>
      </c>
      <c r="BA2819" s="34" t="s">
        <v>60</v>
      </c>
      <c r="BB2819" s="34">
        <v>60</v>
      </c>
      <c r="BC2819" s="34" t="s">
        <v>60</v>
      </c>
      <c r="BD2819" s="34" t="s">
        <v>60</v>
      </c>
      <c r="BE2819" s="34" t="s">
        <v>60</v>
      </c>
      <c r="BF2819" s="34" t="str">
        <f>IFERROR(VLOOKUP(Data_Power_app[[#This Row],[PRO ODER]],'Result'!H:J,3,0),"")</f>
        <v>LAMINATION 2</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3662</v>
      </c>
      <c r="B2820" s="34" t="s">
        <v>20744</v>
      </c>
      <c r="C2820" s="34" t="s">
        <v>17620</v>
      </c>
      <c r="D2820" s="34" t="s">
        <v>57</v>
      </c>
      <c r="E2820" s="34" t="s">
        <v>104</v>
      </c>
      <c r="F2820" s="34" t="s">
        <v>59</v>
      </c>
      <c r="G2820" s="34">
        <v>30</v>
      </c>
      <c r="H2820" s="4">
        <v>45829</v>
      </c>
      <c r="I2820" s="4">
        <v>45828</v>
      </c>
      <c r="J2820" s="4" t="s">
        <v>60</v>
      </c>
      <c r="K2820" s="4">
        <v>45831</v>
      </c>
      <c r="L2820" s="4">
        <v>45829.859212962961</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4" t="s">
        <v>86</v>
      </c>
      <c r="AH2820" s="34" t="s">
        <v>208</v>
      </c>
      <c r="AI2820" s="34" t="s">
        <v>3023</v>
      </c>
      <c r="AJ2820" s="34" t="s">
        <v>134</v>
      </c>
      <c r="AK2820" s="34" t="s">
        <v>65</v>
      </c>
      <c r="AL2820" s="34" t="s">
        <v>135</v>
      </c>
      <c r="AM2820" s="34" t="s">
        <v>136</v>
      </c>
      <c r="AN2820" s="34">
        <v>1.1246400000000001</v>
      </c>
      <c r="AO2820" s="34" t="s">
        <v>68</v>
      </c>
      <c r="AP2820" s="34"/>
      <c r="AQ2820" s="34"/>
      <c r="AR2820" s="34" t="s">
        <v>68</v>
      </c>
      <c r="AS2820" s="34"/>
      <c r="AT2820" s="34"/>
      <c r="AU2820" s="34" t="s">
        <v>2515</v>
      </c>
      <c r="AV2820" s="34" t="s">
        <v>2516</v>
      </c>
      <c r="AW2820" s="34">
        <v>2.4594200000000002</v>
      </c>
      <c r="AX2820" s="34" t="s">
        <v>3024</v>
      </c>
      <c r="AY2820" s="34" t="s">
        <v>3025</v>
      </c>
      <c r="AZ2820" s="3">
        <v>30</v>
      </c>
      <c r="BA2820" s="34" t="s">
        <v>60</v>
      </c>
      <c r="BB2820" s="34">
        <v>30</v>
      </c>
      <c r="BC2820" s="34" t="s">
        <v>60</v>
      </c>
      <c r="BD2820" s="34" t="s">
        <v>60</v>
      </c>
      <c r="BE2820" s="34" t="s">
        <v>60</v>
      </c>
      <c r="BF2820" s="34" t="str">
        <f>IFERROR(VLOOKUP(Data_Power_app[[#This Row],[PRO ODER]],'Result'!H:J,3,0),"")</f>
        <v>LAMINATION 2</v>
      </c>
      <c r="BG2820" s="11" t="str">
        <f>IFERROR(VLOOKUP(Data_Power_app[[#This Row],[PRO ODER]]&amp;"LAM",'Real Time'!A:E,4,0),"")</f>
        <v>ML-05</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3663</v>
      </c>
      <c r="B2821" s="34" t="s">
        <v>20745</v>
      </c>
      <c r="C2821" s="34" t="s">
        <v>17621</v>
      </c>
      <c r="D2821" s="34" t="s">
        <v>57</v>
      </c>
      <c r="E2821" s="34" t="s">
        <v>104</v>
      </c>
      <c r="F2821" s="34" t="s">
        <v>59</v>
      </c>
      <c r="G2821" s="34">
        <v>75</v>
      </c>
      <c r="H2821" s="4">
        <v>45829</v>
      </c>
      <c r="I2821" s="4">
        <v>45828</v>
      </c>
      <c r="J2821" s="4" t="s">
        <v>60</v>
      </c>
      <c r="K2821" s="4">
        <v>45831</v>
      </c>
      <c r="L2821" s="4">
        <v>45829.859386574077</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4" t="s">
        <v>86</v>
      </c>
      <c r="AH2821" s="34" t="s">
        <v>208</v>
      </c>
      <c r="AI2821" s="34" t="s">
        <v>3023</v>
      </c>
      <c r="AJ2821" s="34" t="s">
        <v>134</v>
      </c>
      <c r="AK2821" s="34" t="s">
        <v>65</v>
      </c>
      <c r="AL2821" s="34" t="s">
        <v>135</v>
      </c>
      <c r="AM2821" s="34" t="s">
        <v>136</v>
      </c>
      <c r="AN2821" s="34">
        <v>2.7625199999999999</v>
      </c>
      <c r="AO2821" s="34" t="s">
        <v>68</v>
      </c>
      <c r="AP2821" s="34"/>
      <c r="AQ2821" s="34"/>
      <c r="AR2821" s="34" t="s">
        <v>68</v>
      </c>
      <c r="AS2821" s="34"/>
      <c r="AT2821" s="34"/>
      <c r="AU2821" s="34" t="s">
        <v>2515</v>
      </c>
      <c r="AV2821" s="34" t="s">
        <v>2516</v>
      </c>
      <c r="AW2821" s="34">
        <v>6.0411099999999998</v>
      </c>
      <c r="AX2821" s="34" t="s">
        <v>3024</v>
      </c>
      <c r="AY2821" s="34" t="s">
        <v>3025</v>
      </c>
      <c r="AZ2821" s="3">
        <v>75</v>
      </c>
      <c r="BA2821" s="34" t="s">
        <v>60</v>
      </c>
      <c r="BB2821" s="34">
        <v>75</v>
      </c>
      <c r="BC2821" s="34" t="s">
        <v>60</v>
      </c>
      <c r="BD2821" s="34" t="s">
        <v>60</v>
      </c>
      <c r="BE2821" s="34" t="s">
        <v>60</v>
      </c>
      <c r="BF2821" s="34" t="str">
        <f>IFERROR(VLOOKUP(Data_Power_app[[#This Row],[PRO ODER]],'Result'!H:J,3,0),"")</f>
        <v>LAMINATION 2</v>
      </c>
      <c r="BG2821" s="11" t="str">
        <f>IFERROR(VLOOKUP(Data_Power_app[[#This Row],[PRO ODER]]&amp;"LAM",'Real Time'!A:E,4,0),"")</f>
        <v>ML-05</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3664</v>
      </c>
      <c r="B2822" s="34" t="s">
        <v>20746</v>
      </c>
      <c r="C2822" s="34" t="s">
        <v>17622</v>
      </c>
      <c r="D2822" s="34" t="s">
        <v>57</v>
      </c>
      <c r="E2822" s="34" t="s">
        <v>104</v>
      </c>
      <c r="F2822" s="34" t="s">
        <v>59</v>
      </c>
      <c r="G2822" s="34">
        <v>252</v>
      </c>
      <c r="H2822" s="4">
        <v>45829</v>
      </c>
      <c r="I2822" s="4">
        <v>45828</v>
      </c>
      <c r="J2822" s="4" t="s">
        <v>60</v>
      </c>
      <c r="K2822" s="4">
        <v>45831</v>
      </c>
      <c r="L2822" s="4">
        <v>45829.856342592589</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4" t="s">
        <v>86</v>
      </c>
      <c r="AH2822" s="34" t="s">
        <v>208</v>
      </c>
      <c r="AI2822" s="34" t="s">
        <v>3023</v>
      </c>
      <c r="AJ2822" s="34" t="s">
        <v>134</v>
      </c>
      <c r="AK2822" s="34" t="s">
        <v>65</v>
      </c>
      <c r="AL2822" s="34" t="s">
        <v>135</v>
      </c>
      <c r="AM2822" s="34" t="s">
        <v>136</v>
      </c>
      <c r="AN2822" s="34">
        <v>8.6756899999999995</v>
      </c>
      <c r="AO2822" s="34" t="s">
        <v>68</v>
      </c>
      <c r="AP2822" s="34"/>
      <c r="AQ2822" s="34"/>
      <c r="AR2822" s="34" t="s">
        <v>68</v>
      </c>
      <c r="AS2822" s="34"/>
      <c r="AT2822" s="34"/>
      <c r="AU2822" s="34" t="s">
        <v>2515</v>
      </c>
      <c r="AV2822" s="34" t="s">
        <v>2516</v>
      </c>
      <c r="AW2822" s="34">
        <v>18.972519999999999</v>
      </c>
      <c r="AX2822" s="34" t="s">
        <v>3024</v>
      </c>
      <c r="AY2822" s="34" t="s">
        <v>3025</v>
      </c>
      <c r="AZ2822" s="3">
        <v>252</v>
      </c>
      <c r="BA2822" s="34" t="s">
        <v>60</v>
      </c>
      <c r="BB2822" s="34">
        <v>252</v>
      </c>
      <c r="BC2822" s="34" t="s">
        <v>60</v>
      </c>
      <c r="BD2822" s="34" t="s">
        <v>60</v>
      </c>
      <c r="BE2822" s="34" t="s">
        <v>60</v>
      </c>
      <c r="BF2822" s="34" t="str">
        <f>IFERROR(VLOOKUP(Data_Power_app[[#This Row],[PRO ODER]],'Result'!H:J,3,0),"")</f>
        <v>LAMINATION 2</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3665</v>
      </c>
      <c r="B2823" s="34" t="s">
        <v>20747</v>
      </c>
      <c r="C2823" s="34" t="s">
        <v>17623</v>
      </c>
      <c r="D2823" s="34" t="s">
        <v>57</v>
      </c>
      <c r="E2823" s="34" t="s">
        <v>104</v>
      </c>
      <c r="F2823" s="34" t="s">
        <v>59</v>
      </c>
      <c r="G2823" s="34">
        <v>555</v>
      </c>
      <c r="H2823" s="4">
        <v>45829</v>
      </c>
      <c r="I2823" s="4">
        <v>45828</v>
      </c>
      <c r="J2823" s="4" t="s">
        <v>60</v>
      </c>
      <c r="K2823" s="4">
        <v>45831</v>
      </c>
      <c r="L2823" s="4">
        <v>45829.856296296297</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4" t="s">
        <v>86</v>
      </c>
      <c r="AH2823" s="34" t="s">
        <v>208</v>
      </c>
      <c r="AI2823" s="34" t="s">
        <v>3023</v>
      </c>
      <c r="AJ2823" s="34" t="s">
        <v>134</v>
      </c>
      <c r="AK2823" s="34" t="s">
        <v>65</v>
      </c>
      <c r="AL2823" s="34" t="s">
        <v>135</v>
      </c>
      <c r="AM2823" s="34" t="s">
        <v>136</v>
      </c>
      <c r="AN2823" s="34">
        <v>19.22944</v>
      </c>
      <c r="AO2823" s="34" t="s">
        <v>68</v>
      </c>
      <c r="AP2823" s="34"/>
      <c r="AQ2823" s="34"/>
      <c r="AR2823" s="34" t="s">
        <v>68</v>
      </c>
      <c r="AS2823" s="34"/>
      <c r="AT2823" s="34"/>
      <c r="AU2823" s="34" t="s">
        <v>2515</v>
      </c>
      <c r="AV2823" s="34" t="s">
        <v>2516</v>
      </c>
      <c r="AW2823" s="34">
        <v>42.051600000000001</v>
      </c>
      <c r="AX2823" s="34" t="s">
        <v>3024</v>
      </c>
      <c r="AY2823" s="34" t="s">
        <v>3025</v>
      </c>
      <c r="AZ2823" s="3">
        <v>555</v>
      </c>
      <c r="BA2823" s="34" t="s">
        <v>60</v>
      </c>
      <c r="BB2823" s="34">
        <v>555</v>
      </c>
      <c r="BC2823" s="34" t="s">
        <v>60</v>
      </c>
      <c r="BD2823" s="34" t="s">
        <v>60</v>
      </c>
      <c r="BE2823" s="34" t="s">
        <v>60</v>
      </c>
      <c r="BF2823" s="34" t="str">
        <f>IFERROR(VLOOKUP(Data_Power_app[[#This Row],[PRO ODER]],'Result'!H:J,3,0),"")</f>
        <v>LAMINATION 2</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3666</v>
      </c>
      <c r="B2824" s="34" t="s">
        <v>20748</v>
      </c>
      <c r="C2824" s="34" t="s">
        <v>17624</v>
      </c>
      <c r="D2824" s="34" t="s">
        <v>57</v>
      </c>
      <c r="E2824" s="34" t="s">
        <v>104</v>
      </c>
      <c r="F2824" s="34" t="s">
        <v>59</v>
      </c>
      <c r="G2824" s="34">
        <v>303</v>
      </c>
      <c r="H2824" s="4">
        <v>45829</v>
      </c>
      <c r="I2824" s="4">
        <v>45828</v>
      </c>
      <c r="J2824" s="4" t="s">
        <v>60</v>
      </c>
      <c r="K2824" s="4">
        <v>45831</v>
      </c>
      <c r="L2824" s="4">
        <v>45829.859537037039</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4" t="s">
        <v>86</v>
      </c>
      <c r="AH2824" s="34" t="s">
        <v>208</v>
      </c>
      <c r="AI2824" s="34" t="s">
        <v>3023</v>
      </c>
      <c r="AJ2824" s="34" t="s">
        <v>134</v>
      </c>
      <c r="AK2824" s="34" t="s">
        <v>65</v>
      </c>
      <c r="AL2824" s="34" t="s">
        <v>135</v>
      </c>
      <c r="AM2824" s="34" t="s">
        <v>136</v>
      </c>
      <c r="AN2824" s="34">
        <v>11.510809999999999</v>
      </c>
      <c r="AO2824" s="34" t="s">
        <v>68</v>
      </c>
      <c r="AP2824" s="34"/>
      <c r="AQ2824" s="34"/>
      <c r="AR2824" s="34" t="s">
        <v>68</v>
      </c>
      <c r="AS2824" s="34"/>
      <c r="AT2824" s="34"/>
      <c r="AU2824" s="34" t="s">
        <v>2515</v>
      </c>
      <c r="AV2824" s="34" t="s">
        <v>2516</v>
      </c>
      <c r="AW2824" s="34">
        <v>25.171759999999999</v>
      </c>
      <c r="AX2824" s="34" t="s">
        <v>3024</v>
      </c>
      <c r="AY2824" s="34" t="s">
        <v>3025</v>
      </c>
      <c r="AZ2824" s="3">
        <v>303</v>
      </c>
      <c r="BA2824" s="34" t="s">
        <v>60</v>
      </c>
      <c r="BB2824" s="34">
        <v>303</v>
      </c>
      <c r="BC2824" s="34" t="s">
        <v>60</v>
      </c>
      <c r="BD2824" s="34" t="s">
        <v>60</v>
      </c>
      <c r="BE2824" s="34" t="s">
        <v>60</v>
      </c>
      <c r="BF2824" s="34" t="str">
        <f>IFERROR(VLOOKUP(Data_Power_app[[#This Row],[PRO ODER]],'Result'!H:J,3,0),"")</f>
        <v>LAMINATION 2</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3667</v>
      </c>
      <c r="B2825" s="34" t="s">
        <v>20749</v>
      </c>
      <c r="C2825" s="34" t="s">
        <v>17625</v>
      </c>
      <c r="D2825" s="34" t="s">
        <v>57</v>
      </c>
      <c r="E2825" s="34" t="s">
        <v>104</v>
      </c>
      <c r="F2825" s="34" t="s">
        <v>59</v>
      </c>
      <c r="G2825" s="34">
        <v>65</v>
      </c>
      <c r="H2825" s="4">
        <v>45829</v>
      </c>
      <c r="I2825" s="4">
        <v>45828</v>
      </c>
      <c r="J2825" s="4" t="s">
        <v>60</v>
      </c>
      <c r="K2825" s="4">
        <v>45831</v>
      </c>
      <c r="L2825" s="4">
        <v>45829.859699074077</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4" t="s">
        <v>86</v>
      </c>
      <c r="AH2825" s="34" t="s">
        <v>208</v>
      </c>
      <c r="AI2825" s="34" t="s">
        <v>3023</v>
      </c>
      <c r="AJ2825" s="34" t="s">
        <v>134</v>
      </c>
      <c r="AK2825" s="34" t="s">
        <v>65</v>
      </c>
      <c r="AL2825" s="34" t="s">
        <v>135</v>
      </c>
      <c r="AM2825" s="34" t="s">
        <v>136</v>
      </c>
      <c r="AN2825" s="34">
        <v>2.3077999999999999</v>
      </c>
      <c r="AO2825" s="34" t="s">
        <v>68</v>
      </c>
      <c r="AP2825" s="34"/>
      <c r="AQ2825" s="34"/>
      <c r="AR2825" s="34" t="s">
        <v>68</v>
      </c>
      <c r="AS2825" s="34"/>
      <c r="AT2825" s="34"/>
      <c r="AU2825" s="34" t="s">
        <v>2515</v>
      </c>
      <c r="AV2825" s="34" t="s">
        <v>2516</v>
      </c>
      <c r="AW2825" s="34">
        <v>5.0467700000000004</v>
      </c>
      <c r="AX2825" s="34" t="s">
        <v>3024</v>
      </c>
      <c r="AY2825" s="34" t="s">
        <v>3025</v>
      </c>
      <c r="AZ2825" s="3">
        <v>65</v>
      </c>
      <c r="BA2825" s="34" t="s">
        <v>60</v>
      </c>
      <c r="BB2825" s="34">
        <v>65</v>
      </c>
      <c r="BC2825" s="34" t="s">
        <v>60</v>
      </c>
      <c r="BD2825" s="34" t="s">
        <v>60</v>
      </c>
      <c r="BE2825" s="34" t="s">
        <v>60</v>
      </c>
      <c r="BF2825" s="34" t="str">
        <f>IFERROR(VLOOKUP(Data_Power_app[[#This Row],[PRO ODER]],'Result'!H:J,3,0),"")</f>
        <v>LAMINATION 2</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3668</v>
      </c>
      <c r="B2826" s="34" t="s">
        <v>20750</v>
      </c>
      <c r="C2826" s="34" t="s">
        <v>17626</v>
      </c>
      <c r="D2826" s="34" t="s">
        <v>57</v>
      </c>
      <c r="E2826" s="34" t="s">
        <v>104</v>
      </c>
      <c r="F2826" s="34" t="s">
        <v>59</v>
      </c>
      <c r="G2826" s="34">
        <v>75</v>
      </c>
      <c r="H2826" s="4">
        <v>45829</v>
      </c>
      <c r="I2826" s="4">
        <v>45828</v>
      </c>
      <c r="J2826" s="4" t="s">
        <v>60</v>
      </c>
      <c r="K2826" s="4">
        <v>45831</v>
      </c>
      <c r="L2826" s="4">
        <v>45829.859884259262</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4" t="s">
        <v>86</v>
      </c>
      <c r="AH2826" s="34" t="s">
        <v>208</v>
      </c>
      <c r="AI2826" s="34" t="s">
        <v>3023</v>
      </c>
      <c r="AJ2826" s="34" t="s">
        <v>134</v>
      </c>
      <c r="AK2826" s="34" t="s">
        <v>65</v>
      </c>
      <c r="AL2826" s="34" t="s">
        <v>135</v>
      </c>
      <c r="AM2826" s="34" t="s">
        <v>136</v>
      </c>
      <c r="AN2826" s="34">
        <v>2.73034</v>
      </c>
      <c r="AO2826" s="34" t="s">
        <v>68</v>
      </c>
      <c r="AP2826" s="34"/>
      <c r="AQ2826" s="34"/>
      <c r="AR2826" s="34" t="s">
        <v>68</v>
      </c>
      <c r="AS2826" s="34"/>
      <c r="AT2826" s="34"/>
      <c r="AU2826" s="34" t="s">
        <v>2515</v>
      </c>
      <c r="AV2826" s="34" t="s">
        <v>2516</v>
      </c>
      <c r="AW2826" s="34">
        <v>5.9708300000000003</v>
      </c>
      <c r="AX2826" s="34" t="s">
        <v>3024</v>
      </c>
      <c r="AY2826" s="34" t="s">
        <v>3025</v>
      </c>
      <c r="AZ2826" s="3">
        <v>75</v>
      </c>
      <c r="BA2826" s="34" t="s">
        <v>60</v>
      </c>
      <c r="BB2826" s="34">
        <v>75</v>
      </c>
      <c r="BC2826" s="34" t="s">
        <v>60</v>
      </c>
      <c r="BD2826" s="34" t="s">
        <v>60</v>
      </c>
      <c r="BE2826" s="34" t="s">
        <v>60</v>
      </c>
      <c r="BF2826" s="34" t="str">
        <f>IFERROR(VLOOKUP(Data_Power_app[[#This Row],[PRO ODER]],'Result'!H:J,3,0),"")</f>
        <v>LAMINATION 2</v>
      </c>
      <c r="BG2826" s="11" t="str">
        <f>IFERROR(VLOOKUP(Data_Power_app[[#This Row],[PRO ODER]]&amp;"LAM",'Real Time'!A:E,4,0),"")</f>
        <v>ML-05</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3669</v>
      </c>
      <c r="B2827" s="34" t="s">
        <v>20751</v>
      </c>
      <c r="C2827" s="34" t="s">
        <v>17627</v>
      </c>
      <c r="D2827" s="34" t="s">
        <v>57</v>
      </c>
      <c r="E2827" s="34" t="s">
        <v>104</v>
      </c>
      <c r="F2827" s="34" t="s">
        <v>59</v>
      </c>
      <c r="G2827" s="34">
        <v>10</v>
      </c>
      <c r="H2827" s="4">
        <v>45829</v>
      </c>
      <c r="I2827" s="4">
        <v>45828</v>
      </c>
      <c r="J2827" s="4" t="s">
        <v>60</v>
      </c>
      <c r="K2827" s="4">
        <v>45831</v>
      </c>
      <c r="L2827" s="4">
        <v>45829.860011574077</v>
      </c>
      <c r="M2827" s="4">
        <v>45832</v>
      </c>
      <c r="N2827" s="4"/>
      <c r="O2827" s="4" t="s">
        <v>60</v>
      </c>
      <c r="P2827" s="4" t="s">
        <v>60</v>
      </c>
      <c r="Q2827" s="4" t="s">
        <v>60</v>
      </c>
      <c r="R2827" s="4" t="s">
        <v>60</v>
      </c>
      <c r="S2827" s="4" t="s">
        <v>60</v>
      </c>
      <c r="T2827" s="4">
        <v>45833</v>
      </c>
      <c r="U2827" s="4"/>
      <c r="V2827" s="4"/>
      <c r="W2827" s="4">
        <v>45835</v>
      </c>
      <c r="X2827" s="4"/>
      <c r="Y2827" s="4" t="s">
        <v>60</v>
      </c>
      <c r="Z2827" s="4">
        <v>45837</v>
      </c>
      <c r="AA2827" s="4"/>
      <c r="AB2827" s="4" t="s">
        <v>60</v>
      </c>
      <c r="AC2827" s="4">
        <v>45838</v>
      </c>
      <c r="AD2827" s="4">
        <v>45839</v>
      </c>
      <c r="AE2827" s="4">
        <v>45842</v>
      </c>
      <c r="AF2827" s="4"/>
      <c r="AG2827" s="34" t="s">
        <v>86</v>
      </c>
      <c r="AH2827" s="34" t="s">
        <v>208</v>
      </c>
      <c r="AI2827" s="34" t="s">
        <v>3023</v>
      </c>
      <c r="AJ2827" s="34" t="s">
        <v>134</v>
      </c>
      <c r="AK2827" s="34" t="s">
        <v>65</v>
      </c>
      <c r="AL2827" s="34" t="s">
        <v>135</v>
      </c>
      <c r="AM2827" s="34" t="s">
        <v>136</v>
      </c>
      <c r="AN2827" s="34">
        <v>0.26845999999999998</v>
      </c>
      <c r="AO2827" s="34" t="s">
        <v>68</v>
      </c>
      <c r="AP2827" s="34"/>
      <c r="AQ2827" s="34"/>
      <c r="AR2827" s="34" t="s">
        <v>68</v>
      </c>
      <c r="AS2827" s="34"/>
      <c r="AT2827" s="34"/>
      <c r="AU2827" s="34" t="s">
        <v>2515</v>
      </c>
      <c r="AV2827" s="34" t="s">
        <v>2516</v>
      </c>
      <c r="AW2827" s="34">
        <v>0.58701000000000003</v>
      </c>
      <c r="AX2827" s="34" t="s">
        <v>3024</v>
      </c>
      <c r="AY2827" s="34" t="s">
        <v>3025</v>
      </c>
      <c r="AZ2827" s="3">
        <v>10</v>
      </c>
      <c r="BA2827" s="34" t="s">
        <v>60</v>
      </c>
      <c r="BB2827" s="34">
        <v>10</v>
      </c>
      <c r="BC2827" s="34" t="s">
        <v>60</v>
      </c>
      <c r="BD2827" s="34" t="s">
        <v>60</v>
      </c>
      <c r="BE2827" s="34" t="s">
        <v>60</v>
      </c>
      <c r="BF2827" s="34" t="str">
        <f>IFERROR(VLOOKUP(Data_Power_app[[#This Row],[PRO ODER]],'Result'!H:J,3,0),"")</f>
        <v>LAMINATION 2</v>
      </c>
      <c r="BG2827" s="11" t="str">
        <f>IFERROR(VLOOKUP(Data_Power_app[[#This Row],[PRO ODER]]&amp;"LAM",'Real Time'!A:E,4,0),"")</f>
        <v>ML-05</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c r="BJ2827" s="34" t="str">
        <f>IFERROR(VLOOKUP(Data_Power_app[[#This Row],[PRO ODER]],'Plan Lean DC'!A:C,3,0),"")</f>
        <v/>
      </c>
      <c r="BK2827" s="34" t="str">
        <f>IFERROR(VLOOKUP(Data_Power_app[[#This Row],[PRO ODER]]&amp;"LEAN_IN",'Real Time'!A:D,4,0),"")</f>
        <v/>
      </c>
      <c r="BL2827" s="34"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3670</v>
      </c>
      <c r="B2828" s="34" t="s">
        <v>20752</v>
      </c>
      <c r="C2828" s="34" t="s">
        <v>17628</v>
      </c>
      <c r="D2828" s="34" t="s">
        <v>57</v>
      </c>
      <c r="E2828" s="34" t="s">
        <v>104</v>
      </c>
      <c r="F2828" s="34" t="s">
        <v>59</v>
      </c>
      <c r="G2828" s="34">
        <v>45</v>
      </c>
      <c r="H2828" s="4">
        <v>45829</v>
      </c>
      <c r="I2828" s="4">
        <v>45828</v>
      </c>
      <c r="J2828" s="4" t="s">
        <v>60</v>
      </c>
      <c r="K2828" s="4">
        <v>45831</v>
      </c>
      <c r="L2828" s="4">
        <v>45829.860185185185</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4" t="s">
        <v>86</v>
      </c>
      <c r="AH2828" s="34" t="s">
        <v>208</v>
      </c>
      <c r="AI2828" s="34" t="s">
        <v>3023</v>
      </c>
      <c r="AJ2828" s="34" t="s">
        <v>134</v>
      </c>
      <c r="AK2828" s="34" t="s">
        <v>65</v>
      </c>
      <c r="AL2828" s="34" t="s">
        <v>135</v>
      </c>
      <c r="AM2828" s="34" t="s">
        <v>136</v>
      </c>
      <c r="AN2828" s="34">
        <v>1.57206</v>
      </c>
      <c r="AO2828" s="34" t="s">
        <v>68</v>
      </c>
      <c r="AP2828" s="34"/>
      <c r="AQ2828" s="34"/>
      <c r="AR2828" s="34" t="s">
        <v>68</v>
      </c>
      <c r="AS2828" s="34"/>
      <c r="AT2828" s="34"/>
      <c r="AU2828" s="34" t="s">
        <v>2515</v>
      </c>
      <c r="AV2828" s="34" t="s">
        <v>2516</v>
      </c>
      <c r="AW2828" s="34">
        <v>3.4378099999999998</v>
      </c>
      <c r="AX2828" s="34" t="s">
        <v>3024</v>
      </c>
      <c r="AY2828" s="34" t="s">
        <v>3025</v>
      </c>
      <c r="AZ2828" s="3">
        <v>45</v>
      </c>
      <c r="BA2828" s="34" t="s">
        <v>60</v>
      </c>
      <c r="BB2828" s="34">
        <v>45</v>
      </c>
      <c r="BC2828" s="34" t="s">
        <v>60</v>
      </c>
      <c r="BD2828" s="34" t="s">
        <v>60</v>
      </c>
      <c r="BE2828" s="34" t="s">
        <v>60</v>
      </c>
      <c r="BF2828" s="34" t="str">
        <f>IFERROR(VLOOKUP(Data_Power_app[[#This Row],[PRO ODER]],'Result'!H:J,3,0),"")</f>
        <v>LAMINATION 2</v>
      </c>
      <c r="BG2828" s="11" t="str">
        <f>IFERROR(VLOOKUP(Data_Power_app[[#This Row],[PRO ODER]]&amp;"LAM",'Real Time'!A:E,4,0),"")</f>
        <v>ML-05</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3671</v>
      </c>
      <c r="B2829" s="34" t="s">
        <v>20753</v>
      </c>
      <c r="C2829" s="34" t="s">
        <v>17629</v>
      </c>
      <c r="D2829" s="34" t="s">
        <v>57</v>
      </c>
      <c r="E2829" s="34" t="s">
        <v>104</v>
      </c>
      <c r="F2829" s="34" t="s">
        <v>59</v>
      </c>
      <c r="G2829" s="34">
        <v>945</v>
      </c>
      <c r="H2829" s="4">
        <v>45829</v>
      </c>
      <c r="I2829" s="4">
        <v>45828</v>
      </c>
      <c r="J2829" s="4" t="s">
        <v>60</v>
      </c>
      <c r="K2829" s="4">
        <v>45831</v>
      </c>
      <c r="L2829" s="4">
        <v>45829.856481481482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4" t="s">
        <v>86</v>
      </c>
      <c r="AH2829" s="34" t="s">
        <v>208</v>
      </c>
      <c r="AI2829" s="34" t="s">
        <v>3023</v>
      </c>
      <c r="AJ2829" s="34" t="s">
        <v>134</v>
      </c>
      <c r="AK2829" s="34" t="s">
        <v>65</v>
      </c>
      <c r="AL2829" s="34" t="s">
        <v>135</v>
      </c>
      <c r="AM2829" s="34" t="s">
        <v>136</v>
      </c>
      <c r="AN2829" s="34">
        <v>33.097499999999997</v>
      </c>
      <c r="AO2829" s="34" t="s">
        <v>68</v>
      </c>
      <c r="AP2829" s="34"/>
      <c r="AQ2829" s="34"/>
      <c r="AR2829" s="34" t="s">
        <v>68</v>
      </c>
      <c r="AS2829" s="34"/>
      <c r="AT2829" s="34"/>
      <c r="AU2829" s="34" t="s">
        <v>2515</v>
      </c>
      <c r="AV2829" s="34" t="s">
        <v>2516</v>
      </c>
      <c r="AW2829" s="34">
        <v>72.379099999999994</v>
      </c>
      <c r="AX2829" s="34" t="s">
        <v>3024</v>
      </c>
      <c r="AY2829" s="34" t="s">
        <v>3025</v>
      </c>
      <c r="AZ2829" s="3">
        <v>945</v>
      </c>
      <c r="BA2829" s="34" t="s">
        <v>60</v>
      </c>
      <c r="BB2829" s="34">
        <v>945</v>
      </c>
      <c r="BC2829" s="34" t="s">
        <v>60</v>
      </c>
      <c r="BD2829" s="34" t="s">
        <v>60</v>
      </c>
      <c r="BE2829" s="34" t="s">
        <v>60</v>
      </c>
      <c r="BF2829" s="34" t="str">
        <f>IFERROR(VLOOKUP(Data_Power_app[[#This Row],[PRO ODER]],'Result'!H:J,3,0),"")</f>
        <v>LAMINATION 2</v>
      </c>
      <c r="BG2829" s="11"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3672</v>
      </c>
      <c r="B2830" s="34" t="s">
        <v>20754</v>
      </c>
      <c r="C2830" s="34" t="s">
        <v>17630</v>
      </c>
      <c r="D2830" s="34" t="s">
        <v>57</v>
      </c>
      <c r="E2830" s="34" t="s">
        <v>104</v>
      </c>
      <c r="F2830" s="34" t="s">
        <v>59</v>
      </c>
      <c r="G2830" s="34">
        <v>1155</v>
      </c>
      <c r="H2830" s="4">
        <v>45829</v>
      </c>
      <c r="I2830" s="4">
        <v>45828</v>
      </c>
      <c r="J2830" s="4" t="s">
        <v>60</v>
      </c>
      <c r="K2830" s="4">
        <v>45831</v>
      </c>
      <c r="L2830" s="4">
        <v>45829.856423611112</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4" t="s">
        <v>86</v>
      </c>
      <c r="AH2830" s="34" t="s">
        <v>208</v>
      </c>
      <c r="AI2830" s="34" t="s">
        <v>3023</v>
      </c>
      <c r="AJ2830" s="34" t="s">
        <v>134</v>
      </c>
      <c r="AK2830" s="34" t="s">
        <v>65</v>
      </c>
      <c r="AL2830" s="34" t="s">
        <v>135</v>
      </c>
      <c r="AM2830" s="34" t="s">
        <v>136</v>
      </c>
      <c r="AN2830" s="34">
        <v>42.947510000000001</v>
      </c>
      <c r="AO2830" s="34" t="s">
        <v>68</v>
      </c>
      <c r="AP2830" s="34"/>
      <c r="AQ2830" s="34"/>
      <c r="AR2830" s="34" t="s">
        <v>68</v>
      </c>
      <c r="AS2830" s="34"/>
      <c r="AT2830" s="34"/>
      <c r="AU2830" s="34" t="s">
        <v>2515</v>
      </c>
      <c r="AV2830" s="34" t="s">
        <v>2516</v>
      </c>
      <c r="AW2830" s="34">
        <v>93.918030000000002</v>
      </c>
      <c r="AX2830" s="34" t="s">
        <v>3024</v>
      </c>
      <c r="AY2830" s="34" t="s">
        <v>3025</v>
      </c>
      <c r="AZ2830" s="3">
        <v>1155</v>
      </c>
      <c r="BA2830" s="34" t="s">
        <v>60</v>
      </c>
      <c r="BB2830" s="34">
        <v>1155</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3673</v>
      </c>
      <c r="B2831" s="34" t="s">
        <v>20755</v>
      </c>
      <c r="C2831" s="34" t="s">
        <v>17631</v>
      </c>
      <c r="D2831" s="34" t="s">
        <v>57</v>
      </c>
      <c r="E2831" s="34" t="s">
        <v>104</v>
      </c>
      <c r="F2831" s="34" t="s">
        <v>59</v>
      </c>
      <c r="G2831" s="34">
        <v>945</v>
      </c>
      <c r="H2831" s="4">
        <v>45829</v>
      </c>
      <c r="I2831" s="4">
        <v>45828</v>
      </c>
      <c r="J2831" s="4" t="s">
        <v>60</v>
      </c>
      <c r="K2831" s="4">
        <v>45831</v>
      </c>
      <c r="L2831" s="4">
        <v>45829.856377314813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4" t="s">
        <v>86</v>
      </c>
      <c r="AH2831" s="34" t="s">
        <v>208</v>
      </c>
      <c r="AI2831" s="34" t="s">
        <v>3023</v>
      </c>
      <c r="AJ2831" s="34" t="s">
        <v>134</v>
      </c>
      <c r="AK2831" s="34" t="s">
        <v>65</v>
      </c>
      <c r="AL2831" s="34" t="s">
        <v>135</v>
      </c>
      <c r="AM2831" s="34" t="s">
        <v>136</v>
      </c>
      <c r="AN2831" s="34">
        <v>34.378219999999999</v>
      </c>
      <c r="AO2831" s="34" t="s">
        <v>68</v>
      </c>
      <c r="AP2831" s="34"/>
      <c r="AQ2831" s="34"/>
      <c r="AR2831" s="34" t="s">
        <v>68</v>
      </c>
      <c r="AS2831" s="34"/>
      <c r="AT2831" s="34"/>
      <c r="AU2831" s="34" t="s">
        <v>2515</v>
      </c>
      <c r="AV2831" s="34" t="s">
        <v>2516</v>
      </c>
      <c r="AW2831" s="34">
        <v>75.17971</v>
      </c>
      <c r="AX2831" s="34" t="s">
        <v>3024</v>
      </c>
      <c r="AY2831" s="34" t="s">
        <v>3025</v>
      </c>
      <c r="AZ2831" s="3">
        <v>945</v>
      </c>
      <c r="BA2831" s="34" t="s">
        <v>60</v>
      </c>
      <c r="BB2831" s="34">
        <v>945</v>
      </c>
      <c r="BC2831" s="34" t="s">
        <v>60</v>
      </c>
      <c r="BD2831" s="34" t="s">
        <v>60</v>
      </c>
      <c r="BE2831" s="34" t="s">
        <v>60</v>
      </c>
      <c r="BF2831" s="34" t="str">
        <f>IFERROR(VLOOKUP(Data_Power_app[[#This Row],[PRO ODER]],'Result'!H:J,3,0),"")</f>
        <v>LAMINATION 2</v>
      </c>
      <c r="BG2831" s="11" t="str">
        <f>IFERROR(VLOOKUP(Data_Power_app[[#This Row],[PRO ODER]]&amp;"LAM",'Real Time'!A:E,4,0),"")</f>
        <v>ML-05</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3674</v>
      </c>
      <c r="B2832" s="34" t="s">
        <v>20756</v>
      </c>
      <c r="C2832" s="34" t="s">
        <v>17632</v>
      </c>
      <c r="D2832" s="34" t="s">
        <v>57</v>
      </c>
      <c r="E2832" s="34" t="s">
        <v>104</v>
      </c>
      <c r="F2832" s="34" t="s">
        <v>59</v>
      </c>
      <c r="G2832" s="34">
        <v>101</v>
      </c>
      <c r="H2832" s="4">
        <v>45829</v>
      </c>
      <c r="I2832" s="4">
        <v>45828</v>
      </c>
      <c r="J2832" s="4" t="s">
        <v>60</v>
      </c>
      <c r="K2832" s="4">
        <v>45831</v>
      </c>
      <c r="L2832" s="4">
        <v>45829.860358796293</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4" t="s">
        <v>86</v>
      </c>
      <c r="AH2832" s="34" t="s">
        <v>208</v>
      </c>
      <c r="AI2832" s="34" t="s">
        <v>3023</v>
      </c>
      <c r="AJ2832" s="34" t="s">
        <v>134</v>
      </c>
      <c r="AK2832" s="34" t="s">
        <v>65</v>
      </c>
      <c r="AL2832" s="34" t="s">
        <v>135</v>
      </c>
      <c r="AM2832" s="34" t="s">
        <v>136</v>
      </c>
      <c r="AN2832" s="34">
        <v>3.6380699999999999</v>
      </c>
      <c r="AO2832" s="34" t="s">
        <v>68</v>
      </c>
      <c r="AP2832" s="34"/>
      <c r="AQ2832" s="34"/>
      <c r="AR2832" s="34" t="s">
        <v>68</v>
      </c>
      <c r="AS2832" s="34"/>
      <c r="AT2832" s="34"/>
      <c r="AU2832" s="34" t="s">
        <v>2515</v>
      </c>
      <c r="AV2832" s="34" t="s">
        <v>2516</v>
      </c>
      <c r="AW2832" s="34">
        <v>7.9559199999999999</v>
      </c>
      <c r="AX2832" s="34" t="s">
        <v>3024</v>
      </c>
      <c r="AY2832" s="34" t="s">
        <v>3025</v>
      </c>
      <c r="AZ2832" s="3">
        <v>101</v>
      </c>
      <c r="BA2832" s="34" t="s">
        <v>60</v>
      </c>
      <c r="BB2832" s="34">
        <v>101</v>
      </c>
      <c r="BC2832" s="34" t="s">
        <v>60</v>
      </c>
      <c r="BD2832" s="34" t="s">
        <v>60</v>
      </c>
      <c r="BE2832" s="34" t="s">
        <v>60</v>
      </c>
      <c r="BF2832" s="34" t="str">
        <f>IFERROR(VLOOKUP(Data_Power_app[[#This Row],[PRO ODER]],'Result'!H:J,3,0),"")</f>
        <v>LAMINATION 2</v>
      </c>
      <c r="BG2832" s="11" t="str">
        <f>IFERROR(VLOOKUP(Data_Power_app[[#This Row],[PRO ODER]]&amp;"LAM",'Real Time'!A:E,4,0),"")</f>
        <v>ML-05</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3675</v>
      </c>
      <c r="B2833" s="34" t="s">
        <v>20757</v>
      </c>
      <c r="C2833" s="34" t="s">
        <v>17633</v>
      </c>
      <c r="D2833" s="34" t="s">
        <v>57</v>
      </c>
      <c r="E2833" s="34" t="s">
        <v>104</v>
      </c>
      <c r="F2833" s="34" t="s">
        <v>59</v>
      </c>
      <c r="G2833" s="34">
        <v>70</v>
      </c>
      <c r="H2833" s="4">
        <v>45829</v>
      </c>
      <c r="I2833" s="4">
        <v>45828</v>
      </c>
      <c r="J2833" s="4" t="s">
        <v>60</v>
      </c>
      <c r="K2833" s="4">
        <v>45831</v>
      </c>
      <c r="L2833" s="4">
        <v>45829.860509259262</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4" t="s">
        <v>86</v>
      </c>
      <c r="AH2833" s="34" t="s">
        <v>208</v>
      </c>
      <c r="AI2833" s="34" t="s">
        <v>3023</v>
      </c>
      <c r="AJ2833" s="34" t="s">
        <v>134</v>
      </c>
      <c r="AK2833" s="34" t="s">
        <v>65</v>
      </c>
      <c r="AL2833" s="34" t="s">
        <v>135</v>
      </c>
      <c r="AM2833" s="34" t="s">
        <v>136</v>
      </c>
      <c r="AN2833" s="34">
        <v>2.4756499999999999</v>
      </c>
      <c r="AO2833" s="34" t="s">
        <v>68</v>
      </c>
      <c r="AP2833" s="34"/>
      <c r="AQ2833" s="34"/>
      <c r="AR2833" s="34" t="s">
        <v>68</v>
      </c>
      <c r="AS2833" s="34"/>
      <c r="AT2833" s="34"/>
      <c r="AU2833" s="34" t="s">
        <v>2515</v>
      </c>
      <c r="AV2833" s="34" t="s">
        <v>2516</v>
      </c>
      <c r="AW2833" s="34">
        <v>5.4138599999999997</v>
      </c>
      <c r="AX2833" s="34" t="s">
        <v>3024</v>
      </c>
      <c r="AY2833" s="34" t="s">
        <v>3025</v>
      </c>
      <c r="AZ2833" s="3">
        <v>70</v>
      </c>
      <c r="BA2833" s="34" t="s">
        <v>60</v>
      </c>
      <c r="BB2833" s="34">
        <v>70</v>
      </c>
      <c r="BC2833" s="34" t="s">
        <v>60</v>
      </c>
      <c r="BD2833" s="34" t="s">
        <v>60</v>
      </c>
      <c r="BE2833" s="34" t="s">
        <v>60</v>
      </c>
      <c r="BF2833" s="34" t="str">
        <f>IFERROR(VLOOKUP(Data_Power_app[[#This Row],[PRO ODER]],'Result'!H:J,3,0),"")</f>
        <v>LAMINATION 2</v>
      </c>
      <c r="BG2833" s="11"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3676</v>
      </c>
      <c r="B2834" s="34" t="s">
        <v>20758</v>
      </c>
      <c r="C2834" s="34" t="s">
        <v>17634</v>
      </c>
      <c r="D2834" s="34" t="s">
        <v>57</v>
      </c>
      <c r="E2834" s="34" t="s">
        <v>104</v>
      </c>
      <c r="F2834" s="34" t="s">
        <v>59</v>
      </c>
      <c r="G2834" s="34">
        <v>191</v>
      </c>
      <c r="H2834" s="4">
        <v>45829</v>
      </c>
      <c r="I2834" s="4">
        <v>45828</v>
      </c>
      <c r="J2834" s="4" t="s">
        <v>60</v>
      </c>
      <c r="K2834" s="4">
        <v>45831</v>
      </c>
      <c r="L2834" s="4">
        <v>45829.860694444447</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4" t="s">
        <v>86</v>
      </c>
      <c r="AH2834" s="34" t="s">
        <v>208</v>
      </c>
      <c r="AI2834" s="34" t="s">
        <v>3023</v>
      </c>
      <c r="AJ2834" s="34" t="s">
        <v>134</v>
      </c>
      <c r="AK2834" s="34" t="s">
        <v>65</v>
      </c>
      <c r="AL2834" s="34" t="s">
        <v>135</v>
      </c>
      <c r="AM2834" s="34" t="s">
        <v>136</v>
      </c>
      <c r="AN2834" s="34">
        <v>6.9585400000000002</v>
      </c>
      <c r="AO2834" s="34" t="s">
        <v>68</v>
      </c>
      <c r="AP2834" s="34"/>
      <c r="AQ2834" s="34"/>
      <c r="AR2834" s="34" t="s">
        <v>68</v>
      </c>
      <c r="AS2834" s="34"/>
      <c r="AT2834" s="34"/>
      <c r="AU2834" s="34" t="s">
        <v>2515</v>
      </c>
      <c r="AV2834" s="34" t="s">
        <v>2516</v>
      </c>
      <c r="AW2834" s="34">
        <v>15.217129999999999</v>
      </c>
      <c r="AX2834" s="34" t="s">
        <v>3024</v>
      </c>
      <c r="AY2834" s="34" t="s">
        <v>3025</v>
      </c>
      <c r="AZ2834" s="3">
        <v>191</v>
      </c>
      <c r="BA2834" s="34" t="s">
        <v>60</v>
      </c>
      <c r="BB2834" s="34">
        <v>191</v>
      </c>
      <c r="BC2834" s="34" t="s">
        <v>60</v>
      </c>
      <c r="BD2834" s="34" t="s">
        <v>60</v>
      </c>
      <c r="BE2834" s="34" t="s">
        <v>60</v>
      </c>
      <c r="BF2834" s="34" t="str">
        <f>IFERROR(VLOOKUP(Data_Power_app[[#This Row],[PRO ODER]],'Result'!H:J,3,0),"")</f>
        <v>LAMINATION 2</v>
      </c>
      <c r="BG2834" s="11"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3677</v>
      </c>
      <c r="B2835" s="34" t="s">
        <v>20759</v>
      </c>
      <c r="C2835" s="34" t="s">
        <v>17635</v>
      </c>
      <c r="D2835" s="34" t="s">
        <v>57</v>
      </c>
      <c r="E2835" s="34" t="s">
        <v>104</v>
      </c>
      <c r="F2835" s="34" t="s">
        <v>59</v>
      </c>
      <c r="G2835" s="34">
        <v>60</v>
      </c>
      <c r="H2835" s="4">
        <v>45829</v>
      </c>
      <c r="I2835" s="4">
        <v>45828</v>
      </c>
      <c r="J2835" s="4" t="s">
        <v>60</v>
      </c>
      <c r="K2835" s="4">
        <v>45831</v>
      </c>
      <c r="L2835" s="4">
        <v>45829.860810185186</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4" t="s">
        <v>86</v>
      </c>
      <c r="AH2835" s="34" t="s">
        <v>208</v>
      </c>
      <c r="AI2835" s="34" t="s">
        <v>3023</v>
      </c>
      <c r="AJ2835" s="34" t="s">
        <v>134</v>
      </c>
      <c r="AK2835" s="34" t="s">
        <v>65</v>
      </c>
      <c r="AL2835" s="34" t="s">
        <v>135</v>
      </c>
      <c r="AM2835" s="34" t="s">
        <v>136</v>
      </c>
      <c r="AN2835" s="34">
        <v>2.2282500000000001</v>
      </c>
      <c r="AO2835" s="34" t="s">
        <v>68</v>
      </c>
      <c r="AP2835" s="34"/>
      <c r="AQ2835" s="34"/>
      <c r="AR2835" s="34" t="s">
        <v>68</v>
      </c>
      <c r="AS2835" s="34"/>
      <c r="AT2835" s="34"/>
      <c r="AU2835" s="34" t="s">
        <v>2515</v>
      </c>
      <c r="AV2835" s="34" t="s">
        <v>2516</v>
      </c>
      <c r="AW2835" s="34">
        <v>4.8728499999999997</v>
      </c>
      <c r="AX2835" s="34" t="s">
        <v>3024</v>
      </c>
      <c r="AY2835" s="34" t="s">
        <v>3025</v>
      </c>
      <c r="AZ2835" s="3">
        <v>60</v>
      </c>
      <c r="BA2835" s="34" t="s">
        <v>60</v>
      </c>
      <c r="BB2835" s="34">
        <v>60</v>
      </c>
      <c r="BC2835" s="34" t="s">
        <v>60</v>
      </c>
      <c r="BD2835" s="34" t="s">
        <v>60</v>
      </c>
      <c r="BE2835" s="34" t="s">
        <v>60</v>
      </c>
      <c r="BF2835" s="34" t="str">
        <f>IFERROR(VLOOKUP(Data_Power_app[[#This Row],[PRO ODER]],'Result'!H:J,3,0),"")</f>
        <v>LAMINATION 2</v>
      </c>
      <c r="BG2835" s="11"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3678</v>
      </c>
      <c r="B2836" s="34" t="s">
        <v>20760</v>
      </c>
      <c r="C2836" s="34" t="s">
        <v>17636</v>
      </c>
      <c r="D2836" s="34" t="s">
        <v>57</v>
      </c>
      <c r="E2836" s="34" t="s">
        <v>104</v>
      </c>
      <c r="F2836" s="34" t="s">
        <v>59</v>
      </c>
      <c r="G2836" s="34">
        <v>5</v>
      </c>
      <c r="H2836" s="4">
        <v>45829</v>
      </c>
      <c r="I2836" s="4">
        <v>45828</v>
      </c>
      <c r="J2836" s="4" t="s">
        <v>60</v>
      </c>
      <c r="K2836" s="4">
        <v>45831</v>
      </c>
      <c r="L2836" s="4">
        <v>45829.860914351855</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4" t="s">
        <v>86</v>
      </c>
      <c r="AH2836" s="34" t="s">
        <v>208</v>
      </c>
      <c r="AI2836" s="34" t="s">
        <v>3023</v>
      </c>
      <c r="AJ2836" s="34" t="s">
        <v>134</v>
      </c>
      <c r="AK2836" s="34" t="s">
        <v>65</v>
      </c>
      <c r="AL2836" s="34" t="s">
        <v>135</v>
      </c>
      <c r="AM2836" s="34" t="s">
        <v>136</v>
      </c>
      <c r="AN2836" s="34">
        <v>0.13422999999999999</v>
      </c>
      <c r="AO2836" s="34" t="s">
        <v>68</v>
      </c>
      <c r="AP2836" s="34"/>
      <c r="AQ2836" s="34"/>
      <c r="AR2836" s="34" t="s">
        <v>68</v>
      </c>
      <c r="AS2836" s="34"/>
      <c r="AT2836" s="34"/>
      <c r="AU2836" s="34" t="s">
        <v>2515</v>
      </c>
      <c r="AV2836" s="34" t="s">
        <v>2516</v>
      </c>
      <c r="AW2836" s="34">
        <v>0.29350999999999999</v>
      </c>
      <c r="AX2836" s="34" t="s">
        <v>3024</v>
      </c>
      <c r="AY2836" s="34" t="s">
        <v>3025</v>
      </c>
      <c r="AZ2836" s="3">
        <v>5</v>
      </c>
      <c r="BA2836" s="34" t="s">
        <v>60</v>
      </c>
      <c r="BB2836" s="34">
        <v>5</v>
      </c>
      <c r="BC2836" s="34" t="s">
        <v>60</v>
      </c>
      <c r="BD2836" s="34" t="s">
        <v>60</v>
      </c>
      <c r="BE2836" s="34" t="s">
        <v>60</v>
      </c>
      <c r="BF2836" s="34" t="str">
        <f>IFERROR(VLOOKUP(Data_Power_app[[#This Row],[PRO ODER]],'Result'!H:J,3,0),"")</f>
        <v>LAMINATION 2</v>
      </c>
      <c r="BG2836" s="11"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3679</v>
      </c>
      <c r="B2837" s="34" t="s">
        <v>20761</v>
      </c>
      <c r="C2837" s="34" t="s">
        <v>17637</v>
      </c>
      <c r="D2837" s="34" t="s">
        <v>57</v>
      </c>
      <c r="E2837" s="34" t="s">
        <v>104</v>
      </c>
      <c r="F2837" s="34" t="s">
        <v>59</v>
      </c>
      <c r="G2837" s="34">
        <v>161</v>
      </c>
      <c r="H2837" s="4">
        <v>45829</v>
      </c>
      <c r="I2837" s="4">
        <v>45828</v>
      </c>
      <c r="J2837" s="4" t="s">
        <v>60</v>
      </c>
      <c r="K2837" s="4">
        <v>45831</v>
      </c>
      <c r="L2837" s="4">
        <v>45829.86109953704</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4" t="s">
        <v>86</v>
      </c>
      <c r="AH2837" s="34" t="s">
        <v>208</v>
      </c>
      <c r="AI2837" s="34" t="s">
        <v>3023</v>
      </c>
      <c r="AJ2837" s="34" t="s">
        <v>134</v>
      </c>
      <c r="AK2837" s="34" t="s">
        <v>65</v>
      </c>
      <c r="AL2837" s="34" t="s">
        <v>135</v>
      </c>
      <c r="AM2837" s="34" t="s">
        <v>136</v>
      </c>
      <c r="AN2837" s="34">
        <v>5.84267</v>
      </c>
      <c r="AO2837" s="34" t="s">
        <v>68</v>
      </c>
      <c r="AP2837" s="34"/>
      <c r="AQ2837" s="34"/>
      <c r="AR2837" s="34" t="s">
        <v>68</v>
      </c>
      <c r="AS2837" s="34"/>
      <c r="AT2837" s="34"/>
      <c r="AU2837" s="34" t="s">
        <v>2515</v>
      </c>
      <c r="AV2837" s="34" t="s">
        <v>2516</v>
      </c>
      <c r="AW2837" s="34">
        <v>12.77688</v>
      </c>
      <c r="AX2837" s="34" t="s">
        <v>3024</v>
      </c>
      <c r="AY2837" s="34" t="s">
        <v>3025</v>
      </c>
      <c r="AZ2837" s="3">
        <v>161</v>
      </c>
      <c r="BA2837" s="34" t="s">
        <v>60</v>
      </c>
      <c r="BB2837" s="34">
        <v>161</v>
      </c>
      <c r="BC2837" s="34" t="s">
        <v>60</v>
      </c>
      <c r="BD2837" s="34" t="s">
        <v>60</v>
      </c>
      <c r="BE2837" s="34" t="s">
        <v>60</v>
      </c>
      <c r="BF2837" s="34" t="str">
        <f>IFERROR(VLOOKUP(Data_Power_app[[#This Row],[PRO ODER]],'Result'!H:J,3,0),"")</f>
        <v>LAMINATION 2</v>
      </c>
      <c r="BG2837" s="11"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3680</v>
      </c>
      <c r="B2838" s="34" t="s">
        <v>20762</v>
      </c>
      <c r="C2838" s="34" t="s">
        <v>17638</v>
      </c>
      <c r="D2838" s="34" t="s">
        <v>57</v>
      </c>
      <c r="E2838" s="34" t="s">
        <v>104</v>
      </c>
      <c r="F2838" s="34" t="s">
        <v>59</v>
      </c>
      <c r="G2838" s="34">
        <v>60</v>
      </c>
      <c r="H2838" s="4">
        <v>45829</v>
      </c>
      <c r="I2838" s="4">
        <v>45828</v>
      </c>
      <c r="J2838" s="4" t="s">
        <v>60</v>
      </c>
      <c r="K2838" s="4">
        <v>45831</v>
      </c>
      <c r="L2838" s="4">
        <v>45829.861307870371</v>
      </c>
      <c r="M2838" s="4">
        <v>45832</v>
      </c>
      <c r="N2838" s="4"/>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45842</v>
      </c>
      <c r="AF2838" s="4"/>
      <c r="AG2838" s="34" t="s">
        <v>86</v>
      </c>
      <c r="AH2838" s="34" t="s">
        <v>208</v>
      </c>
      <c r="AI2838" s="34" t="s">
        <v>3023</v>
      </c>
      <c r="AJ2838" s="34" t="s">
        <v>134</v>
      </c>
      <c r="AK2838" s="34" t="s">
        <v>65</v>
      </c>
      <c r="AL2838" s="34" t="s">
        <v>135</v>
      </c>
      <c r="AM2838" s="34" t="s">
        <v>136</v>
      </c>
      <c r="AN2838" s="34">
        <v>2.2071700000000001</v>
      </c>
      <c r="AO2838" s="34" t="s">
        <v>68</v>
      </c>
      <c r="AP2838" s="34"/>
      <c r="AQ2838" s="34"/>
      <c r="AR2838" s="34" t="s">
        <v>68</v>
      </c>
      <c r="AS2838" s="34"/>
      <c r="AT2838" s="34"/>
      <c r="AU2838" s="34" t="s">
        <v>2515</v>
      </c>
      <c r="AV2838" s="34" t="s">
        <v>2516</v>
      </c>
      <c r="AW2838" s="34">
        <v>4.8268399999999998</v>
      </c>
      <c r="AX2838" s="34" t="s">
        <v>3024</v>
      </c>
      <c r="AY2838" s="34" t="s">
        <v>3025</v>
      </c>
      <c r="AZ2838" s="3">
        <v>60</v>
      </c>
      <c r="BA2838" s="34" t="s">
        <v>60</v>
      </c>
      <c r="BB2838" s="34">
        <v>60</v>
      </c>
      <c r="BC2838" s="34" t="s">
        <v>60</v>
      </c>
      <c r="BD2838" s="34" t="s">
        <v>60</v>
      </c>
      <c r="BE2838" s="34" t="s">
        <v>60</v>
      </c>
      <c r="BF2838" s="34" t="str">
        <f>IFERROR(VLOOKUP(Data_Power_app[[#This Row],[PRO ODER]],'Result'!H:J,3,0),"")</f>
        <v>LAMINATION 2</v>
      </c>
      <c r="BG2838" s="11" t="str">
        <f>IFERROR(VLOOKUP(Data_Power_app[[#This Row],[PRO ODER]]&amp;"LAM",'Real Time'!A:E,4,0),"")</f>
        <v>ML-05</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3681</v>
      </c>
      <c r="B2839" s="34" t="s">
        <v>20763</v>
      </c>
      <c r="C2839" s="34" t="s">
        <v>18755</v>
      </c>
      <c r="D2839" s="34" t="s">
        <v>57</v>
      </c>
      <c r="E2839" s="34" t="s">
        <v>104</v>
      </c>
      <c r="F2839" s="34" t="s">
        <v>59</v>
      </c>
      <c r="G2839" s="34">
        <v>5</v>
      </c>
      <c r="H2839" s="4">
        <v>45829</v>
      </c>
      <c r="I2839" s="4">
        <v>45828</v>
      </c>
      <c r="J2839" s="4">
        <v>45828</v>
      </c>
      <c r="K2839" s="4">
        <v>45833</v>
      </c>
      <c r="L2839" s="4">
        <v>45828.126527777778</v>
      </c>
      <c r="M2839" s="4">
        <v>45834</v>
      </c>
      <c r="N2839" s="4">
        <v>45828.214918981481</v>
      </c>
      <c r="O2839" s="4" t="s">
        <v>60</v>
      </c>
      <c r="P2839" s="4" t="s">
        <v>60</v>
      </c>
      <c r="Q2839" s="4" t="s">
        <v>60</v>
      </c>
      <c r="R2839" s="4" t="s">
        <v>60</v>
      </c>
      <c r="S2839" s="4" t="s">
        <v>60</v>
      </c>
      <c r="T2839" s="4">
        <v>45835</v>
      </c>
      <c r="U2839" s="4">
        <v>45829.653969907406</v>
      </c>
      <c r="V2839" s="4"/>
      <c r="W2839" s="4">
        <v>45836</v>
      </c>
      <c r="X2839" s="4"/>
      <c r="Y2839" s="4" t="s">
        <v>60</v>
      </c>
      <c r="Z2839" s="4">
        <v>45836</v>
      </c>
      <c r="AA2839" s="4"/>
      <c r="AB2839" s="4" t="s">
        <v>60</v>
      </c>
      <c r="AC2839" s="4">
        <v>45838</v>
      </c>
      <c r="AD2839" s="4">
        <v>45839</v>
      </c>
      <c r="AE2839" s="4">
        <v>45842</v>
      </c>
      <c r="AF2839" s="4"/>
      <c r="AG2839" s="34" t="s">
        <v>223</v>
      </c>
      <c r="AH2839" s="34" t="s">
        <v>106</v>
      </c>
      <c r="AI2839" s="34" t="s">
        <v>757</v>
      </c>
      <c r="AJ2839" s="34" t="s">
        <v>64</v>
      </c>
      <c r="AK2839" s="34" t="s">
        <v>98</v>
      </c>
      <c r="AL2839" s="34" t="s">
        <v>66</v>
      </c>
      <c r="AM2839" s="34" t="s">
        <v>67</v>
      </c>
      <c r="AN2839" s="34">
        <v>0.21251999999999999</v>
      </c>
      <c r="AO2839" s="34" t="s">
        <v>68</v>
      </c>
      <c r="AP2839" s="34"/>
      <c r="AQ2839" s="34"/>
      <c r="AR2839" s="34" t="s">
        <v>68</v>
      </c>
      <c r="AS2839" s="34"/>
      <c r="AT2839" s="34"/>
      <c r="AU2839" s="34" t="s">
        <v>758</v>
      </c>
      <c r="AV2839" s="34" t="s">
        <v>759</v>
      </c>
      <c r="AW2839" s="34">
        <v>0.46476000000000001</v>
      </c>
      <c r="AX2839" s="34" t="s">
        <v>69</v>
      </c>
      <c r="AY2839" s="34" t="s">
        <v>70</v>
      </c>
      <c r="AZ2839" s="3">
        <v>5</v>
      </c>
      <c r="BA2839" s="34" t="s">
        <v>60</v>
      </c>
      <c r="BB2839" s="34">
        <v>5</v>
      </c>
      <c r="BC2839" s="34" t="s">
        <v>60</v>
      </c>
      <c r="BD2839" s="34" t="s">
        <v>60</v>
      </c>
      <c r="BE2839" s="34" t="s">
        <v>60</v>
      </c>
      <c r="BF2839" s="34" t="str">
        <f>IFERROR(VLOOKUP(Data_Power_app[[#This Row],[PRO ODER]],'Result'!H:J,3,0),"")</f>
        <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3682</v>
      </c>
      <c r="B2840" s="34" t="s">
        <v>750</v>
      </c>
      <c r="C2840" s="34" t="s">
        <v>751</v>
      </c>
      <c r="D2840" s="34" t="s">
        <v>84</v>
      </c>
      <c r="E2840" s="34" t="s">
        <v>85</v>
      </c>
      <c r="F2840" s="34" t="s">
        <v>59</v>
      </c>
      <c r="G2840" s="34">
        <v>645</v>
      </c>
      <c r="H2840" s="4">
        <v>45826</v>
      </c>
      <c r="I2840" s="4">
        <v>45782</v>
      </c>
      <c r="J2840" s="4">
        <v>45782</v>
      </c>
      <c r="K2840" s="4">
        <v>45833</v>
      </c>
      <c r="L2840" s="4">
        <v>45784.336585648147</v>
      </c>
      <c r="M2840" s="4">
        <v>45834</v>
      </c>
      <c r="N2840" s="4">
        <v>45784.093043981484</v>
      </c>
      <c r="O2840" s="4" t="s">
        <v>60</v>
      </c>
      <c r="P2840" s="4" t="s">
        <v>60</v>
      </c>
      <c r="Q2840" s="4" t="s">
        <v>60</v>
      </c>
      <c r="R2840" s="4" t="s">
        <v>60</v>
      </c>
      <c r="S2840" s="4" t="s">
        <v>60</v>
      </c>
      <c r="T2840" s="4">
        <v>45835</v>
      </c>
      <c r="U2840" s="4">
        <v>45786.12195601852</v>
      </c>
      <c r="V2840" s="4">
        <v>45792.40892361111</v>
      </c>
      <c r="W2840" s="4">
        <v>45836</v>
      </c>
      <c r="X2840" s="4">
        <v>45792.461724537039</v>
      </c>
      <c r="Y2840" s="4" t="s">
        <v>77</v>
      </c>
      <c r="Z2840" s="4">
        <v>45838</v>
      </c>
      <c r="AA2840" s="4">
        <v>45792.181851851848</v>
      </c>
      <c r="AB2840" s="4">
        <v>45831</v>
      </c>
      <c r="AC2840" s="4">
        <v>45839</v>
      </c>
      <c r="AD2840" s="4">
        <v>45840</v>
      </c>
      <c r="AE2840" s="4">
        <v>45842</v>
      </c>
      <c r="AF2840" s="4"/>
      <c r="AG2840" s="34" t="s">
        <v>829</v>
      </c>
      <c r="AH2840" s="34" t="s">
        <v>611</v>
      </c>
      <c r="AI2840" s="34" t="s">
        <v>612</v>
      </c>
      <c r="AJ2840" s="34" t="s">
        <v>179</v>
      </c>
      <c r="AK2840" s="34" t="s">
        <v>98</v>
      </c>
      <c r="AL2840" s="34" t="s">
        <v>613</v>
      </c>
      <c r="AM2840" s="34" t="s">
        <v>614</v>
      </c>
      <c r="AN2840" s="34">
        <v>25.677600000000002</v>
      </c>
      <c r="AO2840" s="34" t="s">
        <v>68</v>
      </c>
      <c r="AP2840" s="34"/>
      <c r="AQ2840" s="34"/>
      <c r="AR2840" s="34" t="s">
        <v>68</v>
      </c>
      <c r="AS2840" s="34"/>
      <c r="AT2840" s="34"/>
      <c r="AU2840" s="34" t="s">
        <v>615</v>
      </c>
      <c r="AV2840" s="34" t="s">
        <v>616</v>
      </c>
      <c r="AW2840" s="34">
        <v>47.735509999999998</v>
      </c>
      <c r="AX2840" s="34" t="s">
        <v>617</v>
      </c>
      <c r="AY2840" s="34" t="s">
        <v>618</v>
      </c>
      <c r="AZ2840" s="3">
        <v>645</v>
      </c>
      <c r="BA2840" s="34" t="s">
        <v>60</v>
      </c>
      <c r="BB2840" s="34">
        <v>645</v>
      </c>
      <c r="BC2840" s="34" t="s">
        <v>60</v>
      </c>
      <c r="BD2840" s="34" t="s">
        <v>60</v>
      </c>
      <c r="BE2840" s="34" t="s">
        <v>60</v>
      </c>
      <c r="BF2840" s="34" t="str">
        <f>IFERROR(VLOOKUP(Data_Power_app[[#This Row],[PRO ODER]],'Result'!H:J,3,0),"")</f>
        <v/>
      </c>
      <c r="BG2840" s="11" t="str">
        <f>IFERROR(VLOOKUP(Data_Power_app[[#This Row],[PRO ODER]]&amp;"LAM",'Real Time'!A:E,4,0),"")</f>
        <v>ML-04</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LEANLINE1_2</v>
      </c>
      <c r="BL2840" s="34"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3683</v>
      </c>
      <c r="B2841" s="34" t="s">
        <v>752</v>
      </c>
      <c r="C2841" s="34" t="s">
        <v>753</v>
      </c>
      <c r="D2841" s="34" t="s">
        <v>84</v>
      </c>
      <c r="E2841" s="34" t="s">
        <v>85</v>
      </c>
      <c r="F2841" s="34" t="s">
        <v>59</v>
      </c>
      <c r="G2841" s="34">
        <v>585</v>
      </c>
      <c r="H2841" s="4">
        <v>45826</v>
      </c>
      <c r="I2841" s="4">
        <v>45782</v>
      </c>
      <c r="J2841" s="4">
        <v>45782</v>
      </c>
      <c r="K2841" s="4">
        <v>45833</v>
      </c>
      <c r="L2841" s="4">
        <v>45784.33666666667</v>
      </c>
      <c r="M2841" s="4">
        <v>45834</v>
      </c>
      <c r="N2841" s="4">
        <v>45784.093124999999</v>
      </c>
      <c r="O2841" s="4" t="s">
        <v>60</v>
      </c>
      <c r="P2841" s="4" t="s">
        <v>60</v>
      </c>
      <c r="Q2841" s="4" t="s">
        <v>60</v>
      </c>
      <c r="R2841" s="4" t="s">
        <v>60</v>
      </c>
      <c r="S2841" s="4" t="s">
        <v>60</v>
      </c>
      <c r="T2841" s="4">
        <v>45835</v>
      </c>
      <c r="U2841" s="4">
        <v>45786.122129629628</v>
      </c>
      <c r="V2841" s="4">
        <v>45792.408993055556</v>
      </c>
      <c r="W2841" s="4">
        <v>45836</v>
      </c>
      <c r="X2841" s="4">
        <v>45792.461863425924</v>
      </c>
      <c r="Y2841" s="4" t="s">
        <v>77</v>
      </c>
      <c r="Z2841" s="4">
        <v>45838</v>
      </c>
      <c r="AA2841" s="4">
        <v>45792.181250000001</v>
      </c>
      <c r="AB2841" s="4">
        <v>45831</v>
      </c>
      <c r="AC2841" s="4">
        <v>45839</v>
      </c>
      <c r="AD2841" s="4">
        <v>45840</v>
      </c>
      <c r="AE2841" s="4">
        <v>45842</v>
      </c>
      <c r="AF2841" s="4"/>
      <c r="AG2841" s="34" t="s">
        <v>829</v>
      </c>
      <c r="AH2841" s="34" t="s">
        <v>611</v>
      </c>
      <c r="AI2841" s="34" t="s">
        <v>612</v>
      </c>
      <c r="AJ2841" s="34" t="s">
        <v>179</v>
      </c>
      <c r="AK2841" s="34" t="s">
        <v>98</v>
      </c>
      <c r="AL2841" s="34" t="s">
        <v>613</v>
      </c>
      <c r="AM2841" s="34" t="s">
        <v>614</v>
      </c>
      <c r="AN2841" s="34">
        <v>25.616900000000001</v>
      </c>
      <c r="AO2841" s="34" t="s">
        <v>68</v>
      </c>
      <c r="AP2841" s="34"/>
      <c r="AQ2841" s="34"/>
      <c r="AR2841" s="34" t="s">
        <v>68</v>
      </c>
      <c r="AS2841" s="34"/>
      <c r="AT2841" s="34"/>
      <c r="AU2841" s="34" t="s">
        <v>615</v>
      </c>
      <c r="AV2841" s="34" t="s">
        <v>616</v>
      </c>
      <c r="AW2841" s="34">
        <v>47.621749999999999</v>
      </c>
      <c r="AX2841" s="34" t="s">
        <v>617</v>
      </c>
      <c r="AY2841" s="34" t="s">
        <v>618</v>
      </c>
      <c r="AZ2841" s="3">
        <v>585</v>
      </c>
      <c r="BA2841" s="34" t="s">
        <v>60</v>
      </c>
      <c r="BB2841" s="34">
        <v>585</v>
      </c>
      <c r="BC2841" s="34" t="s">
        <v>60</v>
      </c>
      <c r="BD2841" s="34" t="s">
        <v>60</v>
      </c>
      <c r="BE2841" s="34" t="s">
        <v>60</v>
      </c>
      <c r="BF2841" s="34" t="str">
        <f>IFERROR(VLOOKUP(Data_Power_app[[#This Row],[PRO ODER]],'Result'!H:J,3,0),"")</f>
        <v/>
      </c>
      <c r="BG2841" s="11" t="str">
        <f>IFERROR(VLOOKUP(Data_Power_app[[#This Row],[PRO ODER]]&amp;"LAM",'Real Time'!A:E,4,0),"")</f>
        <v>ML-04</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LEANLINE1_2</v>
      </c>
      <c r="BL2841" s="34"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3684</v>
      </c>
      <c r="B2842" s="34" t="s">
        <v>20764</v>
      </c>
      <c r="C2842" s="34" t="s">
        <v>17654</v>
      </c>
      <c r="D2842" s="34" t="s">
        <v>253</v>
      </c>
      <c r="E2842" s="34" t="s">
        <v>254</v>
      </c>
      <c r="F2842" s="34" t="s">
        <v>59</v>
      </c>
      <c r="G2842" s="34">
        <v>508</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4" t="s">
        <v>117</v>
      </c>
      <c r="AH2842" s="34" t="s">
        <v>255</v>
      </c>
      <c r="AI2842" s="34" t="s">
        <v>20765</v>
      </c>
      <c r="AJ2842" s="34" t="s">
        <v>256</v>
      </c>
      <c r="AK2842" s="34" t="s">
        <v>65</v>
      </c>
      <c r="AL2842" s="34" t="s">
        <v>257</v>
      </c>
      <c r="AM2842" s="34" t="s">
        <v>258</v>
      </c>
      <c r="AN2842" s="34">
        <v>9.0408000000000008</v>
      </c>
      <c r="AO2842" s="34" t="s">
        <v>68</v>
      </c>
      <c r="AP2842" s="34"/>
      <c r="AQ2842" s="34"/>
      <c r="AR2842" s="34" t="s">
        <v>68</v>
      </c>
      <c r="AS2842" s="34"/>
      <c r="AT2842" s="34"/>
      <c r="AU2842" s="34" t="s">
        <v>468</v>
      </c>
      <c r="AV2842" s="34" t="s">
        <v>469</v>
      </c>
      <c r="AW2842" s="34">
        <v>33.61007</v>
      </c>
      <c r="AX2842" s="34" t="s">
        <v>20766</v>
      </c>
      <c r="AY2842" s="34" t="s">
        <v>20767</v>
      </c>
      <c r="AZ2842" s="3">
        <v>508</v>
      </c>
      <c r="BA2842" s="34" t="s">
        <v>60</v>
      </c>
      <c r="BB2842" s="34">
        <v>508</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3685</v>
      </c>
      <c r="B2843" s="34" t="s">
        <v>20768</v>
      </c>
      <c r="C2843" s="34" t="s">
        <v>17653</v>
      </c>
      <c r="D2843" s="34" t="s">
        <v>253</v>
      </c>
      <c r="E2843" s="34" t="s">
        <v>254</v>
      </c>
      <c r="F2843" s="34" t="s">
        <v>59</v>
      </c>
      <c r="G2843" s="34">
        <v>586</v>
      </c>
      <c r="H2843" s="4">
        <v>45829</v>
      </c>
      <c r="I2843" s="4">
        <v>45828</v>
      </c>
      <c r="J2843" s="4">
        <v>45828</v>
      </c>
      <c r="K2843" s="4">
        <v>45831</v>
      </c>
      <c r="L2843" s="4"/>
      <c r="M2843" s="4">
        <v>45832</v>
      </c>
      <c r="N2843" s="4"/>
      <c r="O2843" s="4" t="s">
        <v>60</v>
      </c>
      <c r="P2843" s="4" t="s">
        <v>60</v>
      </c>
      <c r="Q2843" s="4" t="s">
        <v>60</v>
      </c>
      <c r="R2843" s="4" t="s">
        <v>60</v>
      </c>
      <c r="S2843" s="4" t="s">
        <v>60</v>
      </c>
      <c r="T2843" s="4">
        <v>45834</v>
      </c>
      <c r="U2843" s="4"/>
      <c r="V2843" s="4"/>
      <c r="W2843" s="4">
        <v>45836</v>
      </c>
      <c r="X2843" s="4"/>
      <c r="Y2843" s="4" t="s">
        <v>60</v>
      </c>
      <c r="Z2843" s="4">
        <v>45838</v>
      </c>
      <c r="AA2843" s="4"/>
      <c r="AB2843" s="4" t="s">
        <v>60</v>
      </c>
      <c r="AC2843" s="4">
        <v>45839</v>
      </c>
      <c r="AD2843" s="4">
        <v>45840</v>
      </c>
      <c r="AE2843" s="4">
        <v>45842</v>
      </c>
      <c r="AF2843" s="4"/>
      <c r="AG2843" s="34" t="s">
        <v>117</v>
      </c>
      <c r="AH2843" s="34" t="s">
        <v>434</v>
      </c>
      <c r="AI2843" s="34" t="s">
        <v>477</v>
      </c>
      <c r="AJ2843" s="34" t="s">
        <v>256</v>
      </c>
      <c r="AK2843" s="34" t="s">
        <v>98</v>
      </c>
      <c r="AL2843" s="34" t="s">
        <v>257</v>
      </c>
      <c r="AM2843" s="34" t="s">
        <v>258</v>
      </c>
      <c r="AN2843" s="34">
        <v>13.282120000000001</v>
      </c>
      <c r="AO2843" s="34" t="s">
        <v>68</v>
      </c>
      <c r="AP2843" s="34"/>
      <c r="AQ2843" s="34"/>
      <c r="AR2843" s="34" t="s">
        <v>68</v>
      </c>
      <c r="AS2843" s="34"/>
      <c r="AT2843" s="34"/>
      <c r="AU2843" s="34" t="s">
        <v>316</v>
      </c>
      <c r="AV2843" s="34" t="s">
        <v>317</v>
      </c>
      <c r="AW2843" s="34">
        <v>49.385950000000001</v>
      </c>
      <c r="AX2843" s="34" t="s">
        <v>478</v>
      </c>
      <c r="AY2843" s="34" t="s">
        <v>479</v>
      </c>
      <c r="AZ2843" s="3">
        <v>586</v>
      </c>
      <c r="BA2843" s="34" t="s">
        <v>60</v>
      </c>
      <c r="BB2843" s="34">
        <v>586</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3686</v>
      </c>
      <c r="B2844" s="34" t="s">
        <v>15652</v>
      </c>
      <c r="C2844" s="34" t="s">
        <v>15653</v>
      </c>
      <c r="D2844" s="34" t="s">
        <v>84</v>
      </c>
      <c r="E2844" s="34" t="s">
        <v>150</v>
      </c>
      <c r="F2844" s="34" t="s">
        <v>59</v>
      </c>
      <c r="G2844" s="34">
        <v>2786</v>
      </c>
      <c r="H2844" s="4">
        <v>45829</v>
      </c>
      <c r="I2844" s="4">
        <v>45827</v>
      </c>
      <c r="J2844" s="4">
        <v>45827</v>
      </c>
      <c r="K2844" s="4">
        <v>45833</v>
      </c>
      <c r="L2844" s="4">
        <v>45828.531851851854</v>
      </c>
      <c r="M2844" s="4">
        <v>45834</v>
      </c>
      <c r="N2844" s="4">
        <v>45828.778923611113</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4" t="s">
        <v>223</v>
      </c>
      <c r="AH2844" s="34" t="s">
        <v>391</v>
      </c>
      <c r="AI2844" s="34" t="s">
        <v>961</v>
      </c>
      <c r="AJ2844" s="34" t="s">
        <v>157</v>
      </c>
      <c r="AK2844" s="34" t="s">
        <v>98</v>
      </c>
      <c r="AL2844" s="34" t="s">
        <v>392</v>
      </c>
      <c r="AM2844" s="34" t="s">
        <v>393</v>
      </c>
      <c r="AN2844" s="34">
        <v>93.892520000000005</v>
      </c>
      <c r="AO2844" s="34" t="s">
        <v>68</v>
      </c>
      <c r="AP2844" s="34"/>
      <c r="AQ2844" s="34"/>
      <c r="AR2844" s="34" t="s">
        <v>68</v>
      </c>
      <c r="AS2844" s="34"/>
      <c r="AT2844" s="34"/>
      <c r="AU2844" s="34" t="s">
        <v>956</v>
      </c>
      <c r="AV2844" s="34" t="s">
        <v>957</v>
      </c>
      <c r="AW2844" s="34">
        <v>205.3355</v>
      </c>
      <c r="AX2844" s="34" t="s">
        <v>962</v>
      </c>
      <c r="AY2844" s="34" t="s">
        <v>963</v>
      </c>
      <c r="AZ2844" s="3">
        <v>2786</v>
      </c>
      <c r="BA2844" s="34" t="s">
        <v>60</v>
      </c>
      <c r="BB2844" s="34">
        <v>2786</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3687</v>
      </c>
      <c r="B2845" s="34" t="s">
        <v>15654</v>
      </c>
      <c r="C2845" s="34" t="s">
        <v>15655</v>
      </c>
      <c r="D2845" s="34" t="s">
        <v>84</v>
      </c>
      <c r="E2845" s="34" t="s">
        <v>150</v>
      </c>
      <c r="F2845" s="34" t="s">
        <v>59</v>
      </c>
      <c r="G2845" s="34">
        <v>496</v>
      </c>
      <c r="H2845" s="4">
        <v>45829</v>
      </c>
      <c r="I2845" s="4">
        <v>45827</v>
      </c>
      <c r="J2845" s="4">
        <v>45827</v>
      </c>
      <c r="K2845" s="4">
        <v>45833</v>
      </c>
      <c r="L2845" s="4">
        <v>45828.531909722224</v>
      </c>
      <c r="M2845" s="4">
        <v>45834</v>
      </c>
      <c r="N2845" s="4">
        <v>45828.77888888889</v>
      </c>
      <c r="O2845" s="4" t="s">
        <v>60</v>
      </c>
      <c r="P2845" s="4" t="s">
        <v>60</v>
      </c>
      <c r="Q2845" s="4" t="s">
        <v>60</v>
      </c>
      <c r="R2845" s="4" t="s">
        <v>60</v>
      </c>
      <c r="S2845" s="4" t="s">
        <v>60</v>
      </c>
      <c r="T2845" s="4">
        <v>45835</v>
      </c>
      <c r="U2845" s="4"/>
      <c r="V2845" s="4"/>
      <c r="W2845" s="4">
        <v>45836</v>
      </c>
      <c r="X2845" s="4"/>
      <c r="Y2845" s="4" t="s">
        <v>60</v>
      </c>
      <c r="Z2845" s="4">
        <v>45838</v>
      </c>
      <c r="AA2845" s="4"/>
      <c r="AB2845" s="4" t="s">
        <v>60</v>
      </c>
      <c r="AC2845" s="4">
        <v>45839</v>
      </c>
      <c r="AD2845" s="4">
        <v>45840</v>
      </c>
      <c r="AE2845" s="4">
        <v>45842</v>
      </c>
      <c r="AF2845" s="4"/>
      <c r="AG2845" s="34" t="s">
        <v>223</v>
      </c>
      <c r="AH2845" s="34" t="s">
        <v>391</v>
      </c>
      <c r="AI2845" s="34" t="s">
        <v>961</v>
      </c>
      <c r="AJ2845" s="34" t="s">
        <v>157</v>
      </c>
      <c r="AK2845" s="34" t="s">
        <v>98</v>
      </c>
      <c r="AL2845" s="34" t="s">
        <v>392</v>
      </c>
      <c r="AM2845" s="34" t="s">
        <v>393</v>
      </c>
      <c r="AN2845" s="34">
        <v>16.675039999999999</v>
      </c>
      <c r="AO2845" s="34" t="s">
        <v>68</v>
      </c>
      <c r="AP2845" s="34"/>
      <c r="AQ2845" s="34"/>
      <c r="AR2845" s="34" t="s">
        <v>68</v>
      </c>
      <c r="AS2845" s="34"/>
      <c r="AT2845" s="34"/>
      <c r="AU2845" s="34" t="s">
        <v>956</v>
      </c>
      <c r="AV2845" s="34" t="s">
        <v>957</v>
      </c>
      <c r="AW2845" s="34">
        <v>36.466940000000001</v>
      </c>
      <c r="AX2845" s="34" t="s">
        <v>962</v>
      </c>
      <c r="AY2845" s="34" t="s">
        <v>963</v>
      </c>
      <c r="AZ2845" s="3">
        <v>496</v>
      </c>
      <c r="BA2845" s="34" t="s">
        <v>60</v>
      </c>
      <c r="BB2845" s="34">
        <v>496</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3688</v>
      </c>
      <c r="B2846" s="34" t="s">
        <v>15656</v>
      </c>
      <c r="C2846" s="34" t="s">
        <v>15657</v>
      </c>
      <c r="D2846" s="34" t="s">
        <v>84</v>
      </c>
      <c r="E2846" s="34" t="s">
        <v>150</v>
      </c>
      <c r="F2846" s="34" t="s">
        <v>59</v>
      </c>
      <c r="G2846" s="34">
        <v>230</v>
      </c>
      <c r="H2846" s="4">
        <v>45829</v>
      </c>
      <c r="I2846" s="4">
        <v>45827</v>
      </c>
      <c r="J2846" s="4">
        <v>45827</v>
      </c>
      <c r="K2846" s="4">
        <v>45833</v>
      </c>
      <c r="L2846" s="4">
        <v>45828.532592592594</v>
      </c>
      <c r="M2846" s="4">
        <v>45834</v>
      </c>
      <c r="N2846" s="4">
        <v>45828.611608796295</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4" t="s">
        <v>223</v>
      </c>
      <c r="AH2846" s="34" t="s">
        <v>391</v>
      </c>
      <c r="AI2846" s="34" t="s">
        <v>970</v>
      </c>
      <c r="AJ2846" s="34" t="s">
        <v>157</v>
      </c>
      <c r="AK2846" s="34" t="s">
        <v>98</v>
      </c>
      <c r="AL2846" s="34" t="s">
        <v>392</v>
      </c>
      <c r="AM2846" s="34" t="s">
        <v>393</v>
      </c>
      <c r="AN2846" s="34">
        <v>8.1473899999999997</v>
      </c>
      <c r="AO2846" s="34" t="s">
        <v>68</v>
      </c>
      <c r="AP2846" s="34"/>
      <c r="AQ2846" s="34"/>
      <c r="AR2846" s="34" t="s">
        <v>68</v>
      </c>
      <c r="AS2846" s="34"/>
      <c r="AT2846" s="34"/>
      <c r="AU2846" s="34" t="s">
        <v>422</v>
      </c>
      <c r="AV2846" s="34" t="s">
        <v>423</v>
      </c>
      <c r="AW2846" s="34">
        <v>17.817519999999998</v>
      </c>
      <c r="AX2846" s="34" t="s">
        <v>971</v>
      </c>
      <c r="AY2846" s="34" t="s">
        <v>972</v>
      </c>
      <c r="AZ2846" s="3">
        <v>230</v>
      </c>
      <c r="BA2846" s="34" t="s">
        <v>60</v>
      </c>
      <c r="BB2846" s="34">
        <v>230</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3689</v>
      </c>
      <c r="B2847" s="34" t="s">
        <v>15658</v>
      </c>
      <c r="C2847" s="34" t="s">
        <v>15659</v>
      </c>
      <c r="D2847" s="34" t="s">
        <v>84</v>
      </c>
      <c r="E2847" s="34" t="s">
        <v>150</v>
      </c>
      <c r="F2847" s="34" t="s">
        <v>59</v>
      </c>
      <c r="G2847" s="34">
        <v>1075</v>
      </c>
      <c r="H2847" s="4">
        <v>45829</v>
      </c>
      <c r="I2847" s="4">
        <v>45827</v>
      </c>
      <c r="J2847" s="4">
        <v>45827</v>
      </c>
      <c r="K2847" s="4">
        <v>45833</v>
      </c>
      <c r="L2847" s="4">
        <v>45828.530891203707</v>
      </c>
      <c r="M2847" s="4">
        <v>45834</v>
      </c>
      <c r="N2847" s="4">
        <v>45828.854189814818</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4" t="s">
        <v>223</v>
      </c>
      <c r="AH2847" s="34" t="s">
        <v>391</v>
      </c>
      <c r="AI2847" s="34" t="s">
        <v>6569</v>
      </c>
      <c r="AJ2847" s="34" t="s">
        <v>157</v>
      </c>
      <c r="AK2847" s="34" t="s">
        <v>65</v>
      </c>
      <c r="AL2847" s="34" t="s">
        <v>392</v>
      </c>
      <c r="AM2847" s="34" t="s">
        <v>393</v>
      </c>
      <c r="AN2847" s="34">
        <v>32.782910000000001</v>
      </c>
      <c r="AO2847" s="34" t="s">
        <v>68</v>
      </c>
      <c r="AP2847" s="34"/>
      <c r="AQ2847" s="34"/>
      <c r="AR2847" s="34" t="s">
        <v>68</v>
      </c>
      <c r="AS2847" s="34"/>
      <c r="AT2847" s="34"/>
      <c r="AU2847" s="34" t="s">
        <v>491</v>
      </c>
      <c r="AV2847" s="34" t="s">
        <v>492</v>
      </c>
      <c r="AW2847" s="34">
        <v>71.695009999999996</v>
      </c>
      <c r="AX2847" s="34" t="s">
        <v>6570</v>
      </c>
      <c r="AY2847" s="34" t="s">
        <v>6571</v>
      </c>
      <c r="AZ2847" s="3">
        <v>1075</v>
      </c>
      <c r="BA2847" s="34" t="s">
        <v>60</v>
      </c>
      <c r="BB2847" s="34">
        <v>1075</v>
      </c>
      <c r="BC2847" s="34" t="s">
        <v>60</v>
      </c>
      <c r="BD2847" s="34" t="s">
        <v>60</v>
      </c>
      <c r="BE2847" s="34" t="s">
        <v>60</v>
      </c>
      <c r="BF2847" s="34" t="str">
        <f>IFERROR(VLOOKUP(Data_Power_app[[#This Row],[PRO ODER]],'Result'!H:J,3,0),"")</f>
        <v>LAMINATION 4</v>
      </c>
      <c r="BG2847" s="11" t="str">
        <f>IFERROR(VLOOKUP(Data_Power_app[[#This Row],[PRO ODER]]&amp;"LAM",'Real Time'!A:E,4,0),"")</f>
        <v>ML-06</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3690</v>
      </c>
      <c r="B2848" s="34" t="s">
        <v>15660</v>
      </c>
      <c r="C2848" s="34" t="s">
        <v>15661</v>
      </c>
      <c r="D2848" s="34" t="s">
        <v>84</v>
      </c>
      <c r="E2848" s="34" t="s">
        <v>150</v>
      </c>
      <c r="F2848" s="34" t="s">
        <v>59</v>
      </c>
      <c r="G2848" s="34">
        <v>249</v>
      </c>
      <c r="H2848" s="4">
        <v>45829</v>
      </c>
      <c r="I2848" s="4">
        <v>45827</v>
      </c>
      <c r="J2848" s="4">
        <v>45827</v>
      </c>
      <c r="K2848" s="4">
        <v>45833</v>
      </c>
      <c r="L2848" s="4">
        <v>45828.531805555554</v>
      </c>
      <c r="M2848" s="4">
        <v>45834</v>
      </c>
      <c r="N2848" s="4">
        <v>45828.778946759259</v>
      </c>
      <c r="O2848" s="4" t="s">
        <v>60</v>
      </c>
      <c r="P2848" s="4" t="s">
        <v>60</v>
      </c>
      <c r="Q2848" s="4" t="s">
        <v>60</v>
      </c>
      <c r="R2848" s="4" t="s">
        <v>60</v>
      </c>
      <c r="S2848" s="4" t="s">
        <v>60</v>
      </c>
      <c r="T2848" s="4">
        <v>45835</v>
      </c>
      <c r="U2848" s="4"/>
      <c r="V2848" s="4"/>
      <c r="W2848" s="4">
        <v>45836</v>
      </c>
      <c r="X2848" s="4"/>
      <c r="Y2848" s="4" t="s">
        <v>60</v>
      </c>
      <c r="Z2848" s="4">
        <v>45838</v>
      </c>
      <c r="AA2848" s="4"/>
      <c r="AB2848" s="4" t="s">
        <v>60</v>
      </c>
      <c r="AC2848" s="4">
        <v>45839</v>
      </c>
      <c r="AD2848" s="4">
        <v>45840</v>
      </c>
      <c r="AE2848" s="4">
        <v>45842</v>
      </c>
      <c r="AF2848" s="4"/>
      <c r="AG2848" s="34" t="s">
        <v>223</v>
      </c>
      <c r="AH2848" s="34" t="s">
        <v>391</v>
      </c>
      <c r="AI2848" s="34" t="s">
        <v>961</v>
      </c>
      <c r="AJ2848" s="34" t="s">
        <v>157</v>
      </c>
      <c r="AK2848" s="34" t="s">
        <v>98</v>
      </c>
      <c r="AL2848" s="34" t="s">
        <v>392</v>
      </c>
      <c r="AM2848" s="34" t="s">
        <v>393</v>
      </c>
      <c r="AN2848" s="34">
        <v>8.6835900000000006</v>
      </c>
      <c r="AO2848" s="34" t="s">
        <v>68</v>
      </c>
      <c r="AP2848" s="34"/>
      <c r="AQ2848" s="34"/>
      <c r="AR2848" s="34" t="s">
        <v>68</v>
      </c>
      <c r="AS2848" s="34"/>
      <c r="AT2848" s="34"/>
      <c r="AU2848" s="34" t="s">
        <v>956</v>
      </c>
      <c r="AV2848" s="34" t="s">
        <v>957</v>
      </c>
      <c r="AW2848" s="34">
        <v>18.990089999999999</v>
      </c>
      <c r="AX2848" s="34" t="s">
        <v>962</v>
      </c>
      <c r="AY2848" s="34" t="s">
        <v>963</v>
      </c>
      <c r="AZ2848" s="3">
        <v>249</v>
      </c>
      <c r="BA2848" s="34" t="s">
        <v>60</v>
      </c>
      <c r="BB2848" s="34">
        <v>249</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3692</v>
      </c>
      <c r="B2849" s="34" t="s">
        <v>15662</v>
      </c>
      <c r="C2849" s="34" t="s">
        <v>15663</v>
      </c>
      <c r="D2849" s="34" t="s">
        <v>84</v>
      </c>
      <c r="E2849" s="34" t="s">
        <v>155</v>
      </c>
      <c r="F2849" s="34" t="s">
        <v>59</v>
      </c>
      <c r="G2849" s="34">
        <v>3803</v>
      </c>
      <c r="H2849" s="4">
        <v>45829</v>
      </c>
      <c r="I2849" s="4">
        <v>45827</v>
      </c>
      <c r="J2849" s="4">
        <v>45828</v>
      </c>
      <c r="K2849" s="4">
        <v>45833</v>
      </c>
      <c r="L2849" s="4">
        <v>45828.365682870368</v>
      </c>
      <c r="M2849" s="4">
        <v>45834</v>
      </c>
      <c r="N2849" s="4">
        <v>45828.575208333335</v>
      </c>
      <c r="O2849" s="4" t="s">
        <v>60</v>
      </c>
      <c r="P2849" s="4" t="s">
        <v>60</v>
      </c>
      <c r="Q2849" s="4" t="s">
        <v>60</v>
      </c>
      <c r="R2849" s="4" t="s">
        <v>60</v>
      </c>
      <c r="S2849" s="4" t="s">
        <v>60</v>
      </c>
      <c r="T2849" s="4">
        <v>45836</v>
      </c>
      <c r="U2849" s="4"/>
      <c r="V2849" s="4"/>
      <c r="W2849" s="4">
        <v>45838</v>
      </c>
      <c r="X2849" s="4"/>
      <c r="Y2849" s="4" t="s">
        <v>60</v>
      </c>
      <c r="Z2849" s="4">
        <v>45838</v>
      </c>
      <c r="AA2849" s="4"/>
      <c r="AB2849" s="4" t="s">
        <v>60</v>
      </c>
      <c r="AC2849" s="4">
        <v>45839</v>
      </c>
      <c r="AD2849" s="4">
        <v>45840</v>
      </c>
      <c r="AE2849" s="4">
        <v>45842</v>
      </c>
      <c r="AF2849" s="4"/>
      <c r="AG2849" s="34" t="s">
        <v>223</v>
      </c>
      <c r="AH2849" s="34" t="s">
        <v>196</v>
      </c>
      <c r="AI2849" s="34" t="s">
        <v>1571</v>
      </c>
      <c r="AJ2849" s="34" t="s">
        <v>157</v>
      </c>
      <c r="AK2849" s="34" t="s">
        <v>98</v>
      </c>
      <c r="AL2849" s="34" t="s">
        <v>158</v>
      </c>
      <c r="AM2849" s="34" t="s">
        <v>159</v>
      </c>
      <c r="AN2849" s="34">
        <v>136.83367000000001</v>
      </c>
      <c r="AO2849" s="34" t="s">
        <v>68</v>
      </c>
      <c r="AP2849" s="34"/>
      <c r="AQ2849" s="34"/>
      <c r="AR2849" s="34" t="s">
        <v>68</v>
      </c>
      <c r="AS2849" s="34"/>
      <c r="AT2849" s="34"/>
      <c r="AU2849" s="34" t="s">
        <v>552</v>
      </c>
      <c r="AV2849" s="34" t="s">
        <v>553</v>
      </c>
      <c r="AW2849" s="34">
        <v>299.23719</v>
      </c>
      <c r="AX2849" s="34" t="s">
        <v>2821</v>
      </c>
      <c r="AY2849" s="34" t="s">
        <v>2812</v>
      </c>
      <c r="AZ2849" s="3">
        <v>3242</v>
      </c>
      <c r="BA2849" s="34" t="s">
        <v>60</v>
      </c>
      <c r="BB2849" s="34">
        <v>3803</v>
      </c>
      <c r="BC2849" s="34" t="s">
        <v>60</v>
      </c>
      <c r="BD2849" s="34" t="s">
        <v>60</v>
      </c>
      <c r="BE2849" s="34" t="s">
        <v>60</v>
      </c>
      <c r="BF2849" s="34" t="str">
        <f>IFERROR(VLOOKUP(Data_Power_app[[#This Row],[PRO ODER]],'Result'!H:J,3,0),"")</f>
        <v>LAMINATION 6</v>
      </c>
      <c r="BG2849" s="11" t="str">
        <f>IFERROR(VLOOKUP(Data_Power_app[[#This Row],[PRO ODER]]&amp;"LAM",'Real Time'!A:E,4,0),"")</f>
        <v>ML-05</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3693</v>
      </c>
      <c r="B2850" s="34" t="s">
        <v>15597</v>
      </c>
      <c r="C2850" s="34" t="s">
        <v>15598</v>
      </c>
      <c r="D2850" s="34" t="s">
        <v>84</v>
      </c>
      <c r="E2850" s="34" t="s">
        <v>155</v>
      </c>
      <c r="F2850" s="34" t="s">
        <v>59</v>
      </c>
      <c r="G2850" s="34">
        <v>5753</v>
      </c>
      <c r="H2850" s="4">
        <v>45829</v>
      </c>
      <c r="I2850" s="4">
        <v>45827</v>
      </c>
      <c r="J2850" s="4">
        <v>45827</v>
      </c>
      <c r="K2850" s="4">
        <v>45833</v>
      </c>
      <c r="L2850" s="4">
        <v>45827.127534722225</v>
      </c>
      <c r="M2850" s="4">
        <v>45834</v>
      </c>
      <c r="N2850" s="4">
        <v>45828.381539351853</v>
      </c>
      <c r="O2850" s="4" t="s">
        <v>60</v>
      </c>
      <c r="P2850" s="4" t="s">
        <v>60</v>
      </c>
      <c r="Q2850" s="4" t="s">
        <v>60</v>
      </c>
      <c r="R2850" s="4" t="s">
        <v>60</v>
      </c>
      <c r="S2850" s="4" t="s">
        <v>60</v>
      </c>
      <c r="T2850" s="4">
        <v>45835</v>
      </c>
      <c r="U2850" s="4">
        <v>45828.146874999999</v>
      </c>
      <c r="V2850" s="4"/>
      <c r="W2850" s="4">
        <v>45836</v>
      </c>
      <c r="X2850" s="4"/>
      <c r="Y2850" s="4" t="s">
        <v>60</v>
      </c>
      <c r="Z2850" s="4">
        <v>45838</v>
      </c>
      <c r="AA2850" s="4"/>
      <c r="AB2850" s="4" t="s">
        <v>60</v>
      </c>
      <c r="AC2850" s="4">
        <v>45839</v>
      </c>
      <c r="AD2850" s="4">
        <v>45840</v>
      </c>
      <c r="AE2850" s="4">
        <v>45842</v>
      </c>
      <c r="AF2850" s="4"/>
      <c r="AG2850" s="34" t="s">
        <v>223</v>
      </c>
      <c r="AH2850" s="34" t="s">
        <v>196</v>
      </c>
      <c r="AI2850" s="34" t="s">
        <v>1653</v>
      </c>
      <c r="AJ2850" s="34" t="s">
        <v>157</v>
      </c>
      <c r="AK2850" s="34" t="s">
        <v>98</v>
      </c>
      <c r="AL2850" s="34" t="s">
        <v>158</v>
      </c>
      <c r="AM2850" s="34" t="s">
        <v>159</v>
      </c>
      <c r="AN2850" s="34">
        <v>202.82771</v>
      </c>
      <c r="AO2850" s="34" t="s">
        <v>68</v>
      </c>
      <c r="AP2850" s="34"/>
      <c r="AQ2850" s="34"/>
      <c r="AR2850" s="34" t="s">
        <v>68</v>
      </c>
      <c r="AS2850" s="34"/>
      <c r="AT2850" s="34"/>
      <c r="AU2850" s="34" t="s">
        <v>283</v>
      </c>
      <c r="AV2850" s="34" t="s">
        <v>284</v>
      </c>
      <c r="AW2850" s="34">
        <v>443.55959999999999</v>
      </c>
      <c r="AX2850" s="34" t="s">
        <v>2838</v>
      </c>
      <c r="AY2850" s="34" t="s">
        <v>2839</v>
      </c>
      <c r="AZ2850" s="3">
        <v>4096</v>
      </c>
      <c r="BA2850" s="34" t="s">
        <v>60</v>
      </c>
      <c r="BB2850" s="34">
        <v>5753</v>
      </c>
      <c r="BC2850" s="34" t="s">
        <v>60</v>
      </c>
      <c r="BD2850" s="34" t="s">
        <v>60</v>
      </c>
      <c r="BE2850" s="34" t="s">
        <v>60</v>
      </c>
      <c r="BF2850" s="34" t="str">
        <f>IFERROR(VLOOKUP(Data_Power_app[[#This Row],[PRO ODER]],'Result'!H:J,3,0),"")</f>
        <v>LAMINATION 6</v>
      </c>
      <c r="BG2850" s="11"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3694</v>
      </c>
      <c r="B2851" s="34" t="s">
        <v>15666</v>
      </c>
      <c r="C2851" s="34" t="s">
        <v>15667</v>
      </c>
      <c r="D2851" s="34" t="s">
        <v>84</v>
      </c>
      <c r="E2851" s="34" t="s">
        <v>150</v>
      </c>
      <c r="F2851" s="34" t="s">
        <v>59</v>
      </c>
      <c r="G2851" s="34">
        <v>1694</v>
      </c>
      <c r="H2851" s="4">
        <v>45829</v>
      </c>
      <c r="I2851" s="4">
        <v>45827</v>
      </c>
      <c r="J2851" s="4">
        <v>45827</v>
      </c>
      <c r="K2851" s="4">
        <v>45833</v>
      </c>
      <c r="L2851" s="4">
        <v>45828.530960648146</v>
      </c>
      <c r="M2851" s="4">
        <v>45834</v>
      </c>
      <c r="N2851" s="4">
        <v>45828.854212962964</v>
      </c>
      <c r="O2851" s="4" t="s">
        <v>60</v>
      </c>
      <c r="P2851" s="4" t="s">
        <v>60</v>
      </c>
      <c r="Q2851" s="4" t="s">
        <v>60</v>
      </c>
      <c r="R2851" s="4" t="s">
        <v>60</v>
      </c>
      <c r="S2851" s="4" t="s">
        <v>60</v>
      </c>
      <c r="T2851" s="4">
        <v>45835</v>
      </c>
      <c r="U2851" s="4"/>
      <c r="V2851" s="4"/>
      <c r="W2851" s="4">
        <v>45836</v>
      </c>
      <c r="X2851" s="4"/>
      <c r="Y2851" s="4" t="s">
        <v>60</v>
      </c>
      <c r="Z2851" s="4">
        <v>45838</v>
      </c>
      <c r="AA2851" s="4"/>
      <c r="AB2851" s="4" t="s">
        <v>60</v>
      </c>
      <c r="AC2851" s="4">
        <v>45839</v>
      </c>
      <c r="AD2851" s="4">
        <v>45840</v>
      </c>
      <c r="AE2851" s="4">
        <v>45842</v>
      </c>
      <c r="AF2851" s="4"/>
      <c r="AG2851" s="34" t="s">
        <v>223</v>
      </c>
      <c r="AH2851" s="34" t="s">
        <v>391</v>
      </c>
      <c r="AI2851" s="34" t="s">
        <v>6569</v>
      </c>
      <c r="AJ2851" s="34" t="s">
        <v>157</v>
      </c>
      <c r="AK2851" s="34" t="s">
        <v>65</v>
      </c>
      <c r="AL2851" s="34" t="s">
        <v>392</v>
      </c>
      <c r="AM2851" s="34" t="s">
        <v>393</v>
      </c>
      <c r="AN2851" s="34">
        <v>51.350790000000003</v>
      </c>
      <c r="AO2851" s="34" t="s">
        <v>68</v>
      </c>
      <c r="AP2851" s="34"/>
      <c r="AQ2851" s="34"/>
      <c r="AR2851" s="34" t="s">
        <v>68</v>
      </c>
      <c r="AS2851" s="34"/>
      <c r="AT2851" s="34"/>
      <c r="AU2851" s="34" t="s">
        <v>491</v>
      </c>
      <c r="AV2851" s="34" t="s">
        <v>492</v>
      </c>
      <c r="AW2851" s="34">
        <v>112.30194</v>
      </c>
      <c r="AX2851" s="34" t="s">
        <v>6570</v>
      </c>
      <c r="AY2851" s="34" t="s">
        <v>6571</v>
      </c>
      <c r="AZ2851" s="3">
        <v>1694</v>
      </c>
      <c r="BA2851" s="34" t="s">
        <v>60</v>
      </c>
      <c r="BB2851" s="34">
        <v>1694</v>
      </c>
      <c r="BC2851" s="34" t="s">
        <v>60</v>
      </c>
      <c r="BD2851" s="34" t="s">
        <v>60</v>
      </c>
      <c r="BE2851" s="34" t="s">
        <v>60</v>
      </c>
      <c r="BF2851" s="34" t="str">
        <f>IFERROR(VLOOKUP(Data_Power_app[[#This Row],[PRO ODER]],'Result'!H:J,3,0),"")</f>
        <v>LAMINATION 4</v>
      </c>
      <c r="BG2851" s="11"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c r="BJ2851" s="34" t="str">
        <f>IFERROR(VLOOKUP(Data_Power_app[[#This Row],[PRO ODER]],'Plan Lean DC'!A:C,3,0),"")</f>
        <v/>
      </c>
      <c r="BK2851" s="34" t="str">
        <f>IFERROR(VLOOKUP(Data_Power_app[[#This Row],[PRO ODER]]&amp;"LEAN_IN",'Real Time'!A:D,4,0),"")</f>
        <v/>
      </c>
      <c r="BL2851" s="34"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3696</v>
      </c>
      <c r="B2852" s="34" t="s">
        <v>15485</v>
      </c>
      <c r="C2852" s="34" t="s">
        <v>15486</v>
      </c>
      <c r="D2852" s="34" t="s">
        <v>84</v>
      </c>
      <c r="E2852" s="34" t="s">
        <v>155</v>
      </c>
      <c r="F2852" s="34" t="s">
        <v>72</v>
      </c>
      <c r="G2852" s="34">
        <v>4038</v>
      </c>
      <c r="H2852" s="4">
        <v>45834</v>
      </c>
      <c r="I2852" s="4">
        <v>45827</v>
      </c>
      <c r="J2852" s="4">
        <v>45827</v>
      </c>
      <c r="K2852" s="4">
        <v>45835</v>
      </c>
      <c r="L2852" s="4">
        <v>45828.560185185182</v>
      </c>
      <c r="M2852" s="4" t="s">
        <v>60</v>
      </c>
      <c r="N2852" s="4"/>
      <c r="O2852" s="4" t="s">
        <v>60</v>
      </c>
      <c r="P2852" s="4" t="s">
        <v>60</v>
      </c>
      <c r="Q2852" s="4" t="s">
        <v>60</v>
      </c>
      <c r="R2852" s="4" t="s">
        <v>60</v>
      </c>
      <c r="S2852" s="4" t="s">
        <v>60</v>
      </c>
      <c r="T2852" s="4" t="s">
        <v>60</v>
      </c>
      <c r="U2852" s="4"/>
      <c r="V2852" s="4"/>
      <c r="W2852" s="4"/>
      <c r="X2852" s="4">
        <v>45828.198645833334</v>
      </c>
      <c r="Y2852" s="4" t="s">
        <v>200</v>
      </c>
      <c r="Z2852" s="4" t="s">
        <v>60</v>
      </c>
      <c r="AA2852" s="4">
        <v>45828.230347222219</v>
      </c>
      <c r="AB2852" s="4">
        <v>45831</v>
      </c>
      <c r="AC2852" s="4" t="s">
        <v>60</v>
      </c>
      <c r="AD2852" s="4">
        <v>45840</v>
      </c>
      <c r="AE2852" s="4">
        <v>45842</v>
      </c>
      <c r="AF2852" s="4"/>
      <c r="AG2852" s="34" t="s">
        <v>829</v>
      </c>
      <c r="AH2852" s="34" t="s">
        <v>494</v>
      </c>
      <c r="AI2852" s="34" t="s">
        <v>15487</v>
      </c>
      <c r="AJ2852" s="34" t="s">
        <v>74</v>
      </c>
      <c r="AK2852" s="34" t="s">
        <v>65</v>
      </c>
      <c r="AL2852" s="34" t="s">
        <v>229</v>
      </c>
      <c r="AM2852" s="34" t="s">
        <v>230</v>
      </c>
      <c r="AN2852" s="34">
        <v>80.592339999999993</v>
      </c>
      <c r="AO2852" s="34" t="s">
        <v>68</v>
      </c>
      <c r="AP2852" s="34"/>
      <c r="AQ2852" s="34"/>
      <c r="AR2852" s="34" t="s">
        <v>68</v>
      </c>
      <c r="AS2852" s="34"/>
      <c r="AT2852" s="34"/>
      <c r="AU2852" s="34" t="s">
        <v>275</v>
      </c>
      <c r="AV2852" s="34" t="s">
        <v>276</v>
      </c>
      <c r="AW2852" s="34">
        <v>176.23443</v>
      </c>
      <c r="AX2852" s="34" t="s">
        <v>15488</v>
      </c>
      <c r="AY2852" s="34" t="s">
        <v>15489</v>
      </c>
      <c r="AZ2852" s="3">
        <v>4038</v>
      </c>
      <c r="BA2852" s="34" t="s">
        <v>60</v>
      </c>
      <c r="BB2852" s="34">
        <v>4038</v>
      </c>
      <c r="BC2852" s="34" t="s">
        <v>60</v>
      </c>
      <c r="BD2852" s="34" t="s">
        <v>60</v>
      </c>
      <c r="BE2852" s="34" t="s">
        <v>60</v>
      </c>
      <c r="BF2852" s="34" t="str">
        <f>IFERROR(VLOOKUP(Data_Power_app[[#This Row],[PRO ODER]],'Result'!H:J,3,0),"")</f>
        <v>LAMINATION 3</v>
      </c>
      <c r="BG2852" s="11" t="str">
        <f>IFERROR(VLOOKUP(Data_Power_app[[#This Row],[PRO ODER]]&amp;"LAM",'Real Time'!A:E,4,0),"")</f>
        <v>ML-02</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LEAN-08</v>
      </c>
      <c r="BL2852" s="34"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3700</v>
      </c>
      <c r="B2853" s="34" t="s">
        <v>15615</v>
      </c>
      <c r="C2853" s="34" t="s">
        <v>15616</v>
      </c>
      <c r="D2853" s="34" t="s">
        <v>84</v>
      </c>
      <c r="E2853" s="34" t="s">
        <v>155</v>
      </c>
      <c r="F2853" s="34" t="s">
        <v>59</v>
      </c>
      <c r="G2853" s="34">
        <v>2870</v>
      </c>
      <c r="H2853" s="4">
        <v>45829</v>
      </c>
      <c r="I2853" s="4">
        <v>45827</v>
      </c>
      <c r="J2853" s="4">
        <v>45827</v>
      </c>
      <c r="K2853" s="4">
        <v>45833</v>
      </c>
      <c r="L2853" s="4">
        <v>45829.045682870368</v>
      </c>
      <c r="M2853" s="4">
        <v>45834</v>
      </c>
      <c r="N2853" s="4">
        <v>45831.361400462964</v>
      </c>
      <c r="O2853" s="4" t="s">
        <v>60</v>
      </c>
      <c r="P2853" s="4" t="s">
        <v>60</v>
      </c>
      <c r="Q2853" s="4" t="s">
        <v>60</v>
      </c>
      <c r="R2853" s="4" t="s">
        <v>60</v>
      </c>
      <c r="S2853" s="4" t="s">
        <v>60</v>
      </c>
      <c r="T2853" s="4">
        <v>45835</v>
      </c>
      <c r="U2853" s="4"/>
      <c r="V2853" s="4"/>
      <c r="W2853" s="4">
        <v>45836</v>
      </c>
      <c r="X2853" s="4"/>
      <c r="Y2853" s="4" t="s">
        <v>60</v>
      </c>
      <c r="Z2853" s="4">
        <v>45838</v>
      </c>
      <c r="AA2853" s="4"/>
      <c r="AB2853" s="4" t="s">
        <v>60</v>
      </c>
      <c r="AC2853" s="4">
        <v>45839</v>
      </c>
      <c r="AD2853" s="4">
        <v>45840</v>
      </c>
      <c r="AE2853" s="4">
        <v>45842</v>
      </c>
      <c r="AF2853" s="4"/>
      <c r="AG2853" s="34" t="s">
        <v>223</v>
      </c>
      <c r="AH2853" s="34" t="s">
        <v>196</v>
      </c>
      <c r="AI2853" s="34" t="s">
        <v>488</v>
      </c>
      <c r="AJ2853" s="34" t="s">
        <v>157</v>
      </c>
      <c r="AK2853" s="34" t="s">
        <v>98</v>
      </c>
      <c r="AL2853" s="34" t="s">
        <v>158</v>
      </c>
      <c r="AM2853" s="34" t="s">
        <v>159</v>
      </c>
      <c r="AN2853" s="34">
        <v>103.23365</v>
      </c>
      <c r="AO2853" s="34" t="s">
        <v>68</v>
      </c>
      <c r="AP2853" s="34"/>
      <c r="AQ2853" s="34"/>
      <c r="AR2853" s="34" t="s">
        <v>68</v>
      </c>
      <c r="AS2853" s="34"/>
      <c r="AT2853" s="34"/>
      <c r="AU2853" s="34" t="s">
        <v>231</v>
      </c>
      <c r="AV2853" s="34" t="s">
        <v>232</v>
      </c>
      <c r="AW2853" s="34">
        <v>225.76026999999999</v>
      </c>
      <c r="AX2853" s="34" t="s">
        <v>489</v>
      </c>
      <c r="AY2853" s="34" t="s">
        <v>490</v>
      </c>
      <c r="AZ2853" s="3">
        <v>2565</v>
      </c>
      <c r="BA2853" s="34" t="s">
        <v>60</v>
      </c>
      <c r="BB2853" s="34">
        <v>2870</v>
      </c>
      <c r="BC2853" s="34" t="s">
        <v>60</v>
      </c>
      <c r="BD2853" s="34" t="s">
        <v>60</v>
      </c>
      <c r="BE2853" s="34" t="s">
        <v>60</v>
      </c>
      <c r="BF2853" s="34" t="str">
        <f>IFERROR(VLOOKUP(Data_Power_app[[#This Row],[PRO ODER]],'Result'!H:J,3,0),"")</f>
        <v>LAMINATION 6</v>
      </c>
      <c r="BG2853" s="11"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3701</v>
      </c>
      <c r="B2854" s="34" t="s">
        <v>15668</v>
      </c>
      <c r="C2854" s="34" t="s">
        <v>15669</v>
      </c>
      <c r="D2854" s="34" t="s">
        <v>84</v>
      </c>
      <c r="E2854" s="34" t="s">
        <v>155</v>
      </c>
      <c r="F2854" s="34" t="s">
        <v>59</v>
      </c>
      <c r="G2854" s="34">
        <v>1958</v>
      </c>
      <c r="H2854" s="4">
        <v>45829</v>
      </c>
      <c r="I2854" s="4">
        <v>45827</v>
      </c>
      <c r="J2854" s="4">
        <v>45827</v>
      </c>
      <c r="K2854" s="4">
        <v>45833</v>
      </c>
      <c r="L2854" s="4">
        <v>45829.046261574076</v>
      </c>
      <c r="M2854" s="4">
        <v>45834</v>
      </c>
      <c r="N2854" s="4">
        <v>45831.361446759256</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4" t="s">
        <v>223</v>
      </c>
      <c r="AH2854" s="34" t="s">
        <v>196</v>
      </c>
      <c r="AI2854" s="34" t="s">
        <v>513</v>
      </c>
      <c r="AJ2854" s="34" t="s">
        <v>157</v>
      </c>
      <c r="AK2854" s="34" t="s">
        <v>98</v>
      </c>
      <c r="AL2854" s="34" t="s">
        <v>158</v>
      </c>
      <c r="AM2854" s="34" t="s">
        <v>159</v>
      </c>
      <c r="AN2854" s="34">
        <v>70.762270000000001</v>
      </c>
      <c r="AO2854" s="34" t="s">
        <v>68</v>
      </c>
      <c r="AP2854" s="34"/>
      <c r="AQ2854" s="34"/>
      <c r="AR2854" s="34" t="s">
        <v>68</v>
      </c>
      <c r="AS2854" s="34"/>
      <c r="AT2854" s="34"/>
      <c r="AU2854" s="34" t="s">
        <v>231</v>
      </c>
      <c r="AV2854" s="34" t="s">
        <v>232</v>
      </c>
      <c r="AW2854" s="34">
        <v>154.75009</v>
      </c>
      <c r="AX2854" s="34" t="s">
        <v>2836</v>
      </c>
      <c r="AY2854" s="34" t="s">
        <v>2837</v>
      </c>
      <c r="AZ2854" s="3">
        <v>1875</v>
      </c>
      <c r="BA2854" s="34" t="s">
        <v>60</v>
      </c>
      <c r="BB2854" s="34">
        <v>1958</v>
      </c>
      <c r="BC2854" s="34" t="s">
        <v>60</v>
      </c>
      <c r="BD2854" s="34" t="s">
        <v>60</v>
      </c>
      <c r="BE2854" s="34" t="s">
        <v>60</v>
      </c>
      <c r="BF2854" s="34" t="str">
        <f>IFERROR(VLOOKUP(Data_Power_app[[#This Row],[PRO ODER]],'Result'!H:J,3,0),"")</f>
        <v>LAMINATION 6</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3702</v>
      </c>
      <c r="B2855" s="34" t="s">
        <v>15674</v>
      </c>
      <c r="C2855" s="34" t="s">
        <v>15675</v>
      </c>
      <c r="D2855" s="34" t="s">
        <v>84</v>
      </c>
      <c r="E2855" s="34" t="s">
        <v>155</v>
      </c>
      <c r="F2855" s="34" t="s">
        <v>59</v>
      </c>
      <c r="G2855" s="34">
        <v>5376</v>
      </c>
      <c r="H2855" s="4">
        <v>45829</v>
      </c>
      <c r="I2855" s="4">
        <v>45827</v>
      </c>
      <c r="J2855" s="4">
        <v>45827</v>
      </c>
      <c r="K2855" s="4">
        <v>45833</v>
      </c>
      <c r="L2855" s="4">
        <v>45828.366967592592</v>
      </c>
      <c r="M2855" s="4">
        <v>45834</v>
      </c>
      <c r="N2855" s="4">
        <v>45828.48101851852</v>
      </c>
      <c r="O2855" s="4" t="s">
        <v>60</v>
      </c>
      <c r="P2855" s="4" t="s">
        <v>60</v>
      </c>
      <c r="Q2855" s="4" t="s">
        <v>60</v>
      </c>
      <c r="R2855" s="4" t="s">
        <v>60</v>
      </c>
      <c r="S2855" s="4" t="s">
        <v>60</v>
      </c>
      <c r="T2855" s="4">
        <v>45835</v>
      </c>
      <c r="U2855" s="4"/>
      <c r="V2855" s="4"/>
      <c r="W2855" s="4">
        <v>45836</v>
      </c>
      <c r="X2855" s="4"/>
      <c r="Y2855" s="4" t="s">
        <v>60</v>
      </c>
      <c r="Z2855" s="4">
        <v>45838</v>
      </c>
      <c r="AA2855" s="4"/>
      <c r="AB2855" s="4" t="s">
        <v>60</v>
      </c>
      <c r="AC2855" s="4">
        <v>45839</v>
      </c>
      <c r="AD2855" s="4">
        <v>45840</v>
      </c>
      <c r="AE2855" s="4">
        <v>45842</v>
      </c>
      <c r="AF2855" s="4"/>
      <c r="AG2855" s="34" t="s">
        <v>223</v>
      </c>
      <c r="AH2855" s="34" t="s">
        <v>196</v>
      </c>
      <c r="AI2855" s="34" t="s">
        <v>15676</v>
      </c>
      <c r="AJ2855" s="34" t="s">
        <v>157</v>
      </c>
      <c r="AK2855" s="34" t="s">
        <v>65</v>
      </c>
      <c r="AL2855" s="34" t="s">
        <v>158</v>
      </c>
      <c r="AM2855" s="34" t="s">
        <v>159</v>
      </c>
      <c r="AN2855" s="34">
        <v>164.52794</v>
      </c>
      <c r="AO2855" s="34" t="s">
        <v>68</v>
      </c>
      <c r="AP2855" s="34"/>
      <c r="AQ2855" s="34"/>
      <c r="AR2855" s="34" t="s">
        <v>68</v>
      </c>
      <c r="AS2855" s="34"/>
      <c r="AT2855" s="34"/>
      <c r="AU2855" s="34" t="s">
        <v>2132</v>
      </c>
      <c r="AV2855" s="34" t="s">
        <v>2133</v>
      </c>
      <c r="AW2855" s="34">
        <v>359.81427000000002</v>
      </c>
      <c r="AX2855" s="34" t="s">
        <v>15677</v>
      </c>
      <c r="AY2855" s="34" t="s">
        <v>15678</v>
      </c>
      <c r="AZ2855" s="3">
        <v>5316</v>
      </c>
      <c r="BA2855" s="34" t="s">
        <v>60</v>
      </c>
      <c r="BB2855" s="34">
        <v>5376</v>
      </c>
      <c r="BC2855" s="34" t="s">
        <v>60</v>
      </c>
      <c r="BD2855" s="34" t="s">
        <v>60</v>
      </c>
      <c r="BE2855" s="34" t="s">
        <v>60</v>
      </c>
      <c r="BF2855" s="34" t="str">
        <f>IFERROR(VLOOKUP(Data_Power_app[[#This Row],[PRO ODER]],'Result'!H:J,3,0),"")</f>
        <v>LAMINATION 6</v>
      </c>
      <c r="BG2855" s="11" t="str">
        <f>IFERROR(VLOOKUP(Data_Power_app[[#This Row],[PRO ODER]]&amp;"LAM",'Real Time'!A:E,4,0),"")</f>
        <v>ML-06</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3704</v>
      </c>
      <c r="B2856" s="34" t="s">
        <v>20769</v>
      </c>
      <c r="C2856" s="34" t="s">
        <v>17652</v>
      </c>
      <c r="D2856" s="34" t="s">
        <v>253</v>
      </c>
      <c r="E2856" s="34" t="s">
        <v>254</v>
      </c>
      <c r="F2856" s="34" t="s">
        <v>59</v>
      </c>
      <c r="G2856" s="34">
        <v>2366</v>
      </c>
      <c r="H2856" s="4">
        <v>45829</v>
      </c>
      <c r="I2856" s="4">
        <v>45828</v>
      </c>
      <c r="J2856" s="4">
        <v>45828</v>
      </c>
      <c r="K2856" s="4">
        <v>45831</v>
      </c>
      <c r="L2856" s="4"/>
      <c r="M2856" s="4">
        <v>45832</v>
      </c>
      <c r="N2856" s="4"/>
      <c r="O2856" s="4" t="s">
        <v>60</v>
      </c>
      <c r="P2856" s="4" t="s">
        <v>60</v>
      </c>
      <c r="Q2856" s="4" t="s">
        <v>60</v>
      </c>
      <c r="R2856" s="4" t="s">
        <v>60</v>
      </c>
      <c r="S2856" s="4" t="s">
        <v>60</v>
      </c>
      <c r="T2856" s="4">
        <v>45834</v>
      </c>
      <c r="U2856" s="4"/>
      <c r="V2856" s="4"/>
      <c r="W2856" s="4">
        <v>45836</v>
      </c>
      <c r="X2856" s="4"/>
      <c r="Y2856" s="4" t="s">
        <v>60</v>
      </c>
      <c r="Z2856" s="4">
        <v>45838</v>
      </c>
      <c r="AA2856" s="4"/>
      <c r="AB2856" s="4" t="s">
        <v>60</v>
      </c>
      <c r="AC2856" s="4">
        <v>45839</v>
      </c>
      <c r="AD2856" s="4">
        <v>45840</v>
      </c>
      <c r="AE2856" s="4">
        <v>45842</v>
      </c>
      <c r="AF2856" s="4"/>
      <c r="AG2856" s="34" t="s">
        <v>117</v>
      </c>
      <c r="AH2856" s="34" t="s">
        <v>255</v>
      </c>
      <c r="AI2856" s="34" t="s">
        <v>419</v>
      </c>
      <c r="AJ2856" s="34" t="s">
        <v>256</v>
      </c>
      <c r="AK2856" s="34" t="s">
        <v>65</v>
      </c>
      <c r="AL2856" s="34" t="s">
        <v>257</v>
      </c>
      <c r="AM2856" s="34" t="s">
        <v>258</v>
      </c>
      <c r="AN2856" s="34">
        <v>47.121780000000001</v>
      </c>
      <c r="AO2856" s="34" t="s">
        <v>68</v>
      </c>
      <c r="AP2856" s="34"/>
      <c r="AQ2856" s="34"/>
      <c r="AR2856" s="34" t="s">
        <v>68</v>
      </c>
      <c r="AS2856" s="34"/>
      <c r="AT2856" s="34"/>
      <c r="AU2856" s="34" t="s">
        <v>316</v>
      </c>
      <c r="AV2856" s="34" t="s">
        <v>317</v>
      </c>
      <c r="AW2856" s="34">
        <v>175.19557</v>
      </c>
      <c r="AX2856" s="34" t="s">
        <v>420</v>
      </c>
      <c r="AY2856" s="34" t="s">
        <v>421</v>
      </c>
      <c r="AZ2856" s="3">
        <v>2366</v>
      </c>
      <c r="BA2856" s="34" t="s">
        <v>60</v>
      </c>
      <c r="BB2856" s="34">
        <v>2366</v>
      </c>
      <c r="BC2856" s="34" t="s">
        <v>60</v>
      </c>
      <c r="BD2856" s="34" t="s">
        <v>60</v>
      </c>
      <c r="BE2856" s="34" t="s">
        <v>60</v>
      </c>
      <c r="BF2856" s="34" t="str">
        <f>IFERROR(VLOOKUP(Data_Power_app[[#This Row],[PRO ODER]],'Result'!H:J,3,0),"")</f>
        <v>LAMINATION 2</v>
      </c>
      <c r="BG2856" s="11"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3706</v>
      </c>
      <c r="B2857" s="34" t="s">
        <v>11983</v>
      </c>
      <c r="C2857" s="34" t="s">
        <v>11984</v>
      </c>
      <c r="D2857" s="34" t="s">
        <v>84</v>
      </c>
      <c r="E2857" s="34" t="s">
        <v>85</v>
      </c>
      <c r="F2857" s="34" t="s">
        <v>59</v>
      </c>
      <c r="G2857" s="34">
        <v>417</v>
      </c>
      <c r="H2857" s="4">
        <v>45827</v>
      </c>
      <c r="I2857" s="4">
        <v>45826</v>
      </c>
      <c r="J2857" s="4">
        <v>45826</v>
      </c>
      <c r="K2857" s="4">
        <v>45833</v>
      </c>
      <c r="L2857" s="4">
        <v>45831.375694444447</v>
      </c>
      <c r="M2857" s="4">
        <v>45834</v>
      </c>
      <c r="N2857" s="4"/>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4" t="s">
        <v>86</v>
      </c>
      <c r="AH2857" s="34" t="s">
        <v>611</v>
      </c>
      <c r="AI2857" s="34" t="s">
        <v>612</v>
      </c>
      <c r="AJ2857" s="34" t="s">
        <v>179</v>
      </c>
      <c r="AK2857" s="34" t="s">
        <v>98</v>
      </c>
      <c r="AL2857" s="34" t="s">
        <v>613</v>
      </c>
      <c r="AM2857" s="34" t="s">
        <v>614</v>
      </c>
      <c r="AN2857" s="34">
        <v>18.791730000000001</v>
      </c>
      <c r="AO2857" s="34" t="s">
        <v>68</v>
      </c>
      <c r="AP2857" s="34"/>
      <c r="AQ2857" s="34"/>
      <c r="AR2857" s="34" t="s">
        <v>68</v>
      </c>
      <c r="AS2857" s="34"/>
      <c r="AT2857" s="34"/>
      <c r="AU2857" s="34" t="s">
        <v>615</v>
      </c>
      <c r="AV2857" s="34" t="s">
        <v>616</v>
      </c>
      <c r="AW2857" s="34">
        <v>34.933729999999997</v>
      </c>
      <c r="AX2857" s="34" t="s">
        <v>617</v>
      </c>
      <c r="AY2857" s="34" t="s">
        <v>618</v>
      </c>
      <c r="AZ2857" s="3">
        <v>417</v>
      </c>
      <c r="BA2857" s="34" t="s">
        <v>60</v>
      </c>
      <c r="BB2857" s="34">
        <v>417</v>
      </c>
      <c r="BC2857" s="34" t="s">
        <v>60</v>
      </c>
      <c r="BD2857" s="34" t="s">
        <v>60</v>
      </c>
      <c r="BE2857" s="34" t="s">
        <v>60</v>
      </c>
      <c r="BF2857" s="34" t="str">
        <f>IFERROR(VLOOKUP(Data_Power_app[[#This Row],[PRO ODER]],'Result'!H:J,3,0),"")</f>
        <v>LAMINATION 6</v>
      </c>
      <c r="BG2857" s="11" t="str">
        <f>IFERROR(VLOOKUP(Data_Power_app[[#This Row],[PRO ODER]]&amp;"LAM",'Real Time'!A:E,4,0),"")</f>
        <v>ML-07</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3707</v>
      </c>
      <c r="B2858" s="34" t="s">
        <v>15679</v>
      </c>
      <c r="C2858" s="34" t="s">
        <v>15680</v>
      </c>
      <c r="D2858" s="34" t="s">
        <v>84</v>
      </c>
      <c r="E2858" s="34" t="s">
        <v>155</v>
      </c>
      <c r="F2858" s="34" t="s">
        <v>59</v>
      </c>
      <c r="G2858" s="34">
        <v>4709</v>
      </c>
      <c r="H2858" s="4">
        <v>45829</v>
      </c>
      <c r="I2858" s="4">
        <v>45827</v>
      </c>
      <c r="J2858" s="4">
        <v>45827</v>
      </c>
      <c r="K2858" s="4">
        <v>45833</v>
      </c>
      <c r="L2858" s="4">
        <v>45829.045717592591</v>
      </c>
      <c r="M2858" s="4">
        <v>45834</v>
      </c>
      <c r="N2858" s="4">
        <v>45831.361516203702</v>
      </c>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4" t="s">
        <v>223</v>
      </c>
      <c r="AH2858" s="34" t="s">
        <v>196</v>
      </c>
      <c r="AI2858" s="34" t="s">
        <v>488</v>
      </c>
      <c r="AJ2858" s="34" t="s">
        <v>157</v>
      </c>
      <c r="AK2858" s="34" t="s">
        <v>98</v>
      </c>
      <c r="AL2858" s="34" t="s">
        <v>158</v>
      </c>
      <c r="AM2858" s="34" t="s">
        <v>159</v>
      </c>
      <c r="AN2858" s="34">
        <v>170.31634</v>
      </c>
      <c r="AO2858" s="34" t="s">
        <v>68</v>
      </c>
      <c r="AP2858" s="34"/>
      <c r="AQ2858" s="34"/>
      <c r="AR2858" s="34" t="s">
        <v>68</v>
      </c>
      <c r="AS2858" s="34"/>
      <c r="AT2858" s="34"/>
      <c r="AU2858" s="34" t="s">
        <v>231</v>
      </c>
      <c r="AV2858" s="34" t="s">
        <v>232</v>
      </c>
      <c r="AW2858" s="34">
        <v>372.46053000000001</v>
      </c>
      <c r="AX2858" s="34" t="s">
        <v>489</v>
      </c>
      <c r="AY2858" s="34" t="s">
        <v>490</v>
      </c>
      <c r="AZ2858" s="3">
        <v>4058</v>
      </c>
      <c r="BA2858" s="34" t="s">
        <v>60</v>
      </c>
      <c r="BB2858" s="34">
        <v>4709</v>
      </c>
      <c r="BC2858" s="34" t="s">
        <v>60</v>
      </c>
      <c r="BD2858" s="34" t="s">
        <v>60</v>
      </c>
      <c r="BE2858" s="34" t="s">
        <v>60</v>
      </c>
      <c r="BF2858" s="34" t="str">
        <f>IFERROR(VLOOKUP(Data_Power_app[[#This Row],[PRO ODER]],'Result'!H:J,3,0),"")</f>
        <v>LAMINATION 6</v>
      </c>
      <c r="BG2858" s="11" t="str">
        <f>IFERROR(VLOOKUP(Data_Power_app[[#This Row],[PRO ODER]]&amp;"LAM",'Real Time'!A:E,4,0),"")</f>
        <v>ML-05</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3716</v>
      </c>
      <c r="B2859" s="34" t="s">
        <v>15681</v>
      </c>
      <c r="C2859" s="34" t="s">
        <v>15682</v>
      </c>
      <c r="D2859" s="34" t="s">
        <v>84</v>
      </c>
      <c r="E2859" s="34" t="s">
        <v>150</v>
      </c>
      <c r="F2859" s="34" t="s">
        <v>59</v>
      </c>
      <c r="G2859" s="34">
        <v>15</v>
      </c>
      <c r="H2859" s="4">
        <v>45829</v>
      </c>
      <c r="I2859" s="4">
        <v>45827</v>
      </c>
      <c r="J2859" s="4">
        <v>45827</v>
      </c>
      <c r="K2859" s="4">
        <v>45833</v>
      </c>
      <c r="L2859" s="4">
        <v>45831.299189814818</v>
      </c>
      <c r="M2859" s="4">
        <v>45834</v>
      </c>
      <c r="N2859" s="4"/>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4" t="s">
        <v>86</v>
      </c>
      <c r="AH2859" s="34" t="s">
        <v>6555</v>
      </c>
      <c r="AI2859" s="34" t="s">
        <v>6556</v>
      </c>
      <c r="AJ2859" s="34" t="s">
        <v>157</v>
      </c>
      <c r="AK2859" s="34" t="s">
        <v>98</v>
      </c>
      <c r="AL2859" s="34" t="s">
        <v>392</v>
      </c>
      <c r="AM2859" s="34" t="s">
        <v>393</v>
      </c>
      <c r="AN2859" s="34">
        <v>0.40539999999999998</v>
      </c>
      <c r="AO2859" s="34" t="s">
        <v>68</v>
      </c>
      <c r="AP2859" s="34"/>
      <c r="AQ2859" s="34"/>
      <c r="AR2859" s="34" t="s">
        <v>68</v>
      </c>
      <c r="AS2859" s="34"/>
      <c r="AT2859" s="34"/>
      <c r="AU2859" s="34" t="s">
        <v>1319</v>
      </c>
      <c r="AV2859" s="34" t="s">
        <v>1320</v>
      </c>
      <c r="AW2859" s="34">
        <v>0.88660000000000005</v>
      </c>
      <c r="AX2859" s="34" t="s">
        <v>6557</v>
      </c>
      <c r="AY2859" s="34" t="s">
        <v>6558</v>
      </c>
      <c r="AZ2859" s="3">
        <v>15</v>
      </c>
      <c r="BA2859" s="34" t="s">
        <v>60</v>
      </c>
      <c r="BB2859" s="34">
        <v>15</v>
      </c>
      <c r="BC2859" s="34" t="s">
        <v>60</v>
      </c>
      <c r="BD2859" s="34" t="s">
        <v>60</v>
      </c>
      <c r="BE2859" s="34" t="s">
        <v>60</v>
      </c>
      <c r="BF2859" s="34" t="str">
        <f>IFERROR(VLOOKUP(Data_Power_app[[#This Row],[PRO ODER]],'Result'!H:J,3,0),"")</f>
        <v>LAMINATION 4</v>
      </c>
      <c r="BG2859" s="11" t="str">
        <f>IFERROR(VLOOKUP(Data_Power_app[[#This Row],[PRO ODER]]&amp;"LAM",'Real Time'!A:E,4,0),"")</f>
        <v>ML-02</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3717</v>
      </c>
      <c r="B2860" s="34" t="s">
        <v>15683</v>
      </c>
      <c r="C2860" s="34" t="s">
        <v>15684</v>
      </c>
      <c r="D2860" s="34" t="s">
        <v>84</v>
      </c>
      <c r="E2860" s="34" t="s">
        <v>150</v>
      </c>
      <c r="F2860" s="34" t="s">
        <v>59</v>
      </c>
      <c r="G2860" s="34">
        <v>20</v>
      </c>
      <c r="H2860" s="4">
        <v>45829</v>
      </c>
      <c r="I2860" s="4">
        <v>45827</v>
      </c>
      <c r="J2860" s="4">
        <v>45827</v>
      </c>
      <c r="K2860" s="4">
        <v>45833</v>
      </c>
      <c r="L2860" s="4">
        <v>45828.531747685185</v>
      </c>
      <c r="M2860" s="4">
        <v>45834</v>
      </c>
      <c r="N2860" s="4">
        <v>45828.778969907406</v>
      </c>
      <c r="O2860" s="4" t="s">
        <v>60</v>
      </c>
      <c r="P2860" s="4" t="s">
        <v>60</v>
      </c>
      <c r="Q2860" s="4" t="s">
        <v>60</v>
      </c>
      <c r="R2860" s="4" t="s">
        <v>60</v>
      </c>
      <c r="S2860" s="4" t="s">
        <v>60</v>
      </c>
      <c r="T2860" s="4">
        <v>45835</v>
      </c>
      <c r="U2860" s="4"/>
      <c r="V2860" s="4"/>
      <c r="W2860" s="4">
        <v>45836</v>
      </c>
      <c r="X2860" s="4"/>
      <c r="Y2860" s="4" t="s">
        <v>60</v>
      </c>
      <c r="Z2860" s="4">
        <v>45838</v>
      </c>
      <c r="AA2860" s="4"/>
      <c r="AB2860" s="4" t="s">
        <v>60</v>
      </c>
      <c r="AC2860" s="4">
        <v>45839</v>
      </c>
      <c r="AD2860" s="4">
        <v>45840</v>
      </c>
      <c r="AE2860" s="4">
        <v>45842</v>
      </c>
      <c r="AF2860" s="4"/>
      <c r="AG2860" s="34" t="s">
        <v>223</v>
      </c>
      <c r="AH2860" s="34" t="s">
        <v>391</v>
      </c>
      <c r="AI2860" s="34" t="s">
        <v>961</v>
      </c>
      <c r="AJ2860" s="34" t="s">
        <v>157</v>
      </c>
      <c r="AK2860" s="34" t="s">
        <v>98</v>
      </c>
      <c r="AL2860" s="34" t="s">
        <v>392</v>
      </c>
      <c r="AM2860" s="34" t="s">
        <v>393</v>
      </c>
      <c r="AN2860" s="34">
        <v>0.55003000000000002</v>
      </c>
      <c r="AO2860" s="34" t="s">
        <v>68</v>
      </c>
      <c r="AP2860" s="34"/>
      <c r="AQ2860" s="34"/>
      <c r="AR2860" s="34" t="s">
        <v>68</v>
      </c>
      <c r="AS2860" s="34"/>
      <c r="AT2860" s="34"/>
      <c r="AU2860" s="34" t="s">
        <v>956</v>
      </c>
      <c r="AV2860" s="34" t="s">
        <v>957</v>
      </c>
      <c r="AW2860" s="34">
        <v>1.2029300000000001</v>
      </c>
      <c r="AX2860" s="34" t="s">
        <v>962</v>
      </c>
      <c r="AY2860" s="34" t="s">
        <v>963</v>
      </c>
      <c r="AZ2860" s="3">
        <v>20</v>
      </c>
      <c r="BA2860" s="34" t="s">
        <v>60</v>
      </c>
      <c r="BB2860" s="34">
        <v>20</v>
      </c>
      <c r="BC2860" s="34" t="s">
        <v>60</v>
      </c>
      <c r="BD2860" s="34" t="s">
        <v>60</v>
      </c>
      <c r="BE2860" s="34" t="s">
        <v>60</v>
      </c>
      <c r="BF2860" s="34" t="str">
        <f>IFERROR(VLOOKUP(Data_Power_app[[#This Row],[PRO ODER]],'Result'!H:J,3,0),"")</f>
        <v>LAMINATION 4</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3718</v>
      </c>
      <c r="B2861" s="34" t="s">
        <v>15685</v>
      </c>
      <c r="C2861" s="34" t="s">
        <v>15686</v>
      </c>
      <c r="D2861" s="34" t="s">
        <v>84</v>
      </c>
      <c r="E2861" s="34" t="s">
        <v>150</v>
      </c>
      <c r="F2861" s="34" t="s">
        <v>59</v>
      </c>
      <c r="G2861" s="34">
        <v>10</v>
      </c>
      <c r="H2861" s="4">
        <v>45829</v>
      </c>
      <c r="I2861" s="4">
        <v>45827</v>
      </c>
      <c r="J2861" s="4">
        <v>45827</v>
      </c>
      <c r="K2861" s="4">
        <v>45833</v>
      </c>
      <c r="L2861" s="4">
        <v>45828.532650462963</v>
      </c>
      <c r="M2861" s="4">
        <v>45834</v>
      </c>
      <c r="N2861" s="4">
        <v>45828.611643518518</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4" t="s">
        <v>223</v>
      </c>
      <c r="AH2861" s="34" t="s">
        <v>391</v>
      </c>
      <c r="AI2861" s="34" t="s">
        <v>6561</v>
      </c>
      <c r="AJ2861" s="34" t="s">
        <v>157</v>
      </c>
      <c r="AK2861" s="34" t="s">
        <v>98</v>
      </c>
      <c r="AL2861" s="34" t="s">
        <v>392</v>
      </c>
      <c r="AM2861" s="34" t="s">
        <v>393</v>
      </c>
      <c r="AN2861" s="34">
        <v>0.28412999999999999</v>
      </c>
      <c r="AO2861" s="34" t="s">
        <v>68</v>
      </c>
      <c r="AP2861" s="34"/>
      <c r="AQ2861" s="34"/>
      <c r="AR2861" s="34" t="s">
        <v>68</v>
      </c>
      <c r="AS2861" s="34"/>
      <c r="AT2861" s="34"/>
      <c r="AU2861" s="34" t="s">
        <v>422</v>
      </c>
      <c r="AV2861" s="34" t="s">
        <v>423</v>
      </c>
      <c r="AW2861" s="34">
        <v>0.62138000000000004</v>
      </c>
      <c r="AX2861" s="34" t="s">
        <v>424</v>
      </c>
      <c r="AY2861" s="34" t="s">
        <v>425</v>
      </c>
      <c r="AZ2861" s="3">
        <v>10</v>
      </c>
      <c r="BA2861" s="34" t="s">
        <v>60</v>
      </c>
      <c r="BB2861" s="34">
        <v>10</v>
      </c>
      <c r="BC2861" s="34" t="s">
        <v>60</v>
      </c>
      <c r="BD2861" s="34" t="s">
        <v>60</v>
      </c>
      <c r="BE2861" s="34" t="s">
        <v>60</v>
      </c>
      <c r="BF2861" s="34" t="str">
        <f>IFERROR(VLOOKUP(Data_Power_app[[#This Row],[PRO ODER]],'Result'!H:J,3,0),"")</f>
        <v>LAMINATION 4</v>
      </c>
      <c r="BG2861" s="11" t="str">
        <f>IFERROR(VLOOKUP(Data_Power_app[[#This Row],[PRO ODER]]&amp;"LAM",'Real Time'!A:E,4,0),"")</f>
        <v>ML-06</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3719</v>
      </c>
      <c r="B2862" s="34" t="s">
        <v>15687</v>
      </c>
      <c r="C2862" s="34" t="s">
        <v>15688</v>
      </c>
      <c r="D2862" s="34" t="s">
        <v>84</v>
      </c>
      <c r="E2862" s="34" t="s">
        <v>150</v>
      </c>
      <c r="F2862" s="34" t="s">
        <v>59</v>
      </c>
      <c r="G2862" s="34">
        <v>92</v>
      </c>
      <c r="H2862" s="4">
        <v>45829</v>
      </c>
      <c r="I2862" s="4">
        <v>45827</v>
      </c>
      <c r="J2862" s="4">
        <v>45827</v>
      </c>
      <c r="K2862" s="4">
        <v>45833</v>
      </c>
      <c r="L2862" s="4">
        <v>45828.530844907407</v>
      </c>
      <c r="M2862" s="4">
        <v>45834</v>
      </c>
      <c r="N2862" s="4">
        <v>45828.854155092595</v>
      </c>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4" t="s">
        <v>223</v>
      </c>
      <c r="AH2862" s="34" t="s">
        <v>391</v>
      </c>
      <c r="AI2862" s="34" t="s">
        <v>6569</v>
      </c>
      <c r="AJ2862" s="34" t="s">
        <v>157</v>
      </c>
      <c r="AK2862" s="34" t="s">
        <v>65</v>
      </c>
      <c r="AL2862" s="34" t="s">
        <v>392</v>
      </c>
      <c r="AM2862" s="34" t="s">
        <v>393</v>
      </c>
      <c r="AN2862" s="34">
        <v>2.8119900000000002</v>
      </c>
      <c r="AO2862" s="34" t="s">
        <v>68</v>
      </c>
      <c r="AP2862" s="34"/>
      <c r="AQ2862" s="34"/>
      <c r="AR2862" s="34" t="s">
        <v>68</v>
      </c>
      <c r="AS2862" s="34"/>
      <c r="AT2862" s="34"/>
      <c r="AU2862" s="34" t="s">
        <v>491</v>
      </c>
      <c r="AV2862" s="34" t="s">
        <v>492</v>
      </c>
      <c r="AW2862" s="34">
        <v>6.1497000000000002</v>
      </c>
      <c r="AX2862" s="34" t="s">
        <v>6570</v>
      </c>
      <c r="AY2862" s="34" t="s">
        <v>6571</v>
      </c>
      <c r="AZ2862" s="3">
        <v>92</v>
      </c>
      <c r="BA2862" s="34" t="s">
        <v>60</v>
      </c>
      <c r="BB2862" s="34">
        <v>92</v>
      </c>
      <c r="BC2862" s="34" t="s">
        <v>60</v>
      </c>
      <c r="BD2862" s="34" t="s">
        <v>60</v>
      </c>
      <c r="BE2862" s="34" t="s">
        <v>60</v>
      </c>
      <c r="BF2862" s="34" t="str">
        <f>IFERROR(VLOOKUP(Data_Power_app[[#This Row],[PRO ODER]],'Result'!H:J,3,0),"")</f>
        <v>LAMINATION 4</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3724</v>
      </c>
      <c r="B2863" s="34" t="s">
        <v>20770</v>
      </c>
      <c r="C2863" s="34" t="s">
        <v>17648</v>
      </c>
      <c r="D2863" s="34" t="s">
        <v>84</v>
      </c>
      <c r="E2863" s="34" t="s">
        <v>167</v>
      </c>
      <c r="F2863" s="34" t="s">
        <v>59</v>
      </c>
      <c r="G2863" s="34">
        <v>1608</v>
      </c>
      <c r="H2863" s="4">
        <v>45829</v>
      </c>
      <c r="I2863" s="4">
        <v>45828</v>
      </c>
      <c r="J2863" s="4">
        <v>45828</v>
      </c>
      <c r="K2863" s="4">
        <v>45833</v>
      </c>
      <c r="L2863" s="4"/>
      <c r="M2863" s="4">
        <v>45834</v>
      </c>
      <c r="N2863" s="4"/>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4" t="s">
        <v>117</v>
      </c>
      <c r="AH2863" s="34" t="s">
        <v>168</v>
      </c>
      <c r="AI2863" s="34" t="s">
        <v>1273</v>
      </c>
      <c r="AJ2863" s="34" t="s">
        <v>169</v>
      </c>
      <c r="AK2863" s="34" t="s">
        <v>98</v>
      </c>
      <c r="AL2863" s="34" t="s">
        <v>153</v>
      </c>
      <c r="AM2863" s="34" t="s">
        <v>154</v>
      </c>
      <c r="AN2863" s="34">
        <v>62.290559999999999</v>
      </c>
      <c r="AO2863" s="34" t="s">
        <v>68</v>
      </c>
      <c r="AP2863" s="34"/>
      <c r="AQ2863" s="34"/>
      <c r="AR2863" s="34" t="s">
        <v>68</v>
      </c>
      <c r="AS2863" s="34"/>
      <c r="AT2863" s="34"/>
      <c r="AU2863" s="34" t="s">
        <v>1274</v>
      </c>
      <c r="AV2863" s="34" t="s">
        <v>1275</v>
      </c>
      <c r="AW2863" s="34">
        <v>136.23580000000001</v>
      </c>
      <c r="AX2863" s="34" t="s">
        <v>2830</v>
      </c>
      <c r="AY2863" s="34" t="s">
        <v>2831</v>
      </c>
      <c r="AZ2863" s="3">
        <v>1474</v>
      </c>
      <c r="BA2863" s="34" t="s">
        <v>60</v>
      </c>
      <c r="BB2863" s="34">
        <v>1608</v>
      </c>
      <c r="BC2863" s="34" t="s">
        <v>60</v>
      </c>
      <c r="BD2863" s="34" t="s">
        <v>60</v>
      </c>
      <c r="BE2863" s="34" t="s">
        <v>60</v>
      </c>
      <c r="BF2863" s="34" t="str">
        <f>IFERROR(VLOOKUP(Data_Power_app[[#This Row],[PRO ODER]],'Result'!H:J,3,0),"")</f>
        <v>LAMINATION 5</v>
      </c>
      <c r="BG2863" s="11"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3725</v>
      </c>
      <c r="B2864" s="34" t="s">
        <v>11990</v>
      </c>
      <c r="C2864" s="34" t="s">
        <v>11991</v>
      </c>
      <c r="D2864" s="34" t="s">
        <v>84</v>
      </c>
      <c r="E2864" s="34" t="s">
        <v>167</v>
      </c>
      <c r="F2864" s="34" t="s">
        <v>59</v>
      </c>
      <c r="G2864" s="34">
        <v>17</v>
      </c>
      <c r="H2864" s="4">
        <v>45827</v>
      </c>
      <c r="I2864" s="4">
        <v>45826</v>
      </c>
      <c r="J2864" s="4">
        <v>45826</v>
      </c>
      <c r="K2864" s="4">
        <v>45833</v>
      </c>
      <c r="L2864" s="4">
        <v>45828.475173611114</v>
      </c>
      <c r="M2864" s="4">
        <v>45834</v>
      </c>
      <c r="N2864" s="4">
        <v>45828.040034722224</v>
      </c>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4" t="s">
        <v>223</v>
      </c>
      <c r="AH2864" s="34" t="s">
        <v>168</v>
      </c>
      <c r="AI2864" s="34" t="s">
        <v>11992</v>
      </c>
      <c r="AJ2864" s="34" t="s">
        <v>169</v>
      </c>
      <c r="AK2864" s="34" t="s">
        <v>98</v>
      </c>
      <c r="AL2864" s="34" t="s">
        <v>153</v>
      </c>
      <c r="AM2864" s="34" t="s">
        <v>154</v>
      </c>
      <c r="AN2864" s="34">
        <v>0.86699999999999999</v>
      </c>
      <c r="AO2864" s="34" t="s">
        <v>68</v>
      </c>
      <c r="AP2864" s="34"/>
      <c r="AQ2864" s="34"/>
      <c r="AR2864" s="34" t="s">
        <v>68</v>
      </c>
      <c r="AS2864" s="34"/>
      <c r="AT2864" s="34"/>
      <c r="AU2864" s="34" t="s">
        <v>11993</v>
      </c>
      <c r="AV2864" s="34" t="s">
        <v>11994</v>
      </c>
      <c r="AW2864" s="34">
        <v>1.8961300000000001</v>
      </c>
      <c r="AX2864" s="34" t="s">
        <v>11995</v>
      </c>
      <c r="AY2864" s="34" t="s">
        <v>11996</v>
      </c>
      <c r="AZ2864" s="3">
        <v>17</v>
      </c>
      <c r="BA2864" s="34" t="s">
        <v>60</v>
      </c>
      <c r="BB2864" s="34">
        <v>17</v>
      </c>
      <c r="BC2864" s="34" t="s">
        <v>60</v>
      </c>
      <c r="BD2864" s="34" t="s">
        <v>60</v>
      </c>
      <c r="BE2864" s="34" t="s">
        <v>60</v>
      </c>
      <c r="BF2864" s="34" t="str">
        <f>IFERROR(VLOOKUP(Data_Power_app[[#This Row],[PRO ODER]],'Result'!H:J,3,0),"")</f>
        <v>LAMINATION 5</v>
      </c>
      <c r="BG2864" s="11" t="str">
        <f>IFERROR(VLOOKUP(Data_Power_app[[#This Row],[PRO ODER]]&amp;"LAM",'Real Time'!A:E,4,0),"")</f>
        <v>ML-05</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3731</v>
      </c>
      <c r="B2865" s="34" t="s">
        <v>21323</v>
      </c>
      <c r="C2865" s="34" t="s">
        <v>21324</v>
      </c>
      <c r="D2865" s="34" t="s">
        <v>203</v>
      </c>
      <c r="E2865" s="34" t="s">
        <v>110</v>
      </c>
      <c r="F2865" s="34" t="s">
        <v>59</v>
      </c>
      <c r="G2865" s="34">
        <v>149</v>
      </c>
      <c r="H2865" s="4">
        <v>45832</v>
      </c>
      <c r="I2865" s="4">
        <v>45831</v>
      </c>
      <c r="J2865" s="4" t="s">
        <v>60</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4" t="s">
        <v>117</v>
      </c>
      <c r="AH2865" s="34" t="s">
        <v>341</v>
      </c>
      <c r="AI2865" s="34" t="s">
        <v>15577</v>
      </c>
      <c r="AJ2865" s="34" t="s">
        <v>342</v>
      </c>
      <c r="AK2865" s="34" t="s">
        <v>98</v>
      </c>
      <c r="AL2865" s="34" t="s">
        <v>416</v>
      </c>
      <c r="AM2865" s="34" t="s">
        <v>417</v>
      </c>
      <c r="AN2865" s="34">
        <v>2.7580499999999999</v>
      </c>
      <c r="AO2865" s="34" t="s">
        <v>68</v>
      </c>
      <c r="AP2865" s="34"/>
      <c r="AQ2865" s="34"/>
      <c r="AR2865" s="34" t="s">
        <v>68</v>
      </c>
      <c r="AS2865" s="34"/>
      <c r="AT2865" s="34"/>
      <c r="AU2865" s="34" t="s">
        <v>6781</v>
      </c>
      <c r="AV2865" s="34" t="s">
        <v>6782</v>
      </c>
      <c r="AW2865" s="34">
        <v>12.062519999999999</v>
      </c>
      <c r="AX2865" s="34" t="s">
        <v>15578</v>
      </c>
      <c r="AY2865" s="34" t="s">
        <v>15579</v>
      </c>
      <c r="AZ2865" s="3">
        <v>149</v>
      </c>
      <c r="BA2865" s="34" t="s">
        <v>60</v>
      </c>
      <c r="BB2865" s="34">
        <v>149</v>
      </c>
      <c r="BC2865" s="34" t="s">
        <v>60</v>
      </c>
      <c r="BD2865" s="34" t="s">
        <v>60</v>
      </c>
      <c r="BE2865" s="34" t="s">
        <v>60</v>
      </c>
      <c r="BF2865" s="34" t="str">
        <f>IFERROR(VLOOKUP(Data_Power_app[[#This Row],[PRO ODER]],'Result'!H:J,3,0),"")</f>
        <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3732</v>
      </c>
      <c r="B2866" s="34" t="s">
        <v>20771</v>
      </c>
      <c r="C2866" s="34" t="s">
        <v>17649</v>
      </c>
      <c r="D2866" s="34" t="s">
        <v>203</v>
      </c>
      <c r="E2866" s="34" t="s">
        <v>110</v>
      </c>
      <c r="F2866" s="34" t="s">
        <v>59</v>
      </c>
      <c r="G2866" s="34">
        <v>305</v>
      </c>
      <c r="H2866" s="4">
        <v>45829</v>
      </c>
      <c r="I2866" s="4">
        <v>45828</v>
      </c>
      <c r="J2866" s="4">
        <v>45828</v>
      </c>
      <c r="K2866" s="4">
        <v>45833</v>
      </c>
      <c r="L2866" s="4"/>
      <c r="M2866" s="4">
        <v>45834</v>
      </c>
      <c r="N2866" s="4"/>
      <c r="O2866" s="4" t="s">
        <v>60</v>
      </c>
      <c r="P2866" s="4" t="s">
        <v>60</v>
      </c>
      <c r="Q2866" s="4" t="s">
        <v>60</v>
      </c>
      <c r="R2866" s="4" t="s">
        <v>60</v>
      </c>
      <c r="S2866" s="4" t="s">
        <v>60</v>
      </c>
      <c r="T2866" s="4">
        <v>45835</v>
      </c>
      <c r="U2866" s="4"/>
      <c r="V2866" s="4"/>
      <c r="W2866" s="4">
        <v>45836</v>
      </c>
      <c r="X2866" s="4"/>
      <c r="Y2866" s="4" t="s">
        <v>60</v>
      </c>
      <c r="Z2866" s="4">
        <v>45838</v>
      </c>
      <c r="AA2866" s="4"/>
      <c r="AB2866" s="4" t="s">
        <v>60</v>
      </c>
      <c r="AC2866" s="4">
        <v>45839</v>
      </c>
      <c r="AD2866" s="4">
        <v>45840</v>
      </c>
      <c r="AE2866" s="4">
        <v>45842</v>
      </c>
      <c r="AF2866" s="4"/>
      <c r="AG2866" s="34" t="s">
        <v>117</v>
      </c>
      <c r="AH2866" s="34" t="s">
        <v>341</v>
      </c>
      <c r="AI2866" s="34" t="s">
        <v>15577</v>
      </c>
      <c r="AJ2866" s="34" t="s">
        <v>342</v>
      </c>
      <c r="AK2866" s="34" t="s">
        <v>98</v>
      </c>
      <c r="AL2866" s="34" t="s">
        <v>416</v>
      </c>
      <c r="AM2866" s="34" t="s">
        <v>417</v>
      </c>
      <c r="AN2866" s="34">
        <v>5.7389400000000004</v>
      </c>
      <c r="AO2866" s="34" t="s">
        <v>68</v>
      </c>
      <c r="AP2866" s="34"/>
      <c r="AQ2866" s="34"/>
      <c r="AR2866" s="34" t="s">
        <v>68</v>
      </c>
      <c r="AS2866" s="34"/>
      <c r="AT2866" s="34"/>
      <c r="AU2866" s="34" t="s">
        <v>6781</v>
      </c>
      <c r="AV2866" s="34" t="s">
        <v>6782</v>
      </c>
      <c r="AW2866" s="34">
        <v>25.099959999999999</v>
      </c>
      <c r="AX2866" s="34" t="s">
        <v>15578</v>
      </c>
      <c r="AY2866" s="34" t="s">
        <v>15579</v>
      </c>
      <c r="AZ2866" s="3">
        <v>305</v>
      </c>
      <c r="BA2866" s="34" t="s">
        <v>60</v>
      </c>
      <c r="BB2866" s="34">
        <v>305</v>
      </c>
      <c r="BC2866" s="34" t="s">
        <v>60</v>
      </c>
      <c r="BD2866" s="34" t="s">
        <v>60</v>
      </c>
      <c r="BE2866" s="34" t="s">
        <v>60</v>
      </c>
      <c r="BF2866" s="34" t="str">
        <f>IFERROR(VLOOKUP(Data_Power_app[[#This Row],[PRO ODER]],'Result'!H:J,3,0),"")</f>
        <v>LAMINATION 2</v>
      </c>
      <c r="BG2866" s="11"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3735</v>
      </c>
      <c r="B2867" s="34" t="s">
        <v>10538</v>
      </c>
      <c r="C2867" s="34" t="s">
        <v>10539</v>
      </c>
      <c r="D2867" s="34" t="s">
        <v>203</v>
      </c>
      <c r="E2867" s="34" t="s">
        <v>110</v>
      </c>
      <c r="F2867" s="34" t="s">
        <v>72</v>
      </c>
      <c r="G2867" s="34">
        <v>3346</v>
      </c>
      <c r="H2867" s="4">
        <v>45827</v>
      </c>
      <c r="I2867" s="4">
        <v>45825</v>
      </c>
      <c r="J2867" s="4" t="s">
        <v>224</v>
      </c>
      <c r="K2867" s="4">
        <v>45828</v>
      </c>
      <c r="L2867" s="4">
        <v>45826.756180555552</v>
      </c>
      <c r="M2867" s="4">
        <v>45828</v>
      </c>
      <c r="N2867" s="4">
        <v>45827.182974537034</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4" t="s">
        <v>138</v>
      </c>
      <c r="AH2867" s="34" t="s">
        <v>10540</v>
      </c>
      <c r="AI2867" s="34" t="s">
        <v>10541</v>
      </c>
      <c r="AJ2867" s="34" t="s">
        <v>74</v>
      </c>
      <c r="AK2867" s="34" t="s">
        <v>98</v>
      </c>
      <c r="AL2867" s="34" t="s">
        <v>263</v>
      </c>
      <c r="AM2867" s="34" t="s">
        <v>264</v>
      </c>
      <c r="AN2867" s="34">
        <v>108.27924</v>
      </c>
      <c r="AO2867" s="34" t="s">
        <v>68</v>
      </c>
      <c r="AP2867" s="34"/>
      <c r="AQ2867" s="34"/>
      <c r="AR2867" s="34" t="s">
        <v>68</v>
      </c>
      <c r="AS2867" s="34"/>
      <c r="AT2867" s="34"/>
      <c r="AU2867" s="34" t="s">
        <v>10542</v>
      </c>
      <c r="AV2867" s="34" t="s">
        <v>10543</v>
      </c>
      <c r="AW2867" s="34">
        <v>236.80366000000001</v>
      </c>
      <c r="AX2867" s="34" t="s">
        <v>224</v>
      </c>
      <c r="AY2867" s="34" t="s">
        <v>224</v>
      </c>
      <c r="AZ2867" s="3" t="s">
        <v>224</v>
      </c>
      <c r="BA2867" s="34" t="s">
        <v>194</v>
      </c>
      <c r="BB2867" s="34">
        <v>3346</v>
      </c>
      <c r="BC2867" s="34" t="s">
        <v>934</v>
      </c>
      <c r="BD2867" s="34" t="s">
        <v>10544</v>
      </c>
      <c r="BE2867" s="34" t="s">
        <v>10545</v>
      </c>
      <c r="BF2867" s="34" t="str">
        <f>IFERROR(VLOOKUP(Data_Power_app[[#This Row],[PRO ODER]],'Result'!H:J,3,0),"")</f>
        <v>LAMINATION 3</v>
      </c>
      <c r="BG2867" s="11" t="str">
        <f>IFERROR(VLOOKUP(Data_Power_app[[#This Row],[PRO ODER]]&amp;"LAM",'Real Time'!A:E,4,0),"")</f>
        <v>ML-03</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3736</v>
      </c>
      <c r="B2868" s="34" t="s">
        <v>10546</v>
      </c>
      <c r="C2868" s="34" t="s">
        <v>10547</v>
      </c>
      <c r="D2868" s="34" t="s">
        <v>203</v>
      </c>
      <c r="E2868" s="34" t="s">
        <v>110</v>
      </c>
      <c r="F2868" s="34" t="s">
        <v>72</v>
      </c>
      <c r="G2868" s="34">
        <v>674</v>
      </c>
      <c r="H2868" s="4">
        <v>45827</v>
      </c>
      <c r="I2868" s="4">
        <v>45825</v>
      </c>
      <c r="J2868" s="4" t="s">
        <v>224</v>
      </c>
      <c r="K2868" s="4">
        <v>45828</v>
      </c>
      <c r="L2868" s="4">
        <v>45826.756261574075</v>
      </c>
      <c r="M2868" s="4">
        <v>45828</v>
      </c>
      <c r="N2868" s="4">
        <v>45827.183055555557</v>
      </c>
      <c r="O2868" s="4" t="s">
        <v>60</v>
      </c>
      <c r="P2868" s="4" t="s">
        <v>60</v>
      </c>
      <c r="Q2868" s="4" t="s">
        <v>60</v>
      </c>
      <c r="R2868" s="4" t="s">
        <v>60</v>
      </c>
      <c r="S2868" s="4" t="s">
        <v>60</v>
      </c>
      <c r="T2868" s="4" t="s">
        <v>60</v>
      </c>
      <c r="U2868" s="4"/>
      <c r="V2868" s="4"/>
      <c r="W2868" s="4">
        <v>45836</v>
      </c>
      <c r="X2868" s="4"/>
      <c r="Y2868" s="4" t="s">
        <v>60</v>
      </c>
      <c r="Z2868" s="4">
        <v>45838</v>
      </c>
      <c r="AA2868" s="4"/>
      <c r="AB2868" s="4" t="s">
        <v>60</v>
      </c>
      <c r="AC2868" s="4">
        <v>45839</v>
      </c>
      <c r="AD2868" s="4">
        <v>45840</v>
      </c>
      <c r="AE2868" s="4">
        <v>45842</v>
      </c>
      <c r="AF2868" s="4"/>
      <c r="AG2868" s="34" t="s">
        <v>138</v>
      </c>
      <c r="AH2868" s="34" t="s">
        <v>10540</v>
      </c>
      <c r="AI2868" s="34" t="s">
        <v>10541</v>
      </c>
      <c r="AJ2868" s="34" t="s">
        <v>74</v>
      </c>
      <c r="AK2868" s="34" t="s">
        <v>98</v>
      </c>
      <c r="AL2868" s="34" t="s">
        <v>263</v>
      </c>
      <c r="AM2868" s="34" t="s">
        <v>264</v>
      </c>
      <c r="AN2868" s="34">
        <v>24.435390000000002</v>
      </c>
      <c r="AO2868" s="34" t="s">
        <v>68</v>
      </c>
      <c r="AP2868" s="34"/>
      <c r="AQ2868" s="34"/>
      <c r="AR2868" s="34" t="s">
        <v>68</v>
      </c>
      <c r="AS2868" s="34"/>
      <c r="AT2868" s="34"/>
      <c r="AU2868" s="34" t="s">
        <v>10542</v>
      </c>
      <c r="AV2868" s="34" t="s">
        <v>10543</v>
      </c>
      <c r="AW2868" s="34">
        <v>53.442189999999997</v>
      </c>
      <c r="AX2868" s="34" t="s">
        <v>224</v>
      </c>
      <c r="AY2868" s="34" t="s">
        <v>224</v>
      </c>
      <c r="AZ2868" s="3" t="s">
        <v>224</v>
      </c>
      <c r="BA2868" s="34" t="s">
        <v>194</v>
      </c>
      <c r="BB2868" s="34">
        <v>674</v>
      </c>
      <c r="BC2868" s="34" t="s">
        <v>934</v>
      </c>
      <c r="BD2868" s="34" t="s">
        <v>10544</v>
      </c>
      <c r="BE2868" s="34" t="s">
        <v>10545</v>
      </c>
      <c r="BF2868" s="34" t="str">
        <f>IFERROR(VLOOKUP(Data_Power_app[[#This Row],[PRO ODER]],'Result'!H:J,3,0),"")</f>
        <v>LAMINATION 3</v>
      </c>
      <c r="BG2868" s="11" t="str">
        <f>IFERROR(VLOOKUP(Data_Power_app[[#This Row],[PRO ODER]]&amp;"LAM",'Real Time'!A:E,4,0),"")</f>
        <v>ML-03</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3742</v>
      </c>
      <c r="B2869" s="34" t="s">
        <v>21325</v>
      </c>
      <c r="C2869" s="34" t="s">
        <v>21326</v>
      </c>
      <c r="D2869" s="34" t="s">
        <v>75</v>
      </c>
      <c r="E2869" s="34" t="s">
        <v>236</v>
      </c>
      <c r="F2869" s="34" t="s">
        <v>59</v>
      </c>
      <c r="G2869" s="34">
        <v>1602</v>
      </c>
      <c r="H2869" s="4">
        <v>45832</v>
      </c>
      <c r="I2869" s="4">
        <v>45831</v>
      </c>
      <c r="J2869" s="4" t="s">
        <v>60</v>
      </c>
      <c r="K2869" s="4">
        <v>45833</v>
      </c>
      <c r="L2869" s="4"/>
      <c r="M2869" s="4">
        <v>45834</v>
      </c>
      <c r="N2869" s="4"/>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117</v>
      </c>
      <c r="AH2869" s="34" t="s">
        <v>160</v>
      </c>
      <c r="AI2869" s="34" t="s">
        <v>2451</v>
      </c>
      <c r="AJ2869" s="34" t="s">
        <v>161</v>
      </c>
      <c r="AK2869" s="34" t="s">
        <v>162</v>
      </c>
      <c r="AL2869" s="34" t="s">
        <v>163</v>
      </c>
      <c r="AM2869" s="34" t="s">
        <v>164</v>
      </c>
      <c r="AN2869" s="34">
        <v>56.742269999999998</v>
      </c>
      <c r="AO2869" s="34" t="s">
        <v>82</v>
      </c>
      <c r="AP2869" s="34" t="s">
        <v>83</v>
      </c>
      <c r="AQ2869" s="34">
        <v>49.114280000000001</v>
      </c>
      <c r="AR2869" s="34" t="s">
        <v>68</v>
      </c>
      <c r="AS2869" s="34"/>
      <c r="AT2869" s="34"/>
      <c r="AU2869" s="34" t="s">
        <v>2452</v>
      </c>
      <c r="AV2869" s="34" t="s">
        <v>2453</v>
      </c>
      <c r="AW2869" s="34">
        <v>105.48381999999999</v>
      </c>
      <c r="AX2869" s="34" t="s">
        <v>705</v>
      </c>
      <c r="AY2869" s="34" t="s">
        <v>165</v>
      </c>
      <c r="AZ2869" s="3">
        <v>1602</v>
      </c>
      <c r="BA2869" s="34" t="s">
        <v>60</v>
      </c>
      <c r="BB2869" s="34">
        <v>1602</v>
      </c>
      <c r="BC2869" s="34" t="s">
        <v>60</v>
      </c>
      <c r="BD2869" s="34" t="s">
        <v>60</v>
      </c>
      <c r="BE2869" s="34" t="s">
        <v>60</v>
      </c>
      <c r="BF2869" s="34" t="str">
        <f>IFERROR(VLOOKUP(Data_Power_app[[#This Row],[PRO ODER]],'Result'!H:J,3,0),"")</f>
        <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3743</v>
      </c>
      <c r="B2870" s="34" t="s">
        <v>15691</v>
      </c>
      <c r="C2870" s="34" t="s">
        <v>15692</v>
      </c>
      <c r="D2870" s="34" t="s">
        <v>57</v>
      </c>
      <c r="E2870" s="34" t="s">
        <v>104</v>
      </c>
      <c r="F2870" s="34" t="s">
        <v>59</v>
      </c>
      <c r="G2870" s="34">
        <v>40</v>
      </c>
      <c r="H2870" s="4">
        <v>45829</v>
      </c>
      <c r="I2870" s="4">
        <v>45827</v>
      </c>
      <c r="J2870" s="4" t="s">
        <v>60</v>
      </c>
      <c r="K2870" s="4">
        <v>45831</v>
      </c>
      <c r="L2870" s="4">
        <v>45829.05672453704</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4" t="s">
        <v>86</v>
      </c>
      <c r="AH2870" s="34" t="s">
        <v>15693</v>
      </c>
      <c r="AI2870" s="34" t="s">
        <v>15694</v>
      </c>
      <c r="AJ2870" s="34" t="s">
        <v>15695</v>
      </c>
      <c r="AK2870" s="34" t="s">
        <v>98</v>
      </c>
      <c r="AL2870" s="34" t="s">
        <v>66</v>
      </c>
      <c r="AM2870" s="34" t="s">
        <v>67</v>
      </c>
      <c r="AN2870" s="34">
        <v>1.58487</v>
      </c>
      <c r="AO2870" s="34" t="s">
        <v>68</v>
      </c>
      <c r="AP2870" s="34"/>
      <c r="AQ2870" s="34"/>
      <c r="AR2870" s="34" t="s">
        <v>68</v>
      </c>
      <c r="AS2870" s="34"/>
      <c r="AT2870" s="34"/>
      <c r="AU2870" s="34" t="s">
        <v>588</v>
      </c>
      <c r="AV2870" s="34" t="s">
        <v>589</v>
      </c>
      <c r="AW2870" s="34">
        <v>3.4663599999999999</v>
      </c>
      <c r="AX2870" s="34" t="s">
        <v>15696</v>
      </c>
      <c r="AY2870" s="34" t="s">
        <v>15697</v>
      </c>
      <c r="AZ2870" s="3">
        <v>40</v>
      </c>
      <c r="BA2870" s="34" t="s">
        <v>60</v>
      </c>
      <c r="BB2870" s="34">
        <v>40</v>
      </c>
      <c r="BC2870" s="34" t="s">
        <v>60</v>
      </c>
      <c r="BD2870" s="34" t="s">
        <v>60</v>
      </c>
      <c r="BE2870" s="34" t="s">
        <v>60</v>
      </c>
      <c r="BF2870" s="34" t="str">
        <f>IFERROR(VLOOKUP(Data_Power_app[[#This Row],[PRO ODER]],'Result'!H:J,3,0),"")</f>
        <v>LAMINATION 5</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4" t="str">
        <f>IFERROR(VLOOKUP(Data_Power_app[[#This Row],[PRO ODER]],'Xuất-Delay-SLT'!B:C,2,0),"")</f>
        <v/>
      </c>
      <c r="BJ2870" s="34" t="str">
        <f>IFERROR(VLOOKUP(Data_Power_app[[#This Row],[PRO ODER]],'Plan Lean DC'!A:C,3,0),"")</f>
        <v/>
      </c>
      <c r="BK2870" s="34" t="str">
        <f>IFERROR(VLOOKUP(Data_Power_app[[#This Row],[PRO ODER]]&amp;"LEAN_IN",'Real Time'!A:D,4,0),"")</f>
        <v/>
      </c>
      <c r="BL2870" s="34"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3744</v>
      </c>
      <c r="B2871" s="34" t="s">
        <v>15698</v>
      </c>
      <c r="C2871" s="34" t="s">
        <v>15699</v>
      </c>
      <c r="D2871" s="34" t="s">
        <v>57</v>
      </c>
      <c r="E2871" s="34" t="s">
        <v>104</v>
      </c>
      <c r="F2871" s="34" t="s">
        <v>59</v>
      </c>
      <c r="G2871" s="34">
        <v>30</v>
      </c>
      <c r="H2871" s="4">
        <v>45829</v>
      </c>
      <c r="I2871" s="4">
        <v>45827</v>
      </c>
      <c r="J2871" s="4" t="s">
        <v>60</v>
      </c>
      <c r="K2871" s="4">
        <v>45831</v>
      </c>
      <c r="L2871" s="4">
        <v>45829.056631944448</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4" t="s">
        <v>86</v>
      </c>
      <c r="AH2871" s="34" t="s">
        <v>15693</v>
      </c>
      <c r="AI2871" s="34" t="s">
        <v>15694</v>
      </c>
      <c r="AJ2871" s="34" t="s">
        <v>15695</v>
      </c>
      <c r="AK2871" s="34" t="s">
        <v>98</v>
      </c>
      <c r="AL2871" s="34" t="s">
        <v>66</v>
      </c>
      <c r="AM2871" s="34" t="s">
        <v>67</v>
      </c>
      <c r="AN2871" s="34">
        <v>1.16239</v>
      </c>
      <c r="AO2871" s="34" t="s">
        <v>68</v>
      </c>
      <c r="AP2871" s="34"/>
      <c r="AQ2871" s="34"/>
      <c r="AR2871" s="34" t="s">
        <v>68</v>
      </c>
      <c r="AS2871" s="34"/>
      <c r="AT2871" s="34"/>
      <c r="AU2871" s="34" t="s">
        <v>588</v>
      </c>
      <c r="AV2871" s="34" t="s">
        <v>589</v>
      </c>
      <c r="AW2871" s="34">
        <v>2.5422400000000001</v>
      </c>
      <c r="AX2871" s="34" t="s">
        <v>15696</v>
      </c>
      <c r="AY2871" s="34" t="s">
        <v>15697</v>
      </c>
      <c r="AZ2871" s="3">
        <v>30</v>
      </c>
      <c r="BA2871" s="34" t="s">
        <v>60</v>
      </c>
      <c r="BB2871" s="34">
        <v>30</v>
      </c>
      <c r="BC2871" s="34" t="s">
        <v>60</v>
      </c>
      <c r="BD2871" s="34" t="s">
        <v>60</v>
      </c>
      <c r="BE2871" s="34" t="s">
        <v>60</v>
      </c>
      <c r="BF2871" s="34" t="str">
        <f>IFERROR(VLOOKUP(Data_Power_app[[#This Row],[PRO ODER]],'Result'!H:J,3,0),"")</f>
        <v>LAMINATION 5</v>
      </c>
      <c r="BG2871" s="11" t="str">
        <f>IFERROR(VLOOKUP(Data_Power_app[[#This Row],[PRO ODER]]&amp;"LAM",'Real Time'!A:E,4,0),"")</f>
        <v>ML-06</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4" t="str">
        <f>IFERROR(VLOOKUP(Data_Power_app[[#This Row],[PRO ODER]],'Xuất-Delay-SLT'!B:C,2,0),"")</f>
        <v/>
      </c>
      <c r="BJ2871" s="34" t="str">
        <f>IFERROR(VLOOKUP(Data_Power_app[[#This Row],[PRO ODER]],'Plan Lean DC'!A:C,3,0),"")</f>
        <v/>
      </c>
      <c r="BK2871" s="34" t="str">
        <f>IFERROR(VLOOKUP(Data_Power_app[[#This Row],[PRO ODER]]&amp;"LEAN_IN",'Real Time'!A:D,4,0),"")</f>
        <v/>
      </c>
      <c r="BL2871" s="34"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3745</v>
      </c>
      <c r="B2872" s="34" t="s">
        <v>15700</v>
      </c>
      <c r="C2872" s="34" t="s">
        <v>15701</v>
      </c>
      <c r="D2872" s="34" t="s">
        <v>57</v>
      </c>
      <c r="E2872" s="34" t="s">
        <v>104</v>
      </c>
      <c r="F2872" s="34" t="s">
        <v>59</v>
      </c>
      <c r="G2872" s="34">
        <v>242</v>
      </c>
      <c r="H2872" s="4">
        <v>45829</v>
      </c>
      <c r="I2872" s="4">
        <v>45827</v>
      </c>
      <c r="J2872" s="4" t="s">
        <v>60</v>
      </c>
      <c r="K2872" s="4">
        <v>45831</v>
      </c>
      <c r="L2872" s="4">
        <v>45829.126319444447</v>
      </c>
      <c r="M2872" s="4">
        <v>45832</v>
      </c>
      <c r="N2872" s="4"/>
      <c r="O2872" s="4" t="s">
        <v>60</v>
      </c>
      <c r="P2872" s="4" t="s">
        <v>60</v>
      </c>
      <c r="Q2872" s="4" t="s">
        <v>60</v>
      </c>
      <c r="R2872" s="4" t="s">
        <v>60</v>
      </c>
      <c r="S2872" s="4" t="s">
        <v>60</v>
      </c>
      <c r="T2872" s="4">
        <v>45835</v>
      </c>
      <c r="U2872" s="4"/>
      <c r="V2872" s="4"/>
      <c r="W2872" s="4">
        <v>45837</v>
      </c>
      <c r="X2872" s="4"/>
      <c r="Y2872" s="4" t="s">
        <v>60</v>
      </c>
      <c r="Z2872" s="4">
        <v>45838</v>
      </c>
      <c r="AA2872" s="4"/>
      <c r="AB2872" s="4" t="s">
        <v>60</v>
      </c>
      <c r="AC2872" s="4">
        <v>45839</v>
      </c>
      <c r="AD2872" s="4">
        <v>45840</v>
      </c>
      <c r="AE2872" s="4">
        <v>45842</v>
      </c>
      <c r="AF2872" s="4"/>
      <c r="AG2872" s="34" t="s">
        <v>86</v>
      </c>
      <c r="AH2872" s="34" t="s">
        <v>15693</v>
      </c>
      <c r="AI2872" s="34" t="s">
        <v>15694</v>
      </c>
      <c r="AJ2872" s="34" t="s">
        <v>15695</v>
      </c>
      <c r="AK2872" s="34" t="s">
        <v>98</v>
      </c>
      <c r="AL2872" s="34" t="s">
        <v>66</v>
      </c>
      <c r="AM2872" s="34" t="s">
        <v>67</v>
      </c>
      <c r="AN2872" s="34">
        <v>9.5136299999999991</v>
      </c>
      <c r="AO2872" s="34" t="s">
        <v>68</v>
      </c>
      <c r="AP2872" s="34"/>
      <c r="AQ2872" s="34"/>
      <c r="AR2872" s="34" t="s">
        <v>68</v>
      </c>
      <c r="AS2872" s="34"/>
      <c r="AT2872" s="34"/>
      <c r="AU2872" s="34" t="s">
        <v>588</v>
      </c>
      <c r="AV2872" s="34" t="s">
        <v>589</v>
      </c>
      <c r="AW2872" s="34">
        <v>20.806789999999999</v>
      </c>
      <c r="AX2872" s="34" t="s">
        <v>15696</v>
      </c>
      <c r="AY2872" s="34" t="s">
        <v>15697</v>
      </c>
      <c r="AZ2872" s="3">
        <v>242</v>
      </c>
      <c r="BA2872" s="34" t="s">
        <v>60</v>
      </c>
      <c r="BB2872" s="34">
        <v>242</v>
      </c>
      <c r="BC2872" s="34" t="s">
        <v>60</v>
      </c>
      <c r="BD2872" s="34" t="s">
        <v>60</v>
      </c>
      <c r="BE2872" s="34" t="s">
        <v>60</v>
      </c>
      <c r="BF2872" s="34" t="str">
        <f>IFERROR(VLOOKUP(Data_Power_app[[#This Row],[PRO ODER]],'Result'!H:J,3,0),"")</f>
        <v>LAMINATION 5</v>
      </c>
      <c r="BG2872" s="11" t="str">
        <f>IFERROR(VLOOKUP(Data_Power_app[[#This Row],[PRO ODER]]&amp;"LAM",'Real Time'!A:E,4,0),"")</f>
        <v>ML-06</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3748</v>
      </c>
      <c r="B2873" s="34" t="s">
        <v>20772</v>
      </c>
      <c r="C2873" s="34" t="s">
        <v>19145</v>
      </c>
      <c r="D2873" s="34" t="s">
        <v>84</v>
      </c>
      <c r="E2873" s="34" t="s">
        <v>150</v>
      </c>
      <c r="F2873" s="34" t="s">
        <v>59</v>
      </c>
      <c r="G2873" s="34">
        <v>7733</v>
      </c>
      <c r="H2873" s="4">
        <v>45829</v>
      </c>
      <c r="I2873" s="4">
        <v>45828</v>
      </c>
      <c r="J2873" s="4">
        <v>45828</v>
      </c>
      <c r="K2873" s="4">
        <v>45833</v>
      </c>
      <c r="L2873" s="4">
        <v>45829.359444444446</v>
      </c>
      <c r="M2873" s="4">
        <v>45834</v>
      </c>
      <c r="N2873" s="4">
        <v>45829.553831018522</v>
      </c>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223</v>
      </c>
      <c r="AH2873" s="34" t="s">
        <v>168</v>
      </c>
      <c r="AI2873" s="34" t="s">
        <v>2179</v>
      </c>
      <c r="AJ2873" s="34" t="s">
        <v>169</v>
      </c>
      <c r="AK2873" s="34" t="s">
        <v>98</v>
      </c>
      <c r="AL2873" s="34" t="s">
        <v>153</v>
      </c>
      <c r="AM2873" s="34" t="s">
        <v>154</v>
      </c>
      <c r="AN2873" s="34">
        <v>296.15483</v>
      </c>
      <c r="AO2873" s="34" t="s">
        <v>68</v>
      </c>
      <c r="AP2873" s="34"/>
      <c r="AQ2873" s="34"/>
      <c r="AR2873" s="34" t="s">
        <v>68</v>
      </c>
      <c r="AS2873" s="34"/>
      <c r="AT2873" s="34"/>
      <c r="AU2873" s="34" t="s">
        <v>170</v>
      </c>
      <c r="AV2873" s="34" t="s">
        <v>171</v>
      </c>
      <c r="AW2873" s="34">
        <v>647.72253999999998</v>
      </c>
      <c r="AX2873" s="34" t="s">
        <v>1118</v>
      </c>
      <c r="AY2873" s="34" t="s">
        <v>1119</v>
      </c>
      <c r="AZ2873" s="3">
        <v>7332</v>
      </c>
      <c r="BA2873" s="34" t="s">
        <v>60</v>
      </c>
      <c r="BB2873" s="34">
        <v>7733</v>
      </c>
      <c r="BC2873" s="34" t="s">
        <v>60</v>
      </c>
      <c r="BD2873" s="34" t="s">
        <v>60</v>
      </c>
      <c r="BE2873" s="34" t="s">
        <v>60</v>
      </c>
      <c r="BF2873" s="34" t="str">
        <f>IFERROR(VLOOKUP(Data_Power_app[[#This Row],[PRO ODER]],'Result'!H:J,3,0),"")</f>
        <v/>
      </c>
      <c r="BG2873" s="11" t="str">
        <f>IFERROR(VLOOKUP(Data_Power_app[[#This Row],[PRO ODER]]&amp;"LAM",'Real Time'!A:E,4,0),"")</f>
        <v>ML-05</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3750</v>
      </c>
      <c r="B2874" s="34" t="s">
        <v>6697</v>
      </c>
      <c r="C2874" s="34" t="s">
        <v>6698</v>
      </c>
      <c r="D2874" s="34" t="s">
        <v>120</v>
      </c>
      <c r="E2874" s="34" t="s">
        <v>537</v>
      </c>
      <c r="F2874" s="34" t="s">
        <v>72</v>
      </c>
      <c r="G2874" s="34">
        <v>3000</v>
      </c>
      <c r="H2874" s="4">
        <v>45828</v>
      </c>
      <c r="I2874" s="4">
        <v>45821</v>
      </c>
      <c r="J2874" s="4" t="s">
        <v>224</v>
      </c>
      <c r="K2874" s="4">
        <v>45829</v>
      </c>
      <c r="L2874" s="4"/>
      <c r="M2874" s="4">
        <v>45829</v>
      </c>
      <c r="N2874" s="4">
        <v>45828.570856481485</v>
      </c>
      <c r="O2874" s="4" t="s">
        <v>60</v>
      </c>
      <c r="P2874" s="4" t="s">
        <v>60</v>
      </c>
      <c r="Q2874" s="4" t="s">
        <v>60</v>
      </c>
      <c r="R2874" s="4" t="s">
        <v>60</v>
      </c>
      <c r="S2874" s="4" t="s">
        <v>60</v>
      </c>
      <c r="T2874" s="4" t="s">
        <v>60</v>
      </c>
      <c r="U2874" s="4"/>
      <c r="V2874" s="4"/>
      <c r="W2874" s="4">
        <v>45837</v>
      </c>
      <c r="X2874" s="4"/>
      <c r="Y2874" s="4" t="s">
        <v>60</v>
      </c>
      <c r="Z2874" s="4" t="s">
        <v>60</v>
      </c>
      <c r="AA2874" s="4"/>
      <c r="AB2874" s="4" t="s">
        <v>60</v>
      </c>
      <c r="AC2874" s="4">
        <v>45839</v>
      </c>
      <c r="AD2874" s="4">
        <v>45840</v>
      </c>
      <c r="AE2874" s="4">
        <v>45842</v>
      </c>
      <c r="AF2874" s="4"/>
      <c r="AG2874" s="34" t="s">
        <v>138</v>
      </c>
      <c r="AH2874" s="34" t="s">
        <v>538</v>
      </c>
      <c r="AI2874" s="34" t="s">
        <v>539</v>
      </c>
      <c r="AJ2874" s="34" t="s">
        <v>74</v>
      </c>
      <c r="AK2874" s="34" t="s">
        <v>540</v>
      </c>
      <c r="AL2874" s="34" t="s">
        <v>541</v>
      </c>
      <c r="AM2874" s="34" t="s">
        <v>542</v>
      </c>
      <c r="AN2874" s="34">
        <v>4.8672000000000004</v>
      </c>
      <c r="AO2874" s="34" t="s">
        <v>543</v>
      </c>
      <c r="AP2874" s="34" t="s">
        <v>544</v>
      </c>
      <c r="AQ2874" s="34">
        <v>4.8672000000000004</v>
      </c>
      <c r="AR2874" s="34" t="s">
        <v>68</v>
      </c>
      <c r="AS2874" s="34"/>
      <c r="AT2874" s="34"/>
      <c r="AU2874" s="34" t="s">
        <v>68</v>
      </c>
      <c r="AV2874" s="34"/>
      <c r="AW2874" s="34"/>
      <c r="AX2874" s="34" t="s">
        <v>545</v>
      </c>
      <c r="AY2874" s="34" t="s">
        <v>545</v>
      </c>
      <c r="AZ2874" s="3" t="s">
        <v>545</v>
      </c>
      <c r="BA2874" s="34" t="s">
        <v>60</v>
      </c>
      <c r="BB2874" s="34">
        <v>0</v>
      </c>
      <c r="BC2874" s="34" t="s">
        <v>225</v>
      </c>
      <c r="BD2874" s="34" t="s">
        <v>933</v>
      </c>
      <c r="BE2874" s="34" t="s">
        <v>60</v>
      </c>
      <c r="BF2874" s="34" t="str">
        <f>IFERROR(VLOOKUP(Data_Power_app[[#This Row],[PRO ODER]],'Result'!H:J,3,0),"")</f>
        <v/>
      </c>
      <c r="BG2874" s="11" t="str">
        <f>IFERROR(VLOOKUP(Data_Power_app[[#This Row],[PRO ODER]]&amp;"LAM",'Real Time'!A:E,4,0),"")</f>
        <v>ML-02</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3777</v>
      </c>
      <c r="B2875" s="34" t="s">
        <v>20773</v>
      </c>
      <c r="C2875" s="34" t="s">
        <v>18831</v>
      </c>
      <c r="D2875" s="34" t="s">
        <v>84</v>
      </c>
      <c r="E2875" s="34" t="s">
        <v>493</v>
      </c>
      <c r="F2875" s="34" t="s">
        <v>72</v>
      </c>
      <c r="G2875" s="34">
        <v>52</v>
      </c>
      <c r="H2875" s="4">
        <v>45836</v>
      </c>
      <c r="I2875" s="4">
        <v>45828</v>
      </c>
      <c r="J2875" s="4">
        <v>45829</v>
      </c>
      <c r="K2875" s="4">
        <v>45838</v>
      </c>
      <c r="L2875" s="4">
        <v>45828.148229166669</v>
      </c>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45841</v>
      </c>
      <c r="AE2875" s="4">
        <v>45842</v>
      </c>
      <c r="AF2875" s="4"/>
      <c r="AG2875" s="34" t="s">
        <v>138</v>
      </c>
      <c r="AH2875" s="34" t="s">
        <v>505</v>
      </c>
      <c r="AI2875" s="34" t="s">
        <v>20774</v>
      </c>
      <c r="AJ2875" s="34" t="s">
        <v>74</v>
      </c>
      <c r="AK2875" s="34" t="s">
        <v>65</v>
      </c>
      <c r="AL2875" s="34" t="s">
        <v>296</v>
      </c>
      <c r="AM2875" s="34" t="s">
        <v>297</v>
      </c>
      <c r="AN2875" s="34">
        <v>1.0923499999999999</v>
      </c>
      <c r="AO2875" s="34" t="s">
        <v>68</v>
      </c>
      <c r="AP2875" s="34"/>
      <c r="AQ2875" s="34"/>
      <c r="AR2875" s="34" t="s">
        <v>68</v>
      </c>
      <c r="AS2875" s="34"/>
      <c r="AT2875" s="34"/>
      <c r="AU2875" s="34" t="s">
        <v>20775</v>
      </c>
      <c r="AV2875" s="34" t="s">
        <v>20776</v>
      </c>
      <c r="AW2875" s="34">
        <v>2.3887100000000001</v>
      </c>
      <c r="AX2875" s="34" t="s">
        <v>1250</v>
      </c>
      <c r="AY2875" s="34" t="s">
        <v>1251</v>
      </c>
      <c r="AZ2875" s="3">
        <v>52</v>
      </c>
      <c r="BA2875" s="34" t="s">
        <v>60</v>
      </c>
      <c r="BB2875" s="34">
        <v>52</v>
      </c>
      <c r="BC2875" s="34" t="s">
        <v>60</v>
      </c>
      <c r="BD2875" s="34" t="s">
        <v>60</v>
      </c>
      <c r="BE2875" s="34" t="s">
        <v>60</v>
      </c>
      <c r="BF2875" s="34" t="str">
        <f>IFERROR(VLOOKUP(Data_Power_app[[#This Row],[PRO ODER]],'Result'!H:J,3,0),"")</f>
        <v/>
      </c>
      <c r="BG2875" s="11" t="str">
        <f>IFERROR(VLOOKUP(Data_Power_app[[#This Row],[PRO ODER]]&amp;"LAM",'Real Time'!A:E,4,0),"")</f>
        <v>ML-07</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3779</v>
      </c>
      <c r="B2876" s="34" t="s">
        <v>15702</v>
      </c>
      <c r="C2876" s="34" t="s">
        <v>15703</v>
      </c>
      <c r="D2876" s="34" t="s">
        <v>84</v>
      </c>
      <c r="E2876" s="34" t="s">
        <v>85</v>
      </c>
      <c r="F2876" s="34" t="s">
        <v>59</v>
      </c>
      <c r="G2876" s="34">
        <v>1956</v>
      </c>
      <c r="H2876" s="4">
        <v>45828</v>
      </c>
      <c r="I2876" s="4">
        <v>45827</v>
      </c>
      <c r="J2876" s="4">
        <v>45827</v>
      </c>
      <c r="K2876" s="4">
        <v>45829</v>
      </c>
      <c r="L2876" s="4">
        <v>45831.375636574077</v>
      </c>
      <c r="M2876" s="4">
        <v>45831</v>
      </c>
      <c r="N2876" s="4"/>
      <c r="O2876" s="4" t="s">
        <v>60</v>
      </c>
      <c r="P2876" s="4" t="s">
        <v>60</v>
      </c>
      <c r="Q2876" s="4" t="s">
        <v>60</v>
      </c>
      <c r="R2876" s="4" t="s">
        <v>60</v>
      </c>
      <c r="S2876" s="4" t="s">
        <v>60</v>
      </c>
      <c r="T2876" s="4">
        <v>45832</v>
      </c>
      <c r="U2876" s="4"/>
      <c r="V2876" s="4"/>
      <c r="W2876" s="4">
        <v>45836</v>
      </c>
      <c r="X2876" s="4"/>
      <c r="Y2876" s="4" t="s">
        <v>60</v>
      </c>
      <c r="Z2876" s="4">
        <v>45838</v>
      </c>
      <c r="AA2876" s="4"/>
      <c r="AB2876" s="4" t="s">
        <v>60</v>
      </c>
      <c r="AC2876" s="4">
        <v>45839</v>
      </c>
      <c r="AD2876" s="4">
        <v>45840</v>
      </c>
      <c r="AE2876" s="4">
        <v>45843</v>
      </c>
      <c r="AF2876" s="4"/>
      <c r="AG2876" s="34" t="s">
        <v>86</v>
      </c>
      <c r="AH2876" s="34" t="s">
        <v>611</v>
      </c>
      <c r="AI2876" s="34" t="s">
        <v>612</v>
      </c>
      <c r="AJ2876" s="34" t="s">
        <v>179</v>
      </c>
      <c r="AK2876" s="34" t="s">
        <v>98</v>
      </c>
      <c r="AL2876" s="34" t="s">
        <v>613</v>
      </c>
      <c r="AM2876" s="34" t="s">
        <v>614</v>
      </c>
      <c r="AN2876" s="34">
        <v>91.305959999999999</v>
      </c>
      <c r="AO2876" s="34" t="s">
        <v>68</v>
      </c>
      <c r="AP2876" s="34"/>
      <c r="AQ2876" s="34"/>
      <c r="AR2876" s="34" t="s">
        <v>68</v>
      </c>
      <c r="AS2876" s="34"/>
      <c r="AT2876" s="34"/>
      <c r="AU2876" s="34" t="s">
        <v>615</v>
      </c>
      <c r="AV2876" s="34" t="s">
        <v>616</v>
      </c>
      <c r="AW2876" s="34">
        <v>169.74082999999999</v>
      </c>
      <c r="AX2876" s="34" t="s">
        <v>617</v>
      </c>
      <c r="AY2876" s="34" t="s">
        <v>618</v>
      </c>
      <c r="AZ2876" s="3">
        <v>1956</v>
      </c>
      <c r="BA2876" s="34" t="s">
        <v>60</v>
      </c>
      <c r="BB2876" s="34">
        <v>1956</v>
      </c>
      <c r="BC2876" s="34" t="s">
        <v>60</v>
      </c>
      <c r="BD2876" s="34" t="s">
        <v>60</v>
      </c>
      <c r="BE2876" s="34" t="s">
        <v>60</v>
      </c>
      <c r="BF2876" s="34" t="str">
        <f>IFERROR(VLOOKUP(Data_Power_app[[#This Row],[PRO ODER]],'Result'!H:J,3,0),"")</f>
        <v>LAMINATION 6</v>
      </c>
      <c r="BG2876" s="11" t="str">
        <f>IFERROR(VLOOKUP(Data_Power_app[[#This Row],[PRO ODER]]&amp;"LAM",'Real Time'!A:E,4,0),"")</f>
        <v>ML-07</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3780</v>
      </c>
      <c r="B2877" s="34" t="s">
        <v>11997</v>
      </c>
      <c r="C2877" s="34" t="s">
        <v>11998</v>
      </c>
      <c r="D2877" s="34" t="s">
        <v>93</v>
      </c>
      <c r="E2877" s="34" t="s">
        <v>277</v>
      </c>
      <c r="F2877" s="34" t="s">
        <v>59</v>
      </c>
      <c r="G2877" s="34">
        <v>708</v>
      </c>
      <c r="H2877" s="4">
        <v>45828</v>
      </c>
      <c r="I2877" s="4">
        <v>45826</v>
      </c>
      <c r="J2877" s="4">
        <v>45826</v>
      </c>
      <c r="K2877" s="4">
        <v>45831</v>
      </c>
      <c r="L2877" s="4">
        <v>45827.898530092592</v>
      </c>
      <c r="M2877" s="4">
        <v>45832</v>
      </c>
      <c r="N2877" s="4">
        <v>45828.421168981484</v>
      </c>
      <c r="O2877" s="4">
        <v>45834</v>
      </c>
      <c r="P2877" s="4" t="s">
        <v>60</v>
      </c>
      <c r="Q2877" s="4" t="s">
        <v>60</v>
      </c>
      <c r="R2877" s="4" t="s">
        <v>60</v>
      </c>
      <c r="S2877" s="4" t="s">
        <v>60</v>
      </c>
      <c r="T2877" s="4">
        <v>45835</v>
      </c>
      <c r="U2877" s="4">
        <v>45829.128125000003</v>
      </c>
      <c r="V2877" s="4"/>
      <c r="W2877" s="4">
        <v>45836</v>
      </c>
      <c r="X2877" s="4"/>
      <c r="Y2877" s="4" t="s">
        <v>60</v>
      </c>
      <c r="Z2877" s="4">
        <v>45838</v>
      </c>
      <c r="AA2877" s="4"/>
      <c r="AB2877" s="4" t="s">
        <v>60</v>
      </c>
      <c r="AC2877" s="4">
        <v>45839</v>
      </c>
      <c r="AD2877" s="4">
        <v>45840</v>
      </c>
      <c r="AE2877" s="4">
        <v>45843</v>
      </c>
      <c r="AF2877" s="4"/>
      <c r="AG2877" s="34" t="s">
        <v>223</v>
      </c>
      <c r="AH2877" s="34" t="s">
        <v>96</v>
      </c>
      <c r="AI2877" s="34" t="s">
        <v>691</v>
      </c>
      <c r="AJ2877" s="34" t="s">
        <v>97</v>
      </c>
      <c r="AK2877" s="34" t="s">
        <v>98</v>
      </c>
      <c r="AL2877" s="34" t="s">
        <v>409</v>
      </c>
      <c r="AM2877" s="34" t="s">
        <v>410</v>
      </c>
      <c r="AN2877" s="34">
        <v>13.12579</v>
      </c>
      <c r="AO2877" s="34" t="s">
        <v>68</v>
      </c>
      <c r="AP2877" s="34"/>
      <c r="AQ2877" s="34"/>
      <c r="AR2877" s="34" t="s">
        <v>68</v>
      </c>
      <c r="AS2877" s="34"/>
      <c r="AT2877" s="34"/>
      <c r="AU2877" s="34" t="s">
        <v>687</v>
      </c>
      <c r="AV2877" s="34" t="s">
        <v>688</v>
      </c>
      <c r="AW2877" s="34">
        <v>57.408909999999999</v>
      </c>
      <c r="AX2877" s="34" t="s">
        <v>689</v>
      </c>
      <c r="AY2877" s="34" t="s">
        <v>690</v>
      </c>
      <c r="AZ2877" s="3">
        <v>708</v>
      </c>
      <c r="BA2877" s="34" t="s">
        <v>60</v>
      </c>
      <c r="BB2877" s="34">
        <v>708</v>
      </c>
      <c r="BC2877" s="34" t="s">
        <v>60</v>
      </c>
      <c r="BD2877" s="34" t="s">
        <v>60</v>
      </c>
      <c r="BE2877" s="34" t="s">
        <v>60</v>
      </c>
      <c r="BF2877" s="34" t="str">
        <f>IFERROR(VLOOKUP(Data_Power_app[[#This Row],[PRO ODER]],'Result'!H:J,3,0),"")</f>
        <v>LAMINATION 6</v>
      </c>
      <c r="BG2877" s="11" t="str">
        <f>IFERROR(VLOOKUP(Data_Power_app[[#This Row],[PRO ODER]]&amp;"LAM",'Real Time'!A:E,4,0),"")</f>
        <v>ML-05</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3781</v>
      </c>
      <c r="B2878" s="34" t="s">
        <v>20777</v>
      </c>
      <c r="C2878" s="34" t="s">
        <v>17639</v>
      </c>
      <c r="D2878" s="34" t="s">
        <v>84</v>
      </c>
      <c r="E2878" s="34" t="s">
        <v>150</v>
      </c>
      <c r="F2878" s="34" t="s">
        <v>59</v>
      </c>
      <c r="G2878" s="34">
        <v>572</v>
      </c>
      <c r="H2878" s="4">
        <v>45829</v>
      </c>
      <c r="I2878" s="4">
        <v>45828</v>
      </c>
      <c r="J2878" s="4">
        <v>45828</v>
      </c>
      <c r="K2878" s="4">
        <v>45831</v>
      </c>
      <c r="L2878" s="4">
        <v>45831.299155092594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4" t="s">
        <v>86</v>
      </c>
      <c r="AH2878" s="34" t="s">
        <v>6555</v>
      </c>
      <c r="AI2878" s="34" t="s">
        <v>6556</v>
      </c>
      <c r="AJ2878" s="34" t="s">
        <v>157</v>
      </c>
      <c r="AK2878" s="34" t="s">
        <v>98</v>
      </c>
      <c r="AL2878" s="34" t="s">
        <v>392</v>
      </c>
      <c r="AM2878" s="34" t="s">
        <v>393</v>
      </c>
      <c r="AN2878" s="34">
        <v>19.563839999999999</v>
      </c>
      <c r="AO2878" s="34" t="s">
        <v>68</v>
      </c>
      <c r="AP2878" s="34"/>
      <c r="AQ2878" s="34"/>
      <c r="AR2878" s="34" t="s">
        <v>68</v>
      </c>
      <c r="AS2878" s="34"/>
      <c r="AT2878" s="34"/>
      <c r="AU2878" s="34" t="s">
        <v>1319</v>
      </c>
      <c r="AV2878" s="34" t="s">
        <v>1320</v>
      </c>
      <c r="AW2878" s="34">
        <v>42.784280000000003</v>
      </c>
      <c r="AX2878" s="34" t="s">
        <v>6557</v>
      </c>
      <c r="AY2878" s="34" t="s">
        <v>6558</v>
      </c>
      <c r="AZ2878" s="3">
        <v>572</v>
      </c>
      <c r="BA2878" s="34" t="s">
        <v>60</v>
      </c>
      <c r="BB2878" s="34">
        <v>572</v>
      </c>
      <c r="BC2878" s="34" t="s">
        <v>60</v>
      </c>
      <c r="BD2878" s="34" t="s">
        <v>60</v>
      </c>
      <c r="BE2878" s="34" t="s">
        <v>60</v>
      </c>
      <c r="BF2878" s="34" t="str">
        <f>IFERROR(VLOOKUP(Data_Power_app[[#This Row],[PRO ODER]],'Result'!H:J,3,0),"")</f>
        <v>LAMINATION 1</v>
      </c>
      <c r="BG2878" s="11" t="str">
        <f>IFERROR(VLOOKUP(Data_Power_app[[#This Row],[PRO ODER]]&amp;"LAM",'Real Time'!A:E,4,0),"")</f>
        <v>ML-02</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3782</v>
      </c>
      <c r="B2879" s="34" t="s">
        <v>20778</v>
      </c>
      <c r="C2879" s="34" t="s">
        <v>17640</v>
      </c>
      <c r="D2879" s="34" t="s">
        <v>84</v>
      </c>
      <c r="E2879" s="34" t="s">
        <v>150</v>
      </c>
      <c r="F2879" s="34" t="s">
        <v>59</v>
      </c>
      <c r="G2879" s="34">
        <v>32</v>
      </c>
      <c r="H2879" s="4">
        <v>45829</v>
      </c>
      <c r="I2879" s="4">
        <v>45828</v>
      </c>
      <c r="J2879" s="4">
        <v>45828</v>
      </c>
      <c r="K2879" s="4">
        <v>45831</v>
      </c>
      <c r="L2879" s="4">
        <v>45831.298530092594</v>
      </c>
      <c r="M2879" s="4">
        <v>45832</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4" t="s">
        <v>86</v>
      </c>
      <c r="AH2879" s="34" t="s">
        <v>391</v>
      </c>
      <c r="AI2879" s="34" t="s">
        <v>20779</v>
      </c>
      <c r="AJ2879" s="34" t="s">
        <v>157</v>
      </c>
      <c r="AK2879" s="34" t="s">
        <v>98</v>
      </c>
      <c r="AL2879" s="34" t="s">
        <v>392</v>
      </c>
      <c r="AM2879" s="34" t="s">
        <v>393</v>
      </c>
      <c r="AN2879" s="34">
        <v>1.1114599999999999</v>
      </c>
      <c r="AO2879" s="34" t="s">
        <v>68</v>
      </c>
      <c r="AP2879" s="34"/>
      <c r="AQ2879" s="34"/>
      <c r="AR2879" s="34" t="s">
        <v>68</v>
      </c>
      <c r="AS2879" s="34"/>
      <c r="AT2879" s="34"/>
      <c r="AU2879" s="34" t="s">
        <v>231</v>
      </c>
      <c r="AV2879" s="34" t="s">
        <v>232</v>
      </c>
      <c r="AW2879" s="34">
        <v>2.43065</v>
      </c>
      <c r="AX2879" s="34" t="s">
        <v>971</v>
      </c>
      <c r="AY2879" s="34" t="s">
        <v>972</v>
      </c>
      <c r="AZ2879" s="3">
        <v>32</v>
      </c>
      <c r="BA2879" s="34" t="s">
        <v>60</v>
      </c>
      <c r="BB2879" s="34">
        <v>32</v>
      </c>
      <c r="BC2879" s="34" t="s">
        <v>60</v>
      </c>
      <c r="BD2879" s="34" t="s">
        <v>60</v>
      </c>
      <c r="BE2879" s="34" t="s">
        <v>60</v>
      </c>
      <c r="BF2879" s="34" t="str">
        <f>IFERROR(VLOOKUP(Data_Power_app[[#This Row],[PRO ODER]],'Result'!H:J,3,0),"")</f>
        <v>LAMINATION 1</v>
      </c>
      <c r="BG2879" s="11" t="str">
        <f>IFERROR(VLOOKUP(Data_Power_app[[#This Row],[PRO ODER]]&amp;"LAM",'Real Time'!A:E,4,0),"")</f>
        <v>ML-02</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3784</v>
      </c>
      <c r="B2880" s="34" t="s">
        <v>21327</v>
      </c>
      <c r="C2880" s="34" t="s">
        <v>21328</v>
      </c>
      <c r="D2880" s="34" t="s">
        <v>84</v>
      </c>
      <c r="E2880" s="34" t="s">
        <v>150</v>
      </c>
      <c r="F2880" s="34" t="s">
        <v>59</v>
      </c>
      <c r="G2880" s="34">
        <v>667</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4" t="s">
        <v>117</v>
      </c>
      <c r="AH2880" s="34" t="s">
        <v>391</v>
      </c>
      <c r="AI2880" s="34" t="s">
        <v>6561</v>
      </c>
      <c r="AJ2880" s="34" t="s">
        <v>157</v>
      </c>
      <c r="AK2880" s="34" t="s">
        <v>98</v>
      </c>
      <c r="AL2880" s="34" t="s">
        <v>392</v>
      </c>
      <c r="AM2880" s="34" t="s">
        <v>393</v>
      </c>
      <c r="AN2880" s="34">
        <v>22.8612</v>
      </c>
      <c r="AO2880" s="34" t="s">
        <v>68</v>
      </c>
      <c r="AP2880" s="34"/>
      <c r="AQ2880" s="34"/>
      <c r="AR2880" s="34" t="s">
        <v>68</v>
      </c>
      <c r="AS2880" s="34"/>
      <c r="AT2880" s="34"/>
      <c r="AU2880" s="34" t="s">
        <v>422</v>
      </c>
      <c r="AV2880" s="34" t="s">
        <v>423</v>
      </c>
      <c r="AW2880" s="34">
        <v>49.995260000000002</v>
      </c>
      <c r="AX2880" s="34" t="s">
        <v>424</v>
      </c>
      <c r="AY2880" s="34" t="s">
        <v>425</v>
      </c>
      <c r="AZ2880" s="3">
        <v>667</v>
      </c>
      <c r="BA2880" s="34" t="s">
        <v>60</v>
      </c>
      <c r="BB2880" s="34">
        <v>667</v>
      </c>
      <c r="BC2880" s="34" t="s">
        <v>60</v>
      </c>
      <c r="BD2880" s="34" t="s">
        <v>60</v>
      </c>
      <c r="BE2880" s="34" t="s">
        <v>60</v>
      </c>
      <c r="BF2880" s="34" t="str">
        <f>IFERROR(VLOOKUP(Data_Power_app[[#This Row],[PRO ODER]],'Result'!H:J,3,0),"")</f>
        <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3785</v>
      </c>
      <c r="B2881" s="34" t="s">
        <v>21329</v>
      </c>
      <c r="C2881" s="34" t="s">
        <v>21330</v>
      </c>
      <c r="D2881" s="34" t="s">
        <v>84</v>
      </c>
      <c r="E2881" s="34" t="s">
        <v>150</v>
      </c>
      <c r="F2881" s="34" t="s">
        <v>59</v>
      </c>
      <c r="G2881" s="34">
        <v>658</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4" t="s">
        <v>117</v>
      </c>
      <c r="AH2881" s="34" t="s">
        <v>6555</v>
      </c>
      <c r="AI2881" s="34" t="s">
        <v>6556</v>
      </c>
      <c r="AJ2881" s="34" t="s">
        <v>157</v>
      </c>
      <c r="AK2881" s="34" t="s">
        <v>98</v>
      </c>
      <c r="AL2881" s="34" t="s">
        <v>392</v>
      </c>
      <c r="AM2881" s="34" t="s">
        <v>393</v>
      </c>
      <c r="AN2881" s="34">
        <v>23.075890000000001</v>
      </c>
      <c r="AO2881" s="34" t="s">
        <v>68</v>
      </c>
      <c r="AP2881" s="34"/>
      <c r="AQ2881" s="34"/>
      <c r="AR2881" s="34" t="s">
        <v>68</v>
      </c>
      <c r="AS2881" s="34"/>
      <c r="AT2881" s="34"/>
      <c r="AU2881" s="34" t="s">
        <v>1319</v>
      </c>
      <c r="AV2881" s="34" t="s">
        <v>1320</v>
      </c>
      <c r="AW2881" s="34">
        <v>50.464440000000003</v>
      </c>
      <c r="AX2881" s="34" t="s">
        <v>6557</v>
      </c>
      <c r="AY2881" s="34" t="s">
        <v>6558</v>
      </c>
      <c r="AZ2881" s="3">
        <v>658</v>
      </c>
      <c r="BA2881" s="34" t="s">
        <v>60</v>
      </c>
      <c r="BB2881" s="34">
        <v>658</v>
      </c>
      <c r="BC2881" s="34" t="s">
        <v>60</v>
      </c>
      <c r="BD2881" s="34" t="s">
        <v>60</v>
      </c>
      <c r="BE2881" s="34" t="s">
        <v>60</v>
      </c>
      <c r="BF2881" s="34" t="str">
        <f>IFERROR(VLOOKUP(Data_Power_app[[#This Row],[PRO ODER]],'Result'!H:J,3,0),"")</f>
        <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3786</v>
      </c>
      <c r="B2882" s="34" t="s">
        <v>21331</v>
      </c>
      <c r="C2882" s="34" t="s">
        <v>21332</v>
      </c>
      <c r="D2882" s="34" t="s">
        <v>84</v>
      </c>
      <c r="E2882" s="34" t="s">
        <v>150</v>
      </c>
      <c r="F2882" s="34" t="s">
        <v>59</v>
      </c>
      <c r="G2882" s="34">
        <v>152</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4" t="s">
        <v>117</v>
      </c>
      <c r="AH2882" s="34" t="s">
        <v>391</v>
      </c>
      <c r="AI2882" s="34" t="s">
        <v>680</v>
      </c>
      <c r="AJ2882" s="34" t="s">
        <v>157</v>
      </c>
      <c r="AK2882" s="34" t="s">
        <v>98</v>
      </c>
      <c r="AL2882" s="34" t="s">
        <v>392</v>
      </c>
      <c r="AM2882" s="34" t="s">
        <v>393</v>
      </c>
      <c r="AN2882" s="34">
        <v>5.38687</v>
      </c>
      <c r="AO2882" s="34" t="s">
        <v>68</v>
      </c>
      <c r="AP2882" s="34"/>
      <c r="AQ2882" s="34"/>
      <c r="AR2882" s="34" t="s">
        <v>68</v>
      </c>
      <c r="AS2882" s="34"/>
      <c r="AT2882" s="34"/>
      <c r="AU2882" s="34" t="s">
        <v>681</v>
      </c>
      <c r="AV2882" s="34" t="s">
        <v>682</v>
      </c>
      <c r="AW2882" s="34">
        <v>11.780519999999999</v>
      </c>
      <c r="AX2882" s="34" t="s">
        <v>424</v>
      </c>
      <c r="AY2882" s="34" t="s">
        <v>425</v>
      </c>
      <c r="AZ2882" s="3">
        <v>152</v>
      </c>
      <c r="BA2882" s="34" t="s">
        <v>60</v>
      </c>
      <c r="BB2882" s="34">
        <v>152</v>
      </c>
      <c r="BC2882" s="34" t="s">
        <v>60</v>
      </c>
      <c r="BD2882" s="34" t="s">
        <v>60</v>
      </c>
      <c r="BE2882" s="34" t="s">
        <v>60</v>
      </c>
      <c r="BF2882" s="34" t="str">
        <f>IFERROR(VLOOKUP(Data_Power_app[[#This Row],[PRO ODER]],'Result'!H:J,3,0),"")</f>
        <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3787</v>
      </c>
      <c r="B2883" s="34" t="s">
        <v>21333</v>
      </c>
      <c r="C2883" s="34" t="s">
        <v>21334</v>
      </c>
      <c r="D2883" s="34" t="s">
        <v>84</v>
      </c>
      <c r="E2883" s="34" t="s">
        <v>150</v>
      </c>
      <c r="F2883" s="34" t="s">
        <v>59</v>
      </c>
      <c r="G2883" s="34">
        <v>150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4" t="s">
        <v>117</v>
      </c>
      <c r="AH2883" s="34" t="s">
        <v>391</v>
      </c>
      <c r="AI2883" s="34" t="s">
        <v>6561</v>
      </c>
      <c r="AJ2883" s="34" t="s">
        <v>157</v>
      </c>
      <c r="AK2883" s="34" t="s">
        <v>98</v>
      </c>
      <c r="AL2883" s="34" t="s">
        <v>392</v>
      </c>
      <c r="AM2883" s="34" t="s">
        <v>393</v>
      </c>
      <c r="AN2883" s="34">
        <v>5.2236099999999999</v>
      </c>
      <c r="AO2883" s="34" t="s">
        <v>68</v>
      </c>
      <c r="AP2883" s="34"/>
      <c r="AQ2883" s="34"/>
      <c r="AR2883" s="34" t="s">
        <v>68</v>
      </c>
      <c r="AS2883" s="34"/>
      <c r="AT2883" s="34"/>
      <c r="AU2883" s="34" t="s">
        <v>422</v>
      </c>
      <c r="AV2883" s="34" t="s">
        <v>423</v>
      </c>
      <c r="AW2883" s="34">
        <v>11.42353</v>
      </c>
      <c r="AX2883" s="34" t="s">
        <v>424</v>
      </c>
      <c r="AY2883" s="34" t="s">
        <v>425</v>
      </c>
      <c r="AZ2883" s="3">
        <v>150</v>
      </c>
      <c r="BA2883" s="34" t="s">
        <v>60</v>
      </c>
      <c r="BB2883" s="34">
        <v>150</v>
      </c>
      <c r="BC2883" s="34" t="s">
        <v>60</v>
      </c>
      <c r="BD2883" s="34" t="s">
        <v>60</v>
      </c>
      <c r="BE2883" s="34" t="s">
        <v>60</v>
      </c>
      <c r="BF2883" s="34" t="str">
        <f>IFERROR(VLOOKUP(Data_Power_app[[#This Row],[PRO ODER]],'Result'!H:J,3,0),"")</f>
        <v/>
      </c>
      <c r="BG2883" s="11"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3788</v>
      </c>
      <c r="B2884" s="34" t="s">
        <v>21335</v>
      </c>
      <c r="C2884" s="34" t="s">
        <v>21336</v>
      </c>
      <c r="D2884" s="34" t="s">
        <v>84</v>
      </c>
      <c r="E2884" s="34" t="s">
        <v>150</v>
      </c>
      <c r="F2884" s="34" t="s">
        <v>59</v>
      </c>
      <c r="G2884" s="34">
        <v>380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4" t="s">
        <v>117</v>
      </c>
      <c r="AH2884" s="34" t="s">
        <v>391</v>
      </c>
      <c r="AI2884" s="34" t="s">
        <v>20779</v>
      </c>
      <c r="AJ2884" s="34" t="s">
        <v>157</v>
      </c>
      <c r="AK2884" s="34" t="s">
        <v>98</v>
      </c>
      <c r="AL2884" s="34" t="s">
        <v>392</v>
      </c>
      <c r="AM2884" s="34" t="s">
        <v>393</v>
      </c>
      <c r="AN2884" s="34">
        <v>13.263059999999999</v>
      </c>
      <c r="AO2884" s="34" t="s">
        <v>68</v>
      </c>
      <c r="AP2884" s="34"/>
      <c r="AQ2884" s="34"/>
      <c r="AR2884" s="34" t="s">
        <v>68</v>
      </c>
      <c r="AS2884" s="34"/>
      <c r="AT2884" s="34"/>
      <c r="AU2884" s="34" t="s">
        <v>231</v>
      </c>
      <c r="AV2884" s="34" t="s">
        <v>232</v>
      </c>
      <c r="AW2884" s="34">
        <v>29.004829999999998</v>
      </c>
      <c r="AX2884" s="34" t="s">
        <v>971</v>
      </c>
      <c r="AY2884" s="34" t="s">
        <v>972</v>
      </c>
      <c r="AZ2884" s="3">
        <v>380</v>
      </c>
      <c r="BA2884" s="34" t="s">
        <v>60</v>
      </c>
      <c r="BB2884" s="34">
        <v>380</v>
      </c>
      <c r="BC2884" s="34" t="s">
        <v>60</v>
      </c>
      <c r="BD2884" s="34" t="s">
        <v>60</v>
      </c>
      <c r="BE2884" s="34" t="s">
        <v>60</v>
      </c>
      <c r="BF2884" s="34" t="str">
        <f>IFERROR(VLOOKUP(Data_Power_app[[#This Row],[PRO ODER]],'Result'!H:J,3,0),"")</f>
        <v/>
      </c>
      <c r="BG2884" s="11"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3789</v>
      </c>
      <c r="B2885" s="34" t="s">
        <v>21337</v>
      </c>
      <c r="C2885" s="34" t="s">
        <v>21338</v>
      </c>
      <c r="D2885" s="34" t="s">
        <v>84</v>
      </c>
      <c r="E2885" s="34" t="s">
        <v>150</v>
      </c>
      <c r="F2885" s="34" t="s">
        <v>59</v>
      </c>
      <c r="G2885" s="34">
        <v>1600</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4" t="s">
        <v>117</v>
      </c>
      <c r="AH2885" s="34" t="s">
        <v>6555</v>
      </c>
      <c r="AI2885" s="34" t="s">
        <v>6556</v>
      </c>
      <c r="AJ2885" s="34" t="s">
        <v>157</v>
      </c>
      <c r="AK2885" s="34" t="s">
        <v>98</v>
      </c>
      <c r="AL2885" s="34" t="s">
        <v>392</v>
      </c>
      <c r="AM2885" s="34" t="s">
        <v>393</v>
      </c>
      <c r="AN2885" s="34">
        <v>56.772199999999998</v>
      </c>
      <c r="AO2885" s="34" t="s">
        <v>68</v>
      </c>
      <c r="AP2885" s="34"/>
      <c r="AQ2885" s="34"/>
      <c r="AR2885" s="34" t="s">
        <v>68</v>
      </c>
      <c r="AS2885" s="34"/>
      <c r="AT2885" s="34"/>
      <c r="AU2885" s="34" t="s">
        <v>1319</v>
      </c>
      <c r="AV2885" s="34" t="s">
        <v>1320</v>
      </c>
      <c r="AW2885" s="34">
        <v>124.15586999999999</v>
      </c>
      <c r="AX2885" s="34" t="s">
        <v>6557</v>
      </c>
      <c r="AY2885" s="34" t="s">
        <v>6558</v>
      </c>
      <c r="AZ2885" s="3">
        <v>1600</v>
      </c>
      <c r="BA2885" s="34" t="s">
        <v>60</v>
      </c>
      <c r="BB2885" s="34">
        <v>1600</v>
      </c>
      <c r="BC2885" s="34" t="s">
        <v>60</v>
      </c>
      <c r="BD2885" s="34" t="s">
        <v>60</v>
      </c>
      <c r="BE2885" s="34" t="s">
        <v>60</v>
      </c>
      <c r="BF2885" s="34" t="str">
        <f>IFERROR(VLOOKUP(Data_Power_app[[#This Row],[PRO ODER]],'Result'!H:J,3,0),"")</f>
        <v/>
      </c>
      <c r="BG2885" s="11"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3790</v>
      </c>
      <c r="B2886" s="34" t="s">
        <v>21339</v>
      </c>
      <c r="C2886" s="34" t="s">
        <v>21340</v>
      </c>
      <c r="D2886" s="34" t="s">
        <v>84</v>
      </c>
      <c r="E2886" s="34" t="s">
        <v>150</v>
      </c>
      <c r="F2886" s="34" t="s">
        <v>59</v>
      </c>
      <c r="G2886" s="34">
        <v>8365</v>
      </c>
      <c r="H2886" s="4">
        <v>45832</v>
      </c>
      <c r="I2886" s="4">
        <v>45831</v>
      </c>
      <c r="J2886" s="4" t="s">
        <v>60</v>
      </c>
      <c r="K2886" s="4">
        <v>45833</v>
      </c>
      <c r="L2886" s="4"/>
      <c r="M2886" s="4">
        <v>45834</v>
      </c>
      <c r="N2886" s="4"/>
      <c r="O2886" s="4" t="s">
        <v>60</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45843</v>
      </c>
      <c r="AF2886" s="4"/>
      <c r="AG2886" s="34" t="s">
        <v>117</v>
      </c>
      <c r="AH2886" s="34" t="s">
        <v>391</v>
      </c>
      <c r="AI2886" s="34" t="s">
        <v>20779</v>
      </c>
      <c r="AJ2886" s="34" t="s">
        <v>157</v>
      </c>
      <c r="AK2886" s="34" t="s">
        <v>98</v>
      </c>
      <c r="AL2886" s="34" t="s">
        <v>392</v>
      </c>
      <c r="AM2886" s="34" t="s">
        <v>393</v>
      </c>
      <c r="AN2886" s="34">
        <v>294.04261000000002</v>
      </c>
      <c r="AO2886" s="34" t="s">
        <v>68</v>
      </c>
      <c r="AP2886" s="34"/>
      <c r="AQ2886" s="34"/>
      <c r="AR2886" s="34" t="s">
        <v>68</v>
      </c>
      <c r="AS2886" s="34"/>
      <c r="AT2886" s="34"/>
      <c r="AU2886" s="34" t="s">
        <v>231</v>
      </c>
      <c r="AV2886" s="34" t="s">
        <v>232</v>
      </c>
      <c r="AW2886" s="34">
        <v>643.04056000000003</v>
      </c>
      <c r="AX2886" s="34" t="s">
        <v>971</v>
      </c>
      <c r="AY2886" s="34" t="s">
        <v>972</v>
      </c>
      <c r="AZ2886" s="3">
        <v>8365</v>
      </c>
      <c r="BA2886" s="34" t="s">
        <v>60</v>
      </c>
      <c r="BB2886" s="34">
        <v>8365</v>
      </c>
      <c r="BC2886" s="34" t="s">
        <v>60</v>
      </c>
      <c r="BD2886" s="34" t="s">
        <v>60</v>
      </c>
      <c r="BE2886" s="34" t="s">
        <v>60</v>
      </c>
      <c r="BF2886" s="34" t="str">
        <f>IFERROR(VLOOKUP(Data_Power_app[[#This Row],[PRO ODER]],'Result'!H:J,3,0),"")</f>
        <v/>
      </c>
      <c r="BG2886" s="11"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3792</v>
      </c>
      <c r="B2887" s="34" t="s">
        <v>15709</v>
      </c>
      <c r="C2887" s="34" t="s">
        <v>15710</v>
      </c>
      <c r="D2887" s="34" t="s">
        <v>93</v>
      </c>
      <c r="E2887" s="34" t="s">
        <v>94</v>
      </c>
      <c r="F2887" s="34" t="s">
        <v>59</v>
      </c>
      <c r="G2887" s="34">
        <v>546</v>
      </c>
      <c r="H2887" s="4">
        <v>45829</v>
      </c>
      <c r="I2887" s="4">
        <v>45827</v>
      </c>
      <c r="J2887" s="4">
        <v>45827</v>
      </c>
      <c r="K2887" s="4">
        <v>45831</v>
      </c>
      <c r="L2887" s="4">
        <v>45829.737164351849</v>
      </c>
      <c r="M2887" s="4">
        <v>45832</v>
      </c>
      <c r="N2887" s="4">
        <v>45829.210138888891</v>
      </c>
      <c r="O2887" s="4">
        <v>45832</v>
      </c>
      <c r="P2887" s="4" t="s">
        <v>60</v>
      </c>
      <c r="Q2887" s="4">
        <v>45833</v>
      </c>
      <c r="R2887" s="4" t="s">
        <v>60</v>
      </c>
      <c r="S2887" s="4" t="s">
        <v>60</v>
      </c>
      <c r="T2887" s="4">
        <v>45835</v>
      </c>
      <c r="U2887" s="4"/>
      <c r="V2887" s="4"/>
      <c r="W2887" s="4">
        <v>45836</v>
      </c>
      <c r="X2887" s="4"/>
      <c r="Y2887" s="4" t="s">
        <v>60</v>
      </c>
      <c r="Z2887" s="4">
        <v>45838</v>
      </c>
      <c r="AA2887" s="4"/>
      <c r="AB2887" s="4" t="s">
        <v>60</v>
      </c>
      <c r="AC2887" s="4">
        <v>45839</v>
      </c>
      <c r="AD2887" s="4">
        <v>45840</v>
      </c>
      <c r="AE2887" s="4">
        <v>45843</v>
      </c>
      <c r="AF2887" s="4"/>
      <c r="AG2887" s="34" t="s">
        <v>223</v>
      </c>
      <c r="AH2887" s="34" t="s">
        <v>562</v>
      </c>
      <c r="AI2887" s="34" t="s">
        <v>15711</v>
      </c>
      <c r="AJ2887" s="34" t="s">
        <v>563</v>
      </c>
      <c r="AK2887" s="34" t="s">
        <v>65</v>
      </c>
      <c r="AL2887" s="34" t="s">
        <v>564</v>
      </c>
      <c r="AM2887" s="34" t="s">
        <v>565</v>
      </c>
      <c r="AN2887" s="34">
        <v>20.973970000000001</v>
      </c>
      <c r="AO2887" s="34" t="s">
        <v>68</v>
      </c>
      <c r="AP2887" s="34"/>
      <c r="AQ2887" s="34"/>
      <c r="AR2887" s="34" t="s">
        <v>68</v>
      </c>
      <c r="AS2887" s="34"/>
      <c r="AT2887" s="34"/>
      <c r="AU2887" s="34" t="s">
        <v>280</v>
      </c>
      <c r="AV2887" s="34" t="s">
        <v>281</v>
      </c>
      <c r="AW2887" s="34">
        <v>38.98997</v>
      </c>
      <c r="AX2887" s="34" t="s">
        <v>662</v>
      </c>
      <c r="AY2887" s="34" t="s">
        <v>663</v>
      </c>
      <c r="AZ2887" s="3">
        <v>546</v>
      </c>
      <c r="BA2887" s="34" t="s">
        <v>60</v>
      </c>
      <c r="BB2887" s="34">
        <v>546</v>
      </c>
      <c r="BC2887" s="34" t="s">
        <v>60</v>
      </c>
      <c r="BD2887" s="34" t="s">
        <v>60</v>
      </c>
      <c r="BE2887" s="34" t="s">
        <v>60</v>
      </c>
      <c r="BF2887" s="34" t="str">
        <f>IFERROR(VLOOKUP(Data_Power_app[[#This Row],[PRO ODER]],'Result'!H:J,3,0),"")</f>
        <v>LAMINATION 5</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3793</v>
      </c>
      <c r="B2888" s="34" t="s">
        <v>15712</v>
      </c>
      <c r="C2888" s="34" t="s">
        <v>15713</v>
      </c>
      <c r="D2888" s="34" t="s">
        <v>93</v>
      </c>
      <c r="E2888" s="34" t="s">
        <v>94</v>
      </c>
      <c r="F2888" s="34" t="s">
        <v>59</v>
      </c>
      <c r="G2888" s="34">
        <v>3660</v>
      </c>
      <c r="H2888" s="4">
        <v>45829</v>
      </c>
      <c r="I2888" s="4">
        <v>45827</v>
      </c>
      <c r="J2888" s="4">
        <v>45827</v>
      </c>
      <c r="K2888" s="4">
        <v>45831</v>
      </c>
      <c r="L2888" s="4">
        <v>45829.73710648148</v>
      </c>
      <c r="M2888" s="4">
        <v>45832</v>
      </c>
      <c r="N2888" s="4">
        <v>45829.210185185184</v>
      </c>
      <c r="O2888" s="4">
        <v>45832</v>
      </c>
      <c r="P2888" s="4" t="s">
        <v>60</v>
      </c>
      <c r="Q2888" s="4">
        <v>45833</v>
      </c>
      <c r="R2888" s="4" t="s">
        <v>60</v>
      </c>
      <c r="S2888" s="4" t="s">
        <v>60</v>
      </c>
      <c r="T2888" s="4">
        <v>45835</v>
      </c>
      <c r="U2888" s="4"/>
      <c r="V2888" s="4"/>
      <c r="W2888" s="4">
        <v>45836</v>
      </c>
      <c r="X2888" s="4"/>
      <c r="Y2888" s="4" t="s">
        <v>60</v>
      </c>
      <c r="Z2888" s="4">
        <v>45838</v>
      </c>
      <c r="AA2888" s="4"/>
      <c r="AB2888" s="4" t="s">
        <v>60</v>
      </c>
      <c r="AC2888" s="4">
        <v>45839</v>
      </c>
      <c r="AD2888" s="4">
        <v>45840</v>
      </c>
      <c r="AE2888" s="4">
        <v>45843</v>
      </c>
      <c r="AF2888" s="4"/>
      <c r="AG2888" s="34" t="s">
        <v>223</v>
      </c>
      <c r="AH2888" s="34" t="s">
        <v>562</v>
      </c>
      <c r="AI2888" s="34" t="s">
        <v>15711</v>
      </c>
      <c r="AJ2888" s="34" t="s">
        <v>563</v>
      </c>
      <c r="AK2888" s="34" t="s">
        <v>65</v>
      </c>
      <c r="AL2888" s="34" t="s">
        <v>564</v>
      </c>
      <c r="AM2888" s="34" t="s">
        <v>565</v>
      </c>
      <c r="AN2888" s="34">
        <v>140.48356000000001</v>
      </c>
      <c r="AO2888" s="34" t="s">
        <v>68</v>
      </c>
      <c r="AP2888" s="34"/>
      <c r="AQ2888" s="34"/>
      <c r="AR2888" s="34" t="s">
        <v>68</v>
      </c>
      <c r="AS2888" s="34"/>
      <c r="AT2888" s="34"/>
      <c r="AU2888" s="34" t="s">
        <v>280</v>
      </c>
      <c r="AV2888" s="34" t="s">
        <v>281</v>
      </c>
      <c r="AW2888" s="34">
        <v>261.15368000000001</v>
      </c>
      <c r="AX2888" s="34" t="s">
        <v>662</v>
      </c>
      <c r="AY2888" s="34" t="s">
        <v>663</v>
      </c>
      <c r="AZ2888" s="3">
        <v>3660</v>
      </c>
      <c r="BA2888" s="34" t="s">
        <v>60</v>
      </c>
      <c r="BB2888" s="34">
        <v>3660</v>
      </c>
      <c r="BC2888" s="34" t="s">
        <v>60</v>
      </c>
      <c r="BD2888" s="34" t="s">
        <v>60</v>
      </c>
      <c r="BE2888" s="34" t="s">
        <v>60</v>
      </c>
      <c r="BF2888" s="34" t="str">
        <f>IFERROR(VLOOKUP(Data_Power_app[[#This Row],[PRO ODER]],'Result'!H:J,3,0),"")</f>
        <v>LAMINATION 5</v>
      </c>
      <c r="BG2888" s="11"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3794</v>
      </c>
      <c r="B2889" s="34" t="s">
        <v>15714</v>
      </c>
      <c r="C2889" s="34" t="s">
        <v>15715</v>
      </c>
      <c r="D2889" s="34" t="s">
        <v>93</v>
      </c>
      <c r="E2889" s="34" t="s">
        <v>94</v>
      </c>
      <c r="F2889" s="34" t="s">
        <v>59</v>
      </c>
      <c r="G2889" s="34">
        <v>2814</v>
      </c>
      <c r="H2889" s="4">
        <v>45829</v>
      </c>
      <c r="I2889" s="4">
        <v>45827</v>
      </c>
      <c r="J2889" s="4">
        <v>45827</v>
      </c>
      <c r="K2889" s="4">
        <v>45831</v>
      </c>
      <c r="L2889" s="4">
        <v>45828.866770833331</v>
      </c>
      <c r="M2889" s="4">
        <v>45832</v>
      </c>
      <c r="N2889" s="4">
        <v>45828.867662037039</v>
      </c>
      <c r="O2889" s="4">
        <v>45832</v>
      </c>
      <c r="P2889" s="4" t="s">
        <v>60</v>
      </c>
      <c r="Q2889" s="4">
        <v>45833</v>
      </c>
      <c r="R2889" s="4" t="s">
        <v>60</v>
      </c>
      <c r="S2889" s="4" t="s">
        <v>60</v>
      </c>
      <c r="T2889" s="4">
        <v>45834</v>
      </c>
      <c r="U2889" s="4">
        <v>45829.743356481478</v>
      </c>
      <c r="V2889" s="4"/>
      <c r="W2889" s="4">
        <v>45836</v>
      </c>
      <c r="X2889" s="4"/>
      <c r="Y2889" s="4" t="s">
        <v>60</v>
      </c>
      <c r="Z2889" s="4">
        <v>45838</v>
      </c>
      <c r="AA2889" s="4"/>
      <c r="AB2889" s="4" t="s">
        <v>60</v>
      </c>
      <c r="AC2889" s="4">
        <v>45839</v>
      </c>
      <c r="AD2889" s="4">
        <v>45840</v>
      </c>
      <c r="AE2889" s="4">
        <v>45843</v>
      </c>
      <c r="AF2889" s="4"/>
      <c r="AG2889" s="34" t="s">
        <v>223</v>
      </c>
      <c r="AH2889" s="34" t="s">
        <v>562</v>
      </c>
      <c r="AI2889" s="34" t="s">
        <v>15716</v>
      </c>
      <c r="AJ2889" s="34" t="s">
        <v>563</v>
      </c>
      <c r="AK2889" s="34" t="s">
        <v>98</v>
      </c>
      <c r="AL2889" s="34" t="s">
        <v>564</v>
      </c>
      <c r="AM2889" s="34" t="s">
        <v>565</v>
      </c>
      <c r="AN2889" s="34">
        <v>126.15218</v>
      </c>
      <c r="AO2889" s="34" t="s">
        <v>68</v>
      </c>
      <c r="AP2889" s="34"/>
      <c r="AQ2889" s="34"/>
      <c r="AR2889" s="34" t="s">
        <v>68</v>
      </c>
      <c r="AS2889" s="34"/>
      <c r="AT2889" s="34"/>
      <c r="AU2889" s="34" t="s">
        <v>411</v>
      </c>
      <c r="AV2889" s="34" t="s">
        <v>412</v>
      </c>
      <c r="AW2889" s="34">
        <v>234.51552000000001</v>
      </c>
      <c r="AX2889" s="34" t="s">
        <v>3355</v>
      </c>
      <c r="AY2889" s="34" t="s">
        <v>3356</v>
      </c>
      <c r="AZ2889" s="3">
        <v>2814</v>
      </c>
      <c r="BA2889" s="34" t="s">
        <v>60</v>
      </c>
      <c r="BB2889" s="34">
        <v>2814</v>
      </c>
      <c r="BC2889" s="34" t="s">
        <v>60</v>
      </c>
      <c r="BD2889" s="34" t="s">
        <v>60</v>
      </c>
      <c r="BE2889" s="34" t="s">
        <v>60</v>
      </c>
      <c r="BF2889" s="34" t="str">
        <f>IFERROR(VLOOKUP(Data_Power_app[[#This Row],[PRO ODER]],'Result'!H:J,3,0),"")</f>
        <v>LAMINATION 5</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3795</v>
      </c>
      <c r="B2890" s="34" t="s">
        <v>15717</v>
      </c>
      <c r="C2890" s="34" t="s">
        <v>15718</v>
      </c>
      <c r="D2890" s="34" t="s">
        <v>93</v>
      </c>
      <c r="E2890" s="34" t="s">
        <v>94</v>
      </c>
      <c r="F2890" s="34" t="s">
        <v>59</v>
      </c>
      <c r="G2890" s="34">
        <v>492</v>
      </c>
      <c r="H2890" s="4">
        <v>45829</v>
      </c>
      <c r="I2890" s="4">
        <v>45827</v>
      </c>
      <c r="J2890" s="4">
        <v>45827</v>
      </c>
      <c r="K2890" s="4">
        <v>45831</v>
      </c>
      <c r="L2890" s="4">
        <v>45829.648402777777</v>
      </c>
      <c r="M2890" s="4">
        <v>45832</v>
      </c>
      <c r="N2890" s="4">
        <v>45829.836944444447</v>
      </c>
      <c r="O2890" s="4">
        <v>45832</v>
      </c>
      <c r="P2890" s="4" t="s">
        <v>60</v>
      </c>
      <c r="Q2890" s="4">
        <v>45833</v>
      </c>
      <c r="R2890" s="4" t="s">
        <v>60</v>
      </c>
      <c r="S2890" s="4" t="s">
        <v>60</v>
      </c>
      <c r="T2890" s="4">
        <v>45834</v>
      </c>
      <c r="U2890" s="4">
        <v>45829.855694444443</v>
      </c>
      <c r="V2890" s="4"/>
      <c r="W2890" s="4">
        <v>45836</v>
      </c>
      <c r="X2890" s="4"/>
      <c r="Y2890" s="4" t="s">
        <v>60</v>
      </c>
      <c r="Z2890" s="4">
        <v>45838</v>
      </c>
      <c r="AA2890" s="4"/>
      <c r="AB2890" s="4" t="s">
        <v>60</v>
      </c>
      <c r="AC2890" s="4">
        <v>45839</v>
      </c>
      <c r="AD2890" s="4">
        <v>45840</v>
      </c>
      <c r="AE2890" s="4">
        <v>45843</v>
      </c>
      <c r="AF2890" s="4"/>
      <c r="AG2890" s="34" t="s">
        <v>223</v>
      </c>
      <c r="AH2890" s="34" t="s">
        <v>562</v>
      </c>
      <c r="AI2890" s="34" t="s">
        <v>15719</v>
      </c>
      <c r="AJ2890" s="34" t="s">
        <v>563</v>
      </c>
      <c r="AK2890" s="34" t="s">
        <v>98</v>
      </c>
      <c r="AL2890" s="34" t="s">
        <v>564</v>
      </c>
      <c r="AM2890" s="34" t="s">
        <v>565</v>
      </c>
      <c r="AN2890" s="34">
        <v>22.440020000000001</v>
      </c>
      <c r="AO2890" s="34" t="s">
        <v>68</v>
      </c>
      <c r="AP2890" s="34"/>
      <c r="AQ2890" s="34"/>
      <c r="AR2890" s="34" t="s">
        <v>68</v>
      </c>
      <c r="AS2890" s="34"/>
      <c r="AT2890" s="34"/>
      <c r="AU2890" s="34" t="s">
        <v>426</v>
      </c>
      <c r="AV2890" s="34" t="s">
        <v>427</v>
      </c>
      <c r="AW2890" s="34">
        <v>41.716320000000003</v>
      </c>
      <c r="AX2890" s="34" t="s">
        <v>15720</v>
      </c>
      <c r="AY2890" s="34" t="s">
        <v>15721</v>
      </c>
      <c r="AZ2890" s="3">
        <v>492</v>
      </c>
      <c r="BA2890" s="34" t="s">
        <v>60</v>
      </c>
      <c r="BB2890" s="34">
        <v>492</v>
      </c>
      <c r="BC2890" s="34" t="s">
        <v>60</v>
      </c>
      <c r="BD2890" s="34" t="s">
        <v>60</v>
      </c>
      <c r="BE2890" s="34" t="s">
        <v>60</v>
      </c>
      <c r="BF2890" s="34" t="str">
        <f>IFERROR(VLOOKUP(Data_Power_app[[#This Row],[PRO ODER]],'Result'!H:J,3,0),"")</f>
        <v>LAMINATION 5</v>
      </c>
      <c r="BG2890" s="11" t="str">
        <f>IFERROR(VLOOKUP(Data_Power_app[[#This Row],[PRO ODER]]&amp;"LAM",'Real Time'!A:E,4,0),"")</f>
        <v>ML-05</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3796</v>
      </c>
      <c r="B2891" s="34" t="s">
        <v>15722</v>
      </c>
      <c r="C2891" s="34" t="s">
        <v>15723</v>
      </c>
      <c r="D2891" s="34" t="s">
        <v>93</v>
      </c>
      <c r="E2891" s="34" t="s">
        <v>94</v>
      </c>
      <c r="F2891" s="34" t="s">
        <v>59</v>
      </c>
      <c r="G2891" s="34">
        <v>4104</v>
      </c>
      <c r="H2891" s="4">
        <v>45829</v>
      </c>
      <c r="I2891" s="4">
        <v>45827</v>
      </c>
      <c r="J2891" s="4">
        <v>45827</v>
      </c>
      <c r="K2891" s="4">
        <v>45831</v>
      </c>
      <c r="L2891" s="4">
        <v>45828.962800925925</v>
      </c>
      <c r="M2891" s="4">
        <v>45832</v>
      </c>
      <c r="N2891" s="4">
        <v>45828.032384259262</v>
      </c>
      <c r="O2891" s="4">
        <v>45832</v>
      </c>
      <c r="P2891" s="4" t="s">
        <v>60</v>
      </c>
      <c r="Q2891" s="4">
        <v>45833</v>
      </c>
      <c r="R2891" s="4" t="s">
        <v>60</v>
      </c>
      <c r="S2891" s="4" t="s">
        <v>60</v>
      </c>
      <c r="T2891" s="4">
        <v>45835</v>
      </c>
      <c r="U2891" s="4">
        <v>45829.145810185182</v>
      </c>
      <c r="V2891" s="4">
        <v>45829.14644675926</v>
      </c>
      <c r="W2891" s="4">
        <v>45836</v>
      </c>
      <c r="X2891" s="4"/>
      <c r="Y2891" s="4" t="s">
        <v>60</v>
      </c>
      <c r="Z2891" s="4">
        <v>45838</v>
      </c>
      <c r="AA2891" s="4"/>
      <c r="AB2891" s="4" t="s">
        <v>60</v>
      </c>
      <c r="AC2891" s="4">
        <v>45839</v>
      </c>
      <c r="AD2891" s="4">
        <v>45840</v>
      </c>
      <c r="AE2891" s="4">
        <v>45843</v>
      </c>
      <c r="AF2891" s="4"/>
      <c r="AG2891" s="34" t="s">
        <v>287</v>
      </c>
      <c r="AH2891" s="34" t="s">
        <v>562</v>
      </c>
      <c r="AI2891" s="34" t="s">
        <v>15724</v>
      </c>
      <c r="AJ2891" s="34" t="s">
        <v>563</v>
      </c>
      <c r="AK2891" s="34" t="s">
        <v>98</v>
      </c>
      <c r="AL2891" s="34" t="s">
        <v>564</v>
      </c>
      <c r="AM2891" s="34" t="s">
        <v>565</v>
      </c>
      <c r="AN2891" s="34">
        <v>183.84743</v>
      </c>
      <c r="AO2891" s="34" t="s">
        <v>68</v>
      </c>
      <c r="AP2891" s="34"/>
      <c r="AQ2891" s="34"/>
      <c r="AR2891" s="34" t="s">
        <v>68</v>
      </c>
      <c r="AS2891" s="34"/>
      <c r="AT2891" s="34"/>
      <c r="AU2891" s="34" t="s">
        <v>411</v>
      </c>
      <c r="AV2891" s="34" t="s">
        <v>412</v>
      </c>
      <c r="AW2891" s="34">
        <v>341.77023000000003</v>
      </c>
      <c r="AX2891" s="34" t="s">
        <v>977</v>
      </c>
      <c r="AY2891" s="34" t="s">
        <v>978</v>
      </c>
      <c r="AZ2891" s="3">
        <v>4104</v>
      </c>
      <c r="BA2891" s="34" t="s">
        <v>60</v>
      </c>
      <c r="BB2891" s="34">
        <v>4104</v>
      </c>
      <c r="BC2891" s="34" t="s">
        <v>60</v>
      </c>
      <c r="BD2891" s="34" t="s">
        <v>60</v>
      </c>
      <c r="BE2891" s="34" t="s">
        <v>60</v>
      </c>
      <c r="BF2891" s="34" t="str">
        <f>IFERROR(VLOOKUP(Data_Power_app[[#This Row],[PRO ODER]],'Result'!H:J,3,0),"")</f>
        <v>LAMINATION 5</v>
      </c>
      <c r="BG2891" s="11" t="str">
        <f>IFERROR(VLOOKUP(Data_Power_app[[#This Row],[PRO ODER]]&amp;"LAM",'Real Time'!A:E,4,0),"")</f>
        <v>ML-07</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3797</v>
      </c>
      <c r="B2892" s="34" t="s">
        <v>15725</v>
      </c>
      <c r="C2892" s="34" t="s">
        <v>15726</v>
      </c>
      <c r="D2892" s="34" t="s">
        <v>93</v>
      </c>
      <c r="E2892" s="34" t="s">
        <v>94</v>
      </c>
      <c r="F2892" s="34" t="s">
        <v>59</v>
      </c>
      <c r="G2892" s="34">
        <v>6672</v>
      </c>
      <c r="H2892" s="4">
        <v>45829</v>
      </c>
      <c r="I2892" s="4">
        <v>45827</v>
      </c>
      <c r="J2892" s="4">
        <v>45827</v>
      </c>
      <c r="K2892" s="4">
        <v>45831</v>
      </c>
      <c r="L2892" s="4">
        <v>45829.648287037038</v>
      </c>
      <c r="M2892" s="4">
        <v>45832</v>
      </c>
      <c r="N2892" s="4">
        <v>45829.836909722224</v>
      </c>
      <c r="O2892" s="4">
        <v>45832</v>
      </c>
      <c r="P2892" s="4" t="s">
        <v>60</v>
      </c>
      <c r="Q2892" s="4">
        <v>45833</v>
      </c>
      <c r="R2892" s="4" t="s">
        <v>60</v>
      </c>
      <c r="S2892" s="4" t="s">
        <v>60</v>
      </c>
      <c r="T2892" s="4">
        <v>45834</v>
      </c>
      <c r="U2892" s="4">
        <v>45829.855740740742</v>
      </c>
      <c r="V2892" s="4"/>
      <c r="W2892" s="4">
        <v>45836</v>
      </c>
      <c r="X2892" s="4"/>
      <c r="Y2892" s="4" t="s">
        <v>60</v>
      </c>
      <c r="Z2892" s="4">
        <v>45838</v>
      </c>
      <c r="AA2892" s="4"/>
      <c r="AB2892" s="4" t="s">
        <v>60</v>
      </c>
      <c r="AC2892" s="4">
        <v>45839</v>
      </c>
      <c r="AD2892" s="4">
        <v>45840</v>
      </c>
      <c r="AE2892" s="4">
        <v>45843</v>
      </c>
      <c r="AF2892" s="4"/>
      <c r="AG2892" s="34" t="s">
        <v>223</v>
      </c>
      <c r="AH2892" s="34" t="s">
        <v>562</v>
      </c>
      <c r="AI2892" s="34" t="s">
        <v>15719</v>
      </c>
      <c r="AJ2892" s="34" t="s">
        <v>563</v>
      </c>
      <c r="AK2892" s="34" t="s">
        <v>98</v>
      </c>
      <c r="AL2892" s="34" t="s">
        <v>564</v>
      </c>
      <c r="AM2892" s="34" t="s">
        <v>565</v>
      </c>
      <c r="AN2892" s="34">
        <v>298.95875999999998</v>
      </c>
      <c r="AO2892" s="34" t="s">
        <v>68</v>
      </c>
      <c r="AP2892" s="34"/>
      <c r="AQ2892" s="34"/>
      <c r="AR2892" s="34" t="s">
        <v>68</v>
      </c>
      <c r="AS2892" s="34"/>
      <c r="AT2892" s="34"/>
      <c r="AU2892" s="34" t="s">
        <v>426</v>
      </c>
      <c r="AV2892" s="34" t="s">
        <v>427</v>
      </c>
      <c r="AW2892" s="34">
        <v>555.76093000000003</v>
      </c>
      <c r="AX2892" s="34" t="s">
        <v>15720</v>
      </c>
      <c r="AY2892" s="34" t="s">
        <v>15721</v>
      </c>
      <c r="AZ2892" s="3">
        <v>6672</v>
      </c>
      <c r="BA2892" s="34" t="s">
        <v>60</v>
      </c>
      <c r="BB2892" s="34">
        <v>6672</v>
      </c>
      <c r="BC2892" s="34" t="s">
        <v>60</v>
      </c>
      <c r="BD2892" s="34" t="s">
        <v>60</v>
      </c>
      <c r="BE2892" s="34" t="s">
        <v>60</v>
      </c>
      <c r="BF2892" s="34" t="str">
        <f>IFERROR(VLOOKUP(Data_Power_app[[#This Row],[PRO ODER]],'Result'!H:J,3,0),"")</f>
        <v>LAMINATION 5</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3798</v>
      </c>
      <c r="B2893" s="34" t="s">
        <v>15727</v>
      </c>
      <c r="C2893" s="34" t="s">
        <v>15728</v>
      </c>
      <c r="D2893" s="34" t="s">
        <v>93</v>
      </c>
      <c r="E2893" s="34" t="s">
        <v>94</v>
      </c>
      <c r="F2893" s="34" t="s">
        <v>59</v>
      </c>
      <c r="G2893" s="34">
        <v>210</v>
      </c>
      <c r="H2893" s="4">
        <v>45829</v>
      </c>
      <c r="I2893" s="4">
        <v>45827</v>
      </c>
      <c r="J2893" s="4">
        <v>45827</v>
      </c>
      <c r="K2893" s="4">
        <v>45831</v>
      </c>
      <c r="L2893" s="4">
        <v>45828.866736111115</v>
      </c>
      <c r="M2893" s="4">
        <v>45832</v>
      </c>
      <c r="N2893" s="4">
        <v>45828.867615740739</v>
      </c>
      <c r="O2893" s="4">
        <v>45832</v>
      </c>
      <c r="P2893" s="4" t="s">
        <v>60</v>
      </c>
      <c r="Q2893" s="4">
        <v>45833</v>
      </c>
      <c r="R2893" s="4" t="s">
        <v>60</v>
      </c>
      <c r="S2893" s="4" t="s">
        <v>60</v>
      </c>
      <c r="T2893" s="4">
        <v>45835</v>
      </c>
      <c r="U2893" s="4">
        <v>45829.743310185186</v>
      </c>
      <c r="V2893" s="4"/>
      <c r="W2893" s="4">
        <v>45836</v>
      </c>
      <c r="X2893" s="4"/>
      <c r="Y2893" s="4" t="s">
        <v>60</v>
      </c>
      <c r="Z2893" s="4">
        <v>45838</v>
      </c>
      <c r="AA2893" s="4"/>
      <c r="AB2893" s="4" t="s">
        <v>60</v>
      </c>
      <c r="AC2893" s="4">
        <v>45839</v>
      </c>
      <c r="AD2893" s="4">
        <v>45840</v>
      </c>
      <c r="AE2893" s="4">
        <v>45843</v>
      </c>
      <c r="AF2893" s="4"/>
      <c r="AG2893" s="34" t="s">
        <v>223</v>
      </c>
      <c r="AH2893" s="34" t="s">
        <v>562</v>
      </c>
      <c r="AI2893" s="34" t="s">
        <v>15716</v>
      </c>
      <c r="AJ2893" s="34" t="s">
        <v>563</v>
      </c>
      <c r="AK2893" s="34" t="s">
        <v>98</v>
      </c>
      <c r="AL2893" s="34" t="s">
        <v>564</v>
      </c>
      <c r="AM2893" s="34" t="s">
        <v>565</v>
      </c>
      <c r="AN2893" s="34">
        <v>9.5647199999999994</v>
      </c>
      <c r="AO2893" s="34" t="s">
        <v>68</v>
      </c>
      <c r="AP2893" s="34"/>
      <c r="AQ2893" s="34"/>
      <c r="AR2893" s="34" t="s">
        <v>68</v>
      </c>
      <c r="AS2893" s="34"/>
      <c r="AT2893" s="34"/>
      <c r="AU2893" s="34" t="s">
        <v>411</v>
      </c>
      <c r="AV2893" s="34" t="s">
        <v>412</v>
      </c>
      <c r="AW2893" s="34">
        <v>17.78088</v>
      </c>
      <c r="AX2893" s="34" t="s">
        <v>3355</v>
      </c>
      <c r="AY2893" s="34" t="s">
        <v>3356</v>
      </c>
      <c r="AZ2893" s="3">
        <v>210</v>
      </c>
      <c r="BA2893" s="34" t="s">
        <v>60</v>
      </c>
      <c r="BB2893" s="34">
        <v>210</v>
      </c>
      <c r="BC2893" s="34" t="s">
        <v>60</v>
      </c>
      <c r="BD2893" s="34" t="s">
        <v>60</v>
      </c>
      <c r="BE2893" s="34" t="s">
        <v>60</v>
      </c>
      <c r="BF2893" s="34" t="str">
        <f>IFERROR(VLOOKUP(Data_Power_app[[#This Row],[PRO ODER]],'Result'!H:J,3,0),"")</f>
        <v>LAMINATION 5</v>
      </c>
      <c r="BG2893" s="11" t="str">
        <f>IFERROR(VLOOKUP(Data_Power_app[[#This Row],[PRO ODER]]&amp;"LAM",'Real Time'!A:E,4,0),"")</f>
        <v>ML-01</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3799</v>
      </c>
      <c r="B2894" s="34" t="s">
        <v>15729</v>
      </c>
      <c r="C2894" s="34" t="s">
        <v>15730</v>
      </c>
      <c r="D2894" s="34" t="s">
        <v>93</v>
      </c>
      <c r="E2894" s="34" t="s">
        <v>94</v>
      </c>
      <c r="F2894" s="34" t="s">
        <v>59</v>
      </c>
      <c r="G2894" s="34">
        <v>816</v>
      </c>
      <c r="H2894" s="4">
        <v>45829</v>
      </c>
      <c r="I2894" s="4">
        <v>45827</v>
      </c>
      <c r="J2894" s="4">
        <v>45827</v>
      </c>
      <c r="K2894" s="4">
        <v>45831</v>
      </c>
      <c r="L2894" s="4">
        <v>45828.959062499998</v>
      </c>
      <c r="M2894" s="4">
        <v>45832</v>
      </c>
      <c r="N2894" s="4">
        <v>45828.959791666668</v>
      </c>
      <c r="O2894" s="4">
        <v>45832</v>
      </c>
      <c r="P2894" s="4" t="s">
        <v>60</v>
      </c>
      <c r="Q2894" s="4">
        <v>45833</v>
      </c>
      <c r="R2894" s="4" t="s">
        <v>60</v>
      </c>
      <c r="S2894" s="4" t="s">
        <v>60</v>
      </c>
      <c r="T2894" s="4">
        <v>45835</v>
      </c>
      <c r="U2894" s="4">
        <v>45829.328865740739</v>
      </c>
      <c r="V2894" s="4">
        <v>45829.209537037037</v>
      </c>
      <c r="W2894" s="4">
        <v>45836</v>
      </c>
      <c r="X2894" s="4"/>
      <c r="Y2894" s="4" t="s">
        <v>60</v>
      </c>
      <c r="Z2894" s="4">
        <v>45838</v>
      </c>
      <c r="AA2894" s="4"/>
      <c r="AB2894" s="4" t="s">
        <v>60</v>
      </c>
      <c r="AC2894" s="4">
        <v>45839</v>
      </c>
      <c r="AD2894" s="4">
        <v>45840</v>
      </c>
      <c r="AE2894" s="4">
        <v>45843</v>
      </c>
      <c r="AF2894" s="4"/>
      <c r="AG2894" s="34" t="s">
        <v>287</v>
      </c>
      <c r="AH2894" s="34" t="s">
        <v>562</v>
      </c>
      <c r="AI2894" s="34" t="s">
        <v>15724</v>
      </c>
      <c r="AJ2894" s="34" t="s">
        <v>563</v>
      </c>
      <c r="AK2894" s="34" t="s">
        <v>98</v>
      </c>
      <c r="AL2894" s="34" t="s">
        <v>564</v>
      </c>
      <c r="AM2894" s="34" t="s">
        <v>565</v>
      </c>
      <c r="AN2894" s="34">
        <v>37.2224</v>
      </c>
      <c r="AO2894" s="34" t="s">
        <v>68</v>
      </c>
      <c r="AP2894" s="34"/>
      <c r="AQ2894" s="34"/>
      <c r="AR2894" s="34" t="s">
        <v>68</v>
      </c>
      <c r="AS2894" s="34"/>
      <c r="AT2894" s="34"/>
      <c r="AU2894" s="34" t="s">
        <v>411</v>
      </c>
      <c r="AV2894" s="34" t="s">
        <v>412</v>
      </c>
      <c r="AW2894" s="34">
        <v>69.19699</v>
      </c>
      <c r="AX2894" s="34" t="s">
        <v>977</v>
      </c>
      <c r="AY2894" s="34" t="s">
        <v>978</v>
      </c>
      <c r="AZ2894" s="3">
        <v>816</v>
      </c>
      <c r="BA2894" s="34" t="s">
        <v>60</v>
      </c>
      <c r="BB2894" s="34">
        <v>816</v>
      </c>
      <c r="BC2894" s="34" t="s">
        <v>60</v>
      </c>
      <c r="BD2894" s="34" t="s">
        <v>60</v>
      </c>
      <c r="BE2894" s="34" t="s">
        <v>60</v>
      </c>
      <c r="BF2894" s="34" t="str">
        <f>IFERROR(VLOOKUP(Data_Power_app[[#This Row],[PRO ODER]],'Result'!H:J,3,0),"")</f>
        <v>LAMINATION 5</v>
      </c>
      <c r="BG2894" s="11" t="str">
        <f>IFERROR(VLOOKUP(Data_Power_app[[#This Row],[PRO ODER]]&amp;"LAM",'Real Time'!A:E,4,0),"")</f>
        <v>ML-02</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3800</v>
      </c>
      <c r="B2895" s="34" t="s">
        <v>15731</v>
      </c>
      <c r="C2895" s="34" t="s">
        <v>15732</v>
      </c>
      <c r="D2895" s="34" t="s">
        <v>93</v>
      </c>
      <c r="E2895" s="34" t="s">
        <v>94</v>
      </c>
      <c r="F2895" s="34" t="s">
        <v>59</v>
      </c>
      <c r="G2895" s="34">
        <v>936</v>
      </c>
      <c r="H2895" s="4">
        <v>45829</v>
      </c>
      <c r="I2895" s="4">
        <v>45827</v>
      </c>
      <c r="J2895" s="4">
        <v>45827</v>
      </c>
      <c r="K2895" s="4">
        <v>45831</v>
      </c>
      <c r="L2895" s="4">
        <v>45829.551319444443</v>
      </c>
      <c r="M2895" s="4">
        <v>45832</v>
      </c>
      <c r="N2895" s="4">
        <v>45829.107268518521</v>
      </c>
      <c r="O2895" s="4">
        <v>45832</v>
      </c>
      <c r="P2895" s="4" t="s">
        <v>60</v>
      </c>
      <c r="Q2895" s="4">
        <v>45833</v>
      </c>
      <c r="R2895" s="4" t="s">
        <v>60</v>
      </c>
      <c r="S2895" s="4" t="s">
        <v>60</v>
      </c>
      <c r="T2895" s="4">
        <v>45834</v>
      </c>
      <c r="U2895" s="4">
        <v>45829.184293981481</v>
      </c>
      <c r="V2895" s="4"/>
      <c r="W2895" s="4">
        <v>45836</v>
      </c>
      <c r="X2895" s="4"/>
      <c r="Y2895" s="4" t="s">
        <v>60</v>
      </c>
      <c r="Z2895" s="4">
        <v>45838</v>
      </c>
      <c r="AA2895" s="4"/>
      <c r="AB2895" s="4" t="s">
        <v>60</v>
      </c>
      <c r="AC2895" s="4">
        <v>45839</v>
      </c>
      <c r="AD2895" s="4">
        <v>45840</v>
      </c>
      <c r="AE2895" s="4">
        <v>45843</v>
      </c>
      <c r="AF2895" s="4"/>
      <c r="AG2895" s="34" t="s">
        <v>223</v>
      </c>
      <c r="AH2895" s="34" t="s">
        <v>562</v>
      </c>
      <c r="AI2895" s="34" t="s">
        <v>15733</v>
      </c>
      <c r="AJ2895" s="34" t="s">
        <v>563</v>
      </c>
      <c r="AK2895" s="34" t="s">
        <v>65</v>
      </c>
      <c r="AL2895" s="34" t="s">
        <v>564</v>
      </c>
      <c r="AM2895" s="34" t="s">
        <v>565</v>
      </c>
      <c r="AN2895" s="34">
        <v>35.970770000000002</v>
      </c>
      <c r="AO2895" s="34" t="s">
        <v>68</v>
      </c>
      <c r="AP2895" s="34"/>
      <c r="AQ2895" s="34"/>
      <c r="AR2895" s="34" t="s">
        <v>68</v>
      </c>
      <c r="AS2895" s="34"/>
      <c r="AT2895" s="34"/>
      <c r="AU2895" s="34" t="s">
        <v>582</v>
      </c>
      <c r="AV2895" s="34" t="s">
        <v>583</v>
      </c>
      <c r="AW2895" s="34">
        <v>66.868399999999994</v>
      </c>
      <c r="AX2895" s="34" t="s">
        <v>15734</v>
      </c>
      <c r="AY2895" s="34" t="s">
        <v>15735</v>
      </c>
      <c r="AZ2895" s="3">
        <v>936</v>
      </c>
      <c r="BA2895" s="34" t="s">
        <v>60</v>
      </c>
      <c r="BB2895" s="34">
        <v>936</v>
      </c>
      <c r="BC2895" s="34" t="s">
        <v>60</v>
      </c>
      <c r="BD2895" s="34" t="s">
        <v>60</v>
      </c>
      <c r="BE2895" s="34" t="s">
        <v>60</v>
      </c>
      <c r="BF2895" s="34" t="str">
        <f>IFERROR(VLOOKUP(Data_Power_app[[#This Row],[PRO ODER]],'Result'!H:J,3,0),"")</f>
        <v>LAMINATION 5</v>
      </c>
      <c r="BG2895" s="11" t="str">
        <f>IFERROR(VLOOKUP(Data_Power_app[[#This Row],[PRO ODER]]&amp;"LAM",'Real Time'!A:E,4,0),"")</f>
        <v>ML-05</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3801</v>
      </c>
      <c r="B2896" s="34" t="s">
        <v>15736</v>
      </c>
      <c r="C2896" s="34" t="s">
        <v>15737</v>
      </c>
      <c r="D2896" s="34" t="s">
        <v>93</v>
      </c>
      <c r="E2896" s="34" t="s">
        <v>94</v>
      </c>
      <c r="F2896" s="34" t="s">
        <v>59</v>
      </c>
      <c r="G2896" s="34">
        <v>4950</v>
      </c>
      <c r="H2896" s="4">
        <v>45829</v>
      </c>
      <c r="I2896" s="4">
        <v>45827</v>
      </c>
      <c r="J2896" s="4">
        <v>45827</v>
      </c>
      <c r="K2896" s="4">
        <v>45831</v>
      </c>
      <c r="L2896" s="4">
        <v>45829.551238425927</v>
      </c>
      <c r="M2896" s="4">
        <v>45832</v>
      </c>
      <c r="N2896" s="4">
        <v>45829.107187499998</v>
      </c>
      <c r="O2896" s="4">
        <v>45832</v>
      </c>
      <c r="P2896" s="4" t="s">
        <v>60</v>
      </c>
      <c r="Q2896" s="4">
        <v>45833</v>
      </c>
      <c r="R2896" s="4" t="s">
        <v>60</v>
      </c>
      <c r="S2896" s="4" t="s">
        <v>60</v>
      </c>
      <c r="T2896" s="4">
        <v>45834</v>
      </c>
      <c r="U2896" s="4">
        <v>45829.184340277781</v>
      </c>
      <c r="V2896" s="4"/>
      <c r="W2896" s="4">
        <v>45836</v>
      </c>
      <c r="X2896" s="4"/>
      <c r="Y2896" s="4" t="s">
        <v>60</v>
      </c>
      <c r="Z2896" s="4">
        <v>45838</v>
      </c>
      <c r="AA2896" s="4"/>
      <c r="AB2896" s="4" t="s">
        <v>60</v>
      </c>
      <c r="AC2896" s="4">
        <v>45839</v>
      </c>
      <c r="AD2896" s="4">
        <v>45840</v>
      </c>
      <c r="AE2896" s="4">
        <v>45843</v>
      </c>
      <c r="AF2896" s="4"/>
      <c r="AG2896" s="34" t="s">
        <v>223</v>
      </c>
      <c r="AH2896" s="34" t="s">
        <v>562</v>
      </c>
      <c r="AI2896" s="34" t="s">
        <v>15733</v>
      </c>
      <c r="AJ2896" s="34" t="s">
        <v>563</v>
      </c>
      <c r="AK2896" s="34" t="s">
        <v>65</v>
      </c>
      <c r="AL2896" s="34" t="s">
        <v>564</v>
      </c>
      <c r="AM2896" s="34" t="s">
        <v>565</v>
      </c>
      <c r="AN2896" s="34">
        <v>189.98400000000001</v>
      </c>
      <c r="AO2896" s="34" t="s">
        <v>68</v>
      </c>
      <c r="AP2896" s="34"/>
      <c r="AQ2896" s="34"/>
      <c r="AR2896" s="34" t="s">
        <v>68</v>
      </c>
      <c r="AS2896" s="34"/>
      <c r="AT2896" s="34"/>
      <c r="AU2896" s="34" t="s">
        <v>582</v>
      </c>
      <c r="AV2896" s="34" t="s">
        <v>583</v>
      </c>
      <c r="AW2896" s="34">
        <v>353.17308000000003</v>
      </c>
      <c r="AX2896" s="34" t="s">
        <v>15734</v>
      </c>
      <c r="AY2896" s="34" t="s">
        <v>15735</v>
      </c>
      <c r="AZ2896" s="3">
        <v>4950</v>
      </c>
      <c r="BA2896" s="34" t="s">
        <v>60</v>
      </c>
      <c r="BB2896" s="34">
        <v>4950</v>
      </c>
      <c r="BC2896" s="34" t="s">
        <v>60</v>
      </c>
      <c r="BD2896" s="34" t="s">
        <v>60</v>
      </c>
      <c r="BE2896" s="34" t="s">
        <v>60</v>
      </c>
      <c r="BF2896" s="34" t="str">
        <f>IFERROR(VLOOKUP(Data_Power_app[[#This Row],[PRO ODER]],'Result'!H:J,3,0),"")</f>
        <v>LAMINATION 5</v>
      </c>
      <c r="BG2896" s="11" t="str">
        <f>IFERROR(VLOOKUP(Data_Power_app[[#This Row],[PRO ODER]]&amp;"LAM",'Real Time'!A:E,4,0),"")</f>
        <v>ML-05</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3802</v>
      </c>
      <c r="B2897" s="34" t="s">
        <v>21341</v>
      </c>
      <c r="C2897" s="34" t="s">
        <v>21342</v>
      </c>
      <c r="D2897" s="34" t="s">
        <v>84</v>
      </c>
      <c r="E2897" s="34" t="s">
        <v>150</v>
      </c>
      <c r="F2897" s="34" t="s">
        <v>59</v>
      </c>
      <c r="G2897" s="34">
        <v>119</v>
      </c>
      <c r="H2897" s="4">
        <v>45832</v>
      </c>
      <c r="I2897" s="4">
        <v>45831</v>
      </c>
      <c r="J2897" s="4" t="s">
        <v>60</v>
      </c>
      <c r="K2897" s="4">
        <v>45833</v>
      </c>
      <c r="L2897" s="4"/>
      <c r="M2897" s="4">
        <v>45834</v>
      </c>
      <c r="N2897" s="4"/>
      <c r="O2897" s="4" t="s">
        <v>60</v>
      </c>
      <c r="P2897" s="4" t="s">
        <v>60</v>
      </c>
      <c r="Q2897" s="4" t="s">
        <v>60</v>
      </c>
      <c r="R2897" s="4" t="s">
        <v>60</v>
      </c>
      <c r="S2897" s="4" t="s">
        <v>60</v>
      </c>
      <c r="T2897" s="4">
        <v>45834</v>
      </c>
      <c r="U2897" s="4"/>
      <c r="V2897" s="4"/>
      <c r="W2897" s="4">
        <v>45836</v>
      </c>
      <c r="X2897" s="4"/>
      <c r="Y2897" s="4" t="s">
        <v>60</v>
      </c>
      <c r="Z2897" s="4">
        <v>45838</v>
      </c>
      <c r="AA2897" s="4"/>
      <c r="AB2897" s="4" t="s">
        <v>60</v>
      </c>
      <c r="AC2897" s="4">
        <v>45839</v>
      </c>
      <c r="AD2897" s="4">
        <v>45840</v>
      </c>
      <c r="AE2897" s="4">
        <v>45843</v>
      </c>
      <c r="AF2897" s="4"/>
      <c r="AG2897" s="34" t="s">
        <v>117</v>
      </c>
      <c r="AH2897" s="34" t="s">
        <v>391</v>
      </c>
      <c r="AI2897" s="34" t="s">
        <v>680</v>
      </c>
      <c r="AJ2897" s="34" t="s">
        <v>157</v>
      </c>
      <c r="AK2897" s="34" t="s">
        <v>98</v>
      </c>
      <c r="AL2897" s="34" t="s">
        <v>392</v>
      </c>
      <c r="AM2897" s="34" t="s">
        <v>393</v>
      </c>
      <c r="AN2897" s="34">
        <v>4.0451600000000001</v>
      </c>
      <c r="AO2897" s="34" t="s">
        <v>68</v>
      </c>
      <c r="AP2897" s="34"/>
      <c r="AQ2897" s="34"/>
      <c r="AR2897" s="34" t="s">
        <v>68</v>
      </c>
      <c r="AS2897" s="34"/>
      <c r="AT2897" s="34"/>
      <c r="AU2897" s="34" t="s">
        <v>681</v>
      </c>
      <c r="AV2897" s="34" t="s">
        <v>682</v>
      </c>
      <c r="AW2897" s="34">
        <v>8.8463100000000008</v>
      </c>
      <c r="AX2897" s="34" t="s">
        <v>424</v>
      </c>
      <c r="AY2897" s="34" t="s">
        <v>425</v>
      </c>
      <c r="AZ2897" s="3">
        <v>119</v>
      </c>
      <c r="BA2897" s="34" t="s">
        <v>60</v>
      </c>
      <c r="BB2897" s="34">
        <v>119</v>
      </c>
      <c r="BC2897" s="34" t="s">
        <v>60</v>
      </c>
      <c r="BD2897" s="34" t="s">
        <v>60</v>
      </c>
      <c r="BE2897" s="34" t="s">
        <v>60</v>
      </c>
      <c r="BF2897" s="34" t="str">
        <f>IFERROR(VLOOKUP(Data_Power_app[[#This Row],[PRO ODER]],'Result'!H:J,3,0),"")</f>
        <v/>
      </c>
      <c r="BG2897" s="11"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3804</v>
      </c>
      <c r="B2898" s="34" t="s">
        <v>20780</v>
      </c>
      <c r="C2898" s="34" t="s">
        <v>17377</v>
      </c>
      <c r="D2898" s="34" t="s">
        <v>93</v>
      </c>
      <c r="E2898" s="34" t="s">
        <v>94</v>
      </c>
      <c r="F2898" s="34" t="s">
        <v>59</v>
      </c>
      <c r="G2898" s="34">
        <v>300</v>
      </c>
      <c r="H2898" s="4">
        <v>45828</v>
      </c>
      <c r="I2898" s="4">
        <v>45828</v>
      </c>
      <c r="J2898" s="4">
        <v>45828</v>
      </c>
      <c r="K2898" s="4">
        <v>45829</v>
      </c>
      <c r="L2898" s="4">
        <v>45829.197337962964</v>
      </c>
      <c r="M2898" s="4">
        <v>45831</v>
      </c>
      <c r="N2898" s="4"/>
      <c r="O2898" s="4">
        <v>45832</v>
      </c>
      <c r="P2898" s="4" t="s">
        <v>60</v>
      </c>
      <c r="Q2898" s="4" t="s">
        <v>60</v>
      </c>
      <c r="R2898" s="4" t="s">
        <v>60</v>
      </c>
      <c r="S2898" s="4" t="s">
        <v>60</v>
      </c>
      <c r="T2898" s="4">
        <v>45832</v>
      </c>
      <c r="U2898" s="4"/>
      <c r="V2898" s="4"/>
      <c r="W2898" s="4">
        <v>45836</v>
      </c>
      <c r="X2898" s="4"/>
      <c r="Y2898" s="4" t="s">
        <v>60</v>
      </c>
      <c r="Z2898" s="4">
        <v>45838</v>
      </c>
      <c r="AA2898" s="4"/>
      <c r="AB2898" s="4" t="s">
        <v>60</v>
      </c>
      <c r="AC2898" s="4">
        <v>45839</v>
      </c>
      <c r="AD2898" s="4">
        <v>45840</v>
      </c>
      <c r="AE2898" s="4">
        <v>45843</v>
      </c>
      <c r="AF2898" s="4"/>
      <c r="AG2898" s="34" t="s">
        <v>86</v>
      </c>
      <c r="AH2898" s="34" t="s">
        <v>96</v>
      </c>
      <c r="AI2898" s="34" t="s">
        <v>1580</v>
      </c>
      <c r="AJ2898" s="34" t="s">
        <v>97</v>
      </c>
      <c r="AK2898" s="34" t="s">
        <v>65</v>
      </c>
      <c r="AL2898" s="34" t="s">
        <v>278</v>
      </c>
      <c r="AM2898" s="34" t="s">
        <v>279</v>
      </c>
      <c r="AN2898" s="34">
        <v>5.6550000000000002</v>
      </c>
      <c r="AO2898" s="34" t="s">
        <v>68</v>
      </c>
      <c r="AP2898" s="34"/>
      <c r="AQ2898" s="34"/>
      <c r="AR2898" s="34" t="s">
        <v>68</v>
      </c>
      <c r="AS2898" s="34"/>
      <c r="AT2898" s="34"/>
      <c r="AU2898" s="34" t="s">
        <v>426</v>
      </c>
      <c r="AV2898" s="34" t="s">
        <v>427</v>
      </c>
      <c r="AW2898" s="34">
        <v>21.023299999999999</v>
      </c>
      <c r="AX2898" s="34" t="s">
        <v>428</v>
      </c>
      <c r="AY2898" s="34" t="s">
        <v>429</v>
      </c>
      <c r="AZ2898" s="3">
        <v>300</v>
      </c>
      <c r="BA2898" s="34" t="s">
        <v>60</v>
      </c>
      <c r="BB2898" s="34">
        <v>300</v>
      </c>
      <c r="BC2898" s="34" t="s">
        <v>60</v>
      </c>
      <c r="BD2898" s="34" t="s">
        <v>60</v>
      </c>
      <c r="BE2898" s="34" t="s">
        <v>60</v>
      </c>
      <c r="BF2898" s="34" t="str">
        <f>IFERROR(VLOOKUP(Data_Power_app[[#This Row],[PRO ODER]],'Result'!H:J,3,0),"")</f>
        <v>LAMINATION 1</v>
      </c>
      <c r="BG2898" s="11" t="str">
        <f>IFERROR(VLOOKUP(Data_Power_app[[#This Row],[PRO ODER]]&amp;"LAM",'Real Time'!A:E,4,0),"")</f>
        <v>ML-02</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3805</v>
      </c>
      <c r="B2899" s="34" t="s">
        <v>15745</v>
      </c>
      <c r="C2899" s="34" t="s">
        <v>15746</v>
      </c>
      <c r="D2899" s="34" t="s">
        <v>93</v>
      </c>
      <c r="E2899" s="34" t="s">
        <v>277</v>
      </c>
      <c r="F2899" s="34" t="s">
        <v>59</v>
      </c>
      <c r="G2899" s="34">
        <v>1200</v>
      </c>
      <c r="H2899" s="4">
        <v>45829</v>
      </c>
      <c r="I2899" s="4">
        <v>45827</v>
      </c>
      <c r="J2899" s="4">
        <v>45827</v>
      </c>
      <c r="K2899" s="4">
        <v>45831</v>
      </c>
      <c r="L2899" s="4">
        <v>45828.11136574074</v>
      </c>
      <c r="M2899" s="4">
        <v>45832</v>
      </c>
      <c r="N2899" s="4">
        <v>45829.518773148149</v>
      </c>
      <c r="O2899" s="4" t="s">
        <v>60</v>
      </c>
      <c r="P2899" s="4" t="s">
        <v>60</v>
      </c>
      <c r="Q2899" s="4" t="s">
        <v>60</v>
      </c>
      <c r="R2899" s="4" t="s">
        <v>60</v>
      </c>
      <c r="S2899" s="4" t="s">
        <v>60</v>
      </c>
      <c r="T2899" s="4">
        <v>45833</v>
      </c>
      <c r="U2899" s="4">
        <v>45829.635833333334</v>
      </c>
      <c r="V2899" s="4"/>
      <c r="W2899" s="4">
        <v>45836</v>
      </c>
      <c r="X2899" s="4"/>
      <c r="Y2899" s="4" t="s">
        <v>60</v>
      </c>
      <c r="Z2899" s="4">
        <v>45838</v>
      </c>
      <c r="AA2899" s="4"/>
      <c r="AB2899" s="4" t="s">
        <v>60</v>
      </c>
      <c r="AC2899" s="4">
        <v>45839</v>
      </c>
      <c r="AD2899" s="4">
        <v>45840</v>
      </c>
      <c r="AE2899" s="4">
        <v>45843</v>
      </c>
      <c r="AF2899" s="4"/>
      <c r="AG2899" s="34" t="s">
        <v>223</v>
      </c>
      <c r="AH2899" s="34" t="s">
        <v>406</v>
      </c>
      <c r="AI2899" s="34" t="s">
        <v>1195</v>
      </c>
      <c r="AJ2899" s="34" t="s">
        <v>408</v>
      </c>
      <c r="AK2899" s="34" t="s">
        <v>98</v>
      </c>
      <c r="AL2899" s="34" t="s">
        <v>409</v>
      </c>
      <c r="AM2899" s="34" t="s">
        <v>410</v>
      </c>
      <c r="AN2899" s="34">
        <v>25.667159999999999</v>
      </c>
      <c r="AO2899" s="34" t="s">
        <v>68</v>
      </c>
      <c r="AP2899" s="34"/>
      <c r="AQ2899" s="34"/>
      <c r="AR2899" s="34" t="s">
        <v>68</v>
      </c>
      <c r="AS2899" s="34"/>
      <c r="AT2899" s="34"/>
      <c r="AU2899" s="34" t="s">
        <v>280</v>
      </c>
      <c r="AV2899" s="34" t="s">
        <v>281</v>
      </c>
      <c r="AW2899" s="34">
        <v>112.27385</v>
      </c>
      <c r="AX2899" s="34" t="s">
        <v>1196</v>
      </c>
      <c r="AY2899" s="34" t="s">
        <v>1197</v>
      </c>
      <c r="AZ2899" s="3">
        <v>1200</v>
      </c>
      <c r="BA2899" s="34" t="s">
        <v>60</v>
      </c>
      <c r="BB2899" s="34">
        <v>1200</v>
      </c>
      <c r="BC2899" s="34" t="s">
        <v>60</v>
      </c>
      <c r="BD2899" s="34" t="s">
        <v>60</v>
      </c>
      <c r="BE2899" s="34" t="s">
        <v>60</v>
      </c>
      <c r="BF2899" s="34" t="str">
        <f>IFERROR(VLOOKUP(Data_Power_app[[#This Row],[PRO ODER]],'Result'!H:J,3,0),"")</f>
        <v>LAMINATION 4</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3806</v>
      </c>
      <c r="B2900" s="34" t="s">
        <v>11999</v>
      </c>
      <c r="C2900" s="34" t="s">
        <v>12000</v>
      </c>
      <c r="D2900" s="34" t="s">
        <v>84</v>
      </c>
      <c r="E2900" s="34" t="s">
        <v>167</v>
      </c>
      <c r="F2900" s="34" t="s">
        <v>59</v>
      </c>
      <c r="G2900" s="34">
        <v>84</v>
      </c>
      <c r="H2900" s="4">
        <v>45827</v>
      </c>
      <c r="I2900" s="4">
        <v>45826</v>
      </c>
      <c r="J2900" s="4">
        <v>45826</v>
      </c>
      <c r="K2900" s="4">
        <v>45829</v>
      </c>
      <c r="L2900" s="4">
        <v>45827.550891203704</v>
      </c>
      <c r="M2900" s="4">
        <v>45831</v>
      </c>
      <c r="N2900" s="4">
        <v>45827.873553240737</v>
      </c>
      <c r="O2900" s="4" t="s">
        <v>60</v>
      </c>
      <c r="P2900" s="4" t="s">
        <v>60</v>
      </c>
      <c r="Q2900" s="4" t="s">
        <v>60</v>
      </c>
      <c r="R2900" s="4" t="s">
        <v>60</v>
      </c>
      <c r="S2900" s="4" t="s">
        <v>60</v>
      </c>
      <c r="T2900" s="4">
        <v>45832</v>
      </c>
      <c r="U2900" s="4">
        <v>45829.515162037038</v>
      </c>
      <c r="V2900" s="4"/>
      <c r="W2900" s="4">
        <v>45836</v>
      </c>
      <c r="X2900" s="4"/>
      <c r="Y2900" s="4" t="s">
        <v>60</v>
      </c>
      <c r="Z2900" s="4">
        <v>45838</v>
      </c>
      <c r="AA2900" s="4"/>
      <c r="AB2900" s="4" t="s">
        <v>60</v>
      </c>
      <c r="AC2900" s="4">
        <v>45839</v>
      </c>
      <c r="AD2900" s="4">
        <v>45840</v>
      </c>
      <c r="AE2900" s="4">
        <v>45843</v>
      </c>
      <c r="AF2900" s="4"/>
      <c r="AG2900" s="34" t="s">
        <v>223</v>
      </c>
      <c r="AH2900" s="34" t="s">
        <v>168</v>
      </c>
      <c r="AI2900" s="34" t="s">
        <v>12001</v>
      </c>
      <c r="AJ2900" s="34" t="s">
        <v>169</v>
      </c>
      <c r="AK2900" s="34" t="s">
        <v>98</v>
      </c>
      <c r="AL2900" s="34" t="s">
        <v>153</v>
      </c>
      <c r="AM2900" s="34" t="s">
        <v>154</v>
      </c>
      <c r="AN2900" s="34">
        <v>3.0822699999999998</v>
      </c>
      <c r="AO2900" s="34" t="s">
        <v>68</v>
      </c>
      <c r="AP2900" s="34"/>
      <c r="AQ2900" s="34"/>
      <c r="AR2900" s="34" t="s">
        <v>68</v>
      </c>
      <c r="AS2900" s="34"/>
      <c r="AT2900" s="34"/>
      <c r="AU2900" s="34" t="s">
        <v>231</v>
      </c>
      <c r="AV2900" s="34" t="s">
        <v>232</v>
      </c>
      <c r="AW2900" s="34">
        <v>6.7411500000000002</v>
      </c>
      <c r="AX2900" s="34" t="s">
        <v>12002</v>
      </c>
      <c r="AY2900" s="34" t="s">
        <v>12003</v>
      </c>
      <c r="AZ2900" s="3">
        <v>48</v>
      </c>
      <c r="BA2900" s="34" t="s">
        <v>60</v>
      </c>
      <c r="BB2900" s="34">
        <v>84</v>
      </c>
      <c r="BC2900" s="34" t="s">
        <v>60</v>
      </c>
      <c r="BD2900" s="34" t="s">
        <v>60</v>
      </c>
      <c r="BE2900" s="34" t="s">
        <v>60</v>
      </c>
      <c r="BF2900" s="34" t="str">
        <f>IFERROR(VLOOKUP(Data_Power_app[[#This Row],[PRO ODER]],'Result'!H:J,3,0),"")</f>
        <v/>
      </c>
      <c r="BG2900" s="11" t="str">
        <f>IFERROR(VLOOKUP(Data_Power_app[[#This Row],[PRO ODER]]&amp;"LAM",'Real Time'!A:E,4,0),"")</f>
        <v>ML-06</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3807</v>
      </c>
      <c r="B2901" s="34" t="s">
        <v>12004</v>
      </c>
      <c r="C2901" s="34" t="s">
        <v>12005</v>
      </c>
      <c r="D2901" s="34" t="s">
        <v>84</v>
      </c>
      <c r="E2901" s="34" t="s">
        <v>167</v>
      </c>
      <c r="F2901" s="34" t="s">
        <v>59</v>
      </c>
      <c r="G2901" s="34">
        <v>13020</v>
      </c>
      <c r="H2901" s="4">
        <v>45827</v>
      </c>
      <c r="I2901" s="4">
        <v>45826</v>
      </c>
      <c r="J2901" s="4">
        <v>45826</v>
      </c>
      <c r="K2901" s="4">
        <v>45828</v>
      </c>
      <c r="L2901" s="4">
        <v>45827.740497685183</v>
      </c>
      <c r="M2901" s="4">
        <v>45829</v>
      </c>
      <c r="N2901" s="4">
        <v>45827.87363425926</v>
      </c>
      <c r="O2901" s="4" t="s">
        <v>60</v>
      </c>
      <c r="P2901" s="4" t="s">
        <v>60</v>
      </c>
      <c r="Q2901" s="4" t="s">
        <v>60</v>
      </c>
      <c r="R2901" s="4" t="s">
        <v>60</v>
      </c>
      <c r="S2901" s="4" t="s">
        <v>60</v>
      </c>
      <c r="T2901" s="4">
        <v>45832</v>
      </c>
      <c r="U2901" s="4">
        <v>45831.332928240743</v>
      </c>
      <c r="V2901" s="4"/>
      <c r="W2901" s="4">
        <v>45836</v>
      </c>
      <c r="X2901" s="4"/>
      <c r="Y2901" s="4" t="s">
        <v>60</v>
      </c>
      <c r="Z2901" s="4">
        <v>45838</v>
      </c>
      <c r="AA2901" s="4"/>
      <c r="AB2901" s="4" t="s">
        <v>60</v>
      </c>
      <c r="AC2901" s="4">
        <v>45839</v>
      </c>
      <c r="AD2901" s="4">
        <v>45840</v>
      </c>
      <c r="AE2901" s="4">
        <v>45843</v>
      </c>
      <c r="AF2901" s="4"/>
      <c r="AG2901" s="34" t="s">
        <v>223</v>
      </c>
      <c r="AH2901" s="34" t="s">
        <v>168</v>
      </c>
      <c r="AI2901" s="34" t="s">
        <v>12006</v>
      </c>
      <c r="AJ2901" s="34" t="s">
        <v>169</v>
      </c>
      <c r="AK2901" s="34" t="s">
        <v>98</v>
      </c>
      <c r="AL2901" s="34" t="s">
        <v>153</v>
      </c>
      <c r="AM2901" s="34" t="s">
        <v>154</v>
      </c>
      <c r="AN2901" s="34">
        <v>506.85993000000002</v>
      </c>
      <c r="AO2901" s="34" t="s">
        <v>68</v>
      </c>
      <c r="AP2901" s="34"/>
      <c r="AQ2901" s="34"/>
      <c r="AR2901" s="34" t="s">
        <v>68</v>
      </c>
      <c r="AS2901" s="34"/>
      <c r="AT2901" s="34"/>
      <c r="AU2901" s="34" t="s">
        <v>231</v>
      </c>
      <c r="AV2901" s="34" t="s">
        <v>232</v>
      </c>
      <c r="AW2901" s="34">
        <v>1108.54844</v>
      </c>
      <c r="AX2901" s="34" t="s">
        <v>12007</v>
      </c>
      <c r="AY2901" s="34" t="s">
        <v>12008</v>
      </c>
      <c r="AZ2901" s="3">
        <v>13020</v>
      </c>
      <c r="BA2901" s="34" t="s">
        <v>60</v>
      </c>
      <c r="BB2901" s="34">
        <v>13020</v>
      </c>
      <c r="BC2901" s="34" t="s">
        <v>60</v>
      </c>
      <c r="BD2901" s="34" t="s">
        <v>60</v>
      </c>
      <c r="BE2901" s="34" t="s">
        <v>60</v>
      </c>
      <c r="BF2901" s="34" t="str">
        <f>IFERROR(VLOOKUP(Data_Power_app[[#This Row],[PRO ODER]],'Result'!H:J,3,0),"")</f>
        <v/>
      </c>
      <c r="BG2901" s="11" t="str">
        <f>IFERROR(VLOOKUP(Data_Power_app[[#This Row],[PRO ODER]]&amp;"LAM",'Real Time'!A:E,4,0),"")</f>
        <v>ML-06</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31">
        <v>3808</v>
      </c>
      <c r="B2902" s="34" t="s">
        <v>15747</v>
      </c>
      <c r="C2902" s="34" t="s">
        <v>15748</v>
      </c>
      <c r="D2902" s="34" t="s">
        <v>84</v>
      </c>
      <c r="E2902" s="34" t="s">
        <v>167</v>
      </c>
      <c r="F2902" s="34" t="s">
        <v>59</v>
      </c>
      <c r="G2902" s="34">
        <v>17</v>
      </c>
      <c r="H2902" s="4">
        <v>45828</v>
      </c>
      <c r="I2902" s="4">
        <v>45827</v>
      </c>
      <c r="J2902" s="4">
        <v>45827</v>
      </c>
      <c r="K2902" s="4">
        <v>45829</v>
      </c>
      <c r="L2902" s="4">
        <v>45828.474479166667</v>
      </c>
      <c r="M2902" s="4">
        <v>45831</v>
      </c>
      <c r="N2902" s="4">
        <v>45828.033194444448</v>
      </c>
      <c r="O2902" s="4" t="s">
        <v>60</v>
      </c>
      <c r="P2902" s="4" t="s">
        <v>60</v>
      </c>
      <c r="Q2902" s="4" t="s">
        <v>60</v>
      </c>
      <c r="R2902" s="4" t="s">
        <v>60</v>
      </c>
      <c r="S2902" s="4" t="s">
        <v>60</v>
      </c>
      <c r="T2902" s="4">
        <v>45833</v>
      </c>
      <c r="U2902" s="4">
        <v>45829.328900462962</v>
      </c>
      <c r="V2902" s="4"/>
      <c r="W2902" s="4">
        <v>45836</v>
      </c>
      <c r="X2902" s="4"/>
      <c r="Y2902" s="4" t="s">
        <v>60</v>
      </c>
      <c r="Z2902" s="4">
        <v>45838</v>
      </c>
      <c r="AA2902" s="4"/>
      <c r="AB2902" s="4" t="s">
        <v>60</v>
      </c>
      <c r="AC2902" s="4">
        <v>45839</v>
      </c>
      <c r="AD2902" s="4">
        <v>45840</v>
      </c>
      <c r="AE2902" s="4">
        <v>45843</v>
      </c>
      <c r="AF2902" s="4"/>
      <c r="AG2902" s="34" t="s">
        <v>223</v>
      </c>
      <c r="AH2902" s="34" t="s">
        <v>168</v>
      </c>
      <c r="AI2902" s="34" t="s">
        <v>15749</v>
      </c>
      <c r="AJ2902" s="34" t="s">
        <v>169</v>
      </c>
      <c r="AK2902" s="34" t="s">
        <v>98</v>
      </c>
      <c r="AL2902" s="34" t="s">
        <v>153</v>
      </c>
      <c r="AM2902" s="34" t="s">
        <v>154</v>
      </c>
      <c r="AN2902" s="34">
        <v>0.86699999999999999</v>
      </c>
      <c r="AO2902" s="34" t="s">
        <v>68</v>
      </c>
      <c r="AP2902" s="34"/>
      <c r="AQ2902" s="34"/>
      <c r="AR2902" s="34" t="s">
        <v>68</v>
      </c>
      <c r="AS2902" s="34"/>
      <c r="AT2902" s="34"/>
      <c r="AU2902" s="34" t="s">
        <v>170</v>
      </c>
      <c r="AV2902" s="34" t="s">
        <v>171</v>
      </c>
      <c r="AW2902" s="34">
        <v>1.8961300000000001</v>
      </c>
      <c r="AX2902" s="34" t="s">
        <v>15750</v>
      </c>
      <c r="AY2902" s="34" t="s">
        <v>15751</v>
      </c>
      <c r="AZ2902" s="3">
        <v>17</v>
      </c>
      <c r="BA2902" s="34" t="s">
        <v>60</v>
      </c>
      <c r="BB2902" s="34">
        <v>17</v>
      </c>
      <c r="BC2902" s="34" t="s">
        <v>60</v>
      </c>
      <c r="BD2902" s="34" t="s">
        <v>60</v>
      </c>
      <c r="BE2902" s="34" t="s">
        <v>60</v>
      </c>
      <c r="BF2902" s="34" t="str">
        <f>IFERROR(VLOOKUP(Data_Power_app[[#This Row],[PRO ODER]],'Result'!H:J,3,0),"")</f>
        <v>LAMINATION 4</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31">
        <v>3809</v>
      </c>
      <c r="B2903" s="34" t="s">
        <v>15752</v>
      </c>
      <c r="C2903" s="34" t="s">
        <v>15753</v>
      </c>
      <c r="D2903" s="34" t="s">
        <v>84</v>
      </c>
      <c r="E2903" s="34" t="s">
        <v>167</v>
      </c>
      <c r="F2903" s="34" t="s">
        <v>59</v>
      </c>
      <c r="G2903" s="34">
        <v>17</v>
      </c>
      <c r="H2903" s="4">
        <v>45828</v>
      </c>
      <c r="I2903" s="4">
        <v>45827</v>
      </c>
      <c r="J2903" s="4" t="s">
        <v>60</v>
      </c>
      <c r="K2903" s="4">
        <v>45829</v>
      </c>
      <c r="L2903" s="4">
        <v>45828.474664351852</v>
      </c>
      <c r="M2903" s="4">
        <v>45831</v>
      </c>
      <c r="N2903" s="4">
        <v>45828.033090277779</v>
      </c>
      <c r="O2903" s="4" t="s">
        <v>60</v>
      </c>
      <c r="P2903" s="4" t="s">
        <v>60</v>
      </c>
      <c r="Q2903" s="4" t="s">
        <v>60</v>
      </c>
      <c r="R2903" s="4" t="s">
        <v>60</v>
      </c>
      <c r="S2903" s="4" t="s">
        <v>60</v>
      </c>
      <c r="T2903" s="4">
        <v>45833</v>
      </c>
      <c r="U2903" s="4">
        <v>45829.328935185185</v>
      </c>
      <c r="V2903" s="4"/>
      <c r="W2903" s="4">
        <v>45836</v>
      </c>
      <c r="X2903" s="4"/>
      <c r="Y2903" s="4" t="s">
        <v>60</v>
      </c>
      <c r="Z2903" s="4">
        <v>45838</v>
      </c>
      <c r="AA2903" s="4"/>
      <c r="AB2903" s="4" t="s">
        <v>60</v>
      </c>
      <c r="AC2903" s="4">
        <v>45839</v>
      </c>
      <c r="AD2903" s="4">
        <v>45840</v>
      </c>
      <c r="AE2903" s="4">
        <v>45843</v>
      </c>
      <c r="AF2903" s="4"/>
      <c r="AG2903" s="34" t="s">
        <v>223</v>
      </c>
      <c r="AH2903" s="34" t="s">
        <v>168</v>
      </c>
      <c r="AI2903" s="34" t="s">
        <v>993</v>
      </c>
      <c r="AJ2903" s="34" t="s">
        <v>169</v>
      </c>
      <c r="AK2903" s="34" t="s">
        <v>98</v>
      </c>
      <c r="AL2903" s="34" t="s">
        <v>153</v>
      </c>
      <c r="AM2903" s="34" t="s">
        <v>154</v>
      </c>
      <c r="AN2903" s="34">
        <v>0.86699999999999999</v>
      </c>
      <c r="AO2903" s="34" t="s">
        <v>68</v>
      </c>
      <c r="AP2903" s="34"/>
      <c r="AQ2903" s="34"/>
      <c r="AR2903" s="34" t="s">
        <v>68</v>
      </c>
      <c r="AS2903" s="34"/>
      <c r="AT2903" s="34"/>
      <c r="AU2903" s="34" t="s">
        <v>170</v>
      </c>
      <c r="AV2903" s="34" t="s">
        <v>171</v>
      </c>
      <c r="AW2903" s="34">
        <v>1.8961300000000001</v>
      </c>
      <c r="AX2903" s="34" t="s">
        <v>15754</v>
      </c>
      <c r="AY2903" s="34" t="s">
        <v>15755</v>
      </c>
      <c r="AZ2903" s="3">
        <v>17</v>
      </c>
      <c r="BA2903" s="34" t="s">
        <v>60</v>
      </c>
      <c r="BB2903" s="34">
        <v>17</v>
      </c>
      <c r="BC2903" s="34" t="s">
        <v>60</v>
      </c>
      <c r="BD2903" s="34" t="s">
        <v>60</v>
      </c>
      <c r="BE2903" s="34" t="s">
        <v>60</v>
      </c>
      <c r="BF2903" s="34" t="str">
        <f>IFERROR(VLOOKUP(Data_Power_app[[#This Row],[PRO ODER]],'Result'!H:J,3,0),"")</f>
        <v>LAMINATION 4</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3810</v>
      </c>
      <c r="B2904" s="34" t="s">
        <v>20781</v>
      </c>
      <c r="C2904" s="34" t="s">
        <v>17376</v>
      </c>
      <c r="D2904" s="34" t="s">
        <v>84</v>
      </c>
      <c r="E2904" s="34" t="s">
        <v>150</v>
      </c>
      <c r="F2904" s="34" t="s">
        <v>59</v>
      </c>
      <c r="G2904" s="34">
        <v>4002</v>
      </c>
      <c r="H2904" s="4">
        <v>45828</v>
      </c>
      <c r="I2904" s="4">
        <v>45828</v>
      </c>
      <c r="J2904" s="4">
        <v>45828</v>
      </c>
      <c r="K2904" s="4">
        <v>45829</v>
      </c>
      <c r="L2904" s="4">
        <v>45829.188564814816</v>
      </c>
      <c r="M2904" s="4">
        <v>45831</v>
      </c>
      <c r="N2904" s="4"/>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4" t="s">
        <v>86</v>
      </c>
      <c r="AH2904" s="34" t="s">
        <v>249</v>
      </c>
      <c r="AI2904" s="34" t="s">
        <v>6610</v>
      </c>
      <c r="AJ2904" s="34" t="s">
        <v>179</v>
      </c>
      <c r="AK2904" s="34" t="s">
        <v>98</v>
      </c>
      <c r="AL2904" s="34" t="s">
        <v>250</v>
      </c>
      <c r="AM2904" s="34" t="s">
        <v>251</v>
      </c>
      <c r="AN2904" s="34">
        <v>137.43389999999999</v>
      </c>
      <c r="AO2904" s="34" t="s">
        <v>68</v>
      </c>
      <c r="AP2904" s="34"/>
      <c r="AQ2904" s="34"/>
      <c r="AR2904" s="34" t="s">
        <v>68</v>
      </c>
      <c r="AS2904" s="34"/>
      <c r="AT2904" s="34"/>
      <c r="AU2904" s="34" t="s">
        <v>231</v>
      </c>
      <c r="AV2904" s="34" t="s">
        <v>232</v>
      </c>
      <c r="AW2904" s="34">
        <v>300.55243000000002</v>
      </c>
      <c r="AX2904" s="34" t="s">
        <v>6611</v>
      </c>
      <c r="AY2904" s="34" t="s">
        <v>6612</v>
      </c>
      <c r="AZ2904" s="3">
        <v>4002</v>
      </c>
      <c r="BA2904" s="34" t="s">
        <v>60</v>
      </c>
      <c r="BB2904" s="34">
        <v>4002</v>
      </c>
      <c r="BC2904" s="34" t="s">
        <v>60</v>
      </c>
      <c r="BD2904" s="34" t="s">
        <v>60</v>
      </c>
      <c r="BE2904" s="34" t="s">
        <v>60</v>
      </c>
      <c r="BF2904" s="34" t="str">
        <f>IFERROR(VLOOKUP(Data_Power_app[[#This Row],[PRO ODER]],'Result'!H:J,3,0),"")</f>
        <v>LAMINATION 2</v>
      </c>
      <c r="BG2904" s="11" t="str">
        <f>IFERROR(VLOOKUP(Data_Power_app[[#This Row],[PRO ODER]]&amp;"LAM",'Real Time'!A:E,4,0),"")</f>
        <v>ML-07</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3811</v>
      </c>
      <c r="B2905" s="34" t="s">
        <v>20782</v>
      </c>
      <c r="C2905" s="34" t="s">
        <v>17375</v>
      </c>
      <c r="D2905" s="34" t="s">
        <v>84</v>
      </c>
      <c r="E2905" s="34" t="s">
        <v>150</v>
      </c>
      <c r="F2905" s="34" t="s">
        <v>59</v>
      </c>
      <c r="G2905" s="34">
        <v>273</v>
      </c>
      <c r="H2905" s="4">
        <v>45828</v>
      </c>
      <c r="I2905" s="4">
        <v>45828</v>
      </c>
      <c r="J2905" s="4">
        <v>45828</v>
      </c>
      <c r="K2905" s="4">
        <v>45829</v>
      </c>
      <c r="L2905" s="4">
        <v>45829.188368055555</v>
      </c>
      <c r="M2905" s="4">
        <v>45831</v>
      </c>
      <c r="N2905" s="4"/>
      <c r="O2905" s="4" t="s">
        <v>60</v>
      </c>
      <c r="P2905" s="4" t="s">
        <v>60</v>
      </c>
      <c r="Q2905" s="4" t="s">
        <v>60</v>
      </c>
      <c r="R2905" s="4" t="s">
        <v>60</v>
      </c>
      <c r="S2905" s="4" t="s">
        <v>60</v>
      </c>
      <c r="T2905" s="4">
        <v>45832</v>
      </c>
      <c r="U2905" s="4"/>
      <c r="V2905" s="4"/>
      <c r="W2905" s="4">
        <v>45836</v>
      </c>
      <c r="X2905" s="4"/>
      <c r="Y2905" s="4" t="s">
        <v>60</v>
      </c>
      <c r="Z2905" s="4">
        <v>45838</v>
      </c>
      <c r="AA2905" s="4"/>
      <c r="AB2905" s="4" t="s">
        <v>60</v>
      </c>
      <c r="AC2905" s="4">
        <v>45839</v>
      </c>
      <c r="AD2905" s="4">
        <v>45840</v>
      </c>
      <c r="AE2905" s="4">
        <v>45843</v>
      </c>
      <c r="AF2905" s="4"/>
      <c r="AG2905" s="34" t="s">
        <v>86</v>
      </c>
      <c r="AH2905" s="34" t="s">
        <v>249</v>
      </c>
      <c r="AI2905" s="34" t="s">
        <v>354</v>
      </c>
      <c r="AJ2905" s="34" t="s">
        <v>179</v>
      </c>
      <c r="AK2905" s="34" t="s">
        <v>98</v>
      </c>
      <c r="AL2905" s="34" t="s">
        <v>250</v>
      </c>
      <c r="AM2905" s="34" t="s">
        <v>251</v>
      </c>
      <c r="AN2905" s="34">
        <v>10.314159999999999</v>
      </c>
      <c r="AO2905" s="34" t="s">
        <v>68</v>
      </c>
      <c r="AP2905" s="34"/>
      <c r="AQ2905" s="34"/>
      <c r="AR2905" s="34" t="s">
        <v>68</v>
      </c>
      <c r="AS2905" s="34"/>
      <c r="AT2905" s="34"/>
      <c r="AU2905" s="34" t="s">
        <v>231</v>
      </c>
      <c r="AV2905" s="34" t="s">
        <v>232</v>
      </c>
      <c r="AW2905" s="34">
        <v>22.555260000000001</v>
      </c>
      <c r="AX2905" s="34" t="s">
        <v>355</v>
      </c>
      <c r="AY2905" s="34" t="s">
        <v>356</v>
      </c>
      <c r="AZ2905" s="3">
        <v>273</v>
      </c>
      <c r="BA2905" s="34" t="s">
        <v>60</v>
      </c>
      <c r="BB2905" s="34">
        <v>273</v>
      </c>
      <c r="BC2905" s="34" t="s">
        <v>60</v>
      </c>
      <c r="BD2905" s="34" t="s">
        <v>60</v>
      </c>
      <c r="BE2905" s="34" t="s">
        <v>60</v>
      </c>
      <c r="BF2905" s="34" t="str">
        <f>IFERROR(VLOOKUP(Data_Power_app[[#This Row],[PRO ODER]],'Result'!H:J,3,0),"")</f>
        <v>LAMINATION 2</v>
      </c>
      <c r="BG2905" s="11" t="str">
        <f>IFERROR(VLOOKUP(Data_Power_app[[#This Row],[PRO ODER]]&amp;"LAM",'Real Time'!A:E,4,0),"")</f>
        <v>ML-07</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3812</v>
      </c>
      <c r="B2906" s="34" t="s">
        <v>15763</v>
      </c>
      <c r="C2906" s="34" t="s">
        <v>15764</v>
      </c>
      <c r="D2906" s="34" t="s">
        <v>203</v>
      </c>
      <c r="E2906" s="34" t="s">
        <v>254</v>
      </c>
      <c r="F2906" s="34" t="s">
        <v>59</v>
      </c>
      <c r="G2906" s="34">
        <v>305</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4" t="s">
        <v>117</v>
      </c>
      <c r="AH2906" s="34" t="s">
        <v>453</v>
      </c>
      <c r="AI2906" s="34" t="s">
        <v>15765</v>
      </c>
      <c r="AJ2906" s="34" t="s">
        <v>455</v>
      </c>
      <c r="AK2906" s="34" t="s">
        <v>162</v>
      </c>
      <c r="AL2906" s="34" t="s">
        <v>601</v>
      </c>
      <c r="AM2906" s="34" t="s">
        <v>602</v>
      </c>
      <c r="AN2906" s="34">
        <v>5.4858500000000001</v>
      </c>
      <c r="AO2906" s="34" t="s">
        <v>68</v>
      </c>
      <c r="AP2906" s="34"/>
      <c r="AQ2906" s="34"/>
      <c r="AR2906" s="34" t="s">
        <v>68</v>
      </c>
      <c r="AS2906" s="34"/>
      <c r="AT2906" s="34"/>
      <c r="AU2906" s="34" t="s">
        <v>451</v>
      </c>
      <c r="AV2906" s="34" t="s">
        <v>452</v>
      </c>
      <c r="AW2906" s="34">
        <v>23.995360000000002</v>
      </c>
      <c r="AX2906" s="34" t="s">
        <v>15766</v>
      </c>
      <c r="AY2906" s="34" t="s">
        <v>15767</v>
      </c>
      <c r="AZ2906" s="3">
        <v>305</v>
      </c>
      <c r="BA2906" s="34" t="s">
        <v>60</v>
      </c>
      <c r="BB2906" s="34">
        <v>305</v>
      </c>
      <c r="BC2906" s="34" t="s">
        <v>60</v>
      </c>
      <c r="BD2906" s="34" t="s">
        <v>60</v>
      </c>
      <c r="BE2906" s="34" t="s">
        <v>60</v>
      </c>
      <c r="BF2906" s="34" t="str">
        <f>IFERROR(VLOOKUP(Data_Power_app[[#This Row],[PRO ODER]],'Result'!H:J,3,0),"")</f>
        <v>LAMINATION 6</v>
      </c>
      <c r="BG2906" s="11"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3813</v>
      </c>
      <c r="B2907" s="34" t="s">
        <v>15768</v>
      </c>
      <c r="C2907" s="34" t="s">
        <v>15769</v>
      </c>
      <c r="D2907" s="34" t="s">
        <v>203</v>
      </c>
      <c r="E2907" s="34" t="s">
        <v>254</v>
      </c>
      <c r="F2907" s="34" t="s">
        <v>59</v>
      </c>
      <c r="G2907" s="34">
        <v>48</v>
      </c>
      <c r="H2907" s="4">
        <v>45829</v>
      </c>
      <c r="I2907" s="4">
        <v>45827</v>
      </c>
      <c r="J2907" s="4" t="s">
        <v>60</v>
      </c>
      <c r="K2907" s="4">
        <v>45831</v>
      </c>
      <c r="L2907" s="4"/>
      <c r="M2907" s="4">
        <v>45832</v>
      </c>
      <c r="N2907" s="4"/>
      <c r="O2907" s="4" t="s">
        <v>60</v>
      </c>
      <c r="P2907" s="4" t="s">
        <v>60</v>
      </c>
      <c r="Q2907" s="4" t="s">
        <v>60</v>
      </c>
      <c r="R2907" s="4" t="s">
        <v>60</v>
      </c>
      <c r="S2907" s="4" t="s">
        <v>60</v>
      </c>
      <c r="T2907" s="4">
        <v>45833</v>
      </c>
      <c r="U2907" s="4"/>
      <c r="V2907" s="4"/>
      <c r="W2907" s="4">
        <v>45836</v>
      </c>
      <c r="X2907" s="4"/>
      <c r="Y2907" s="4" t="s">
        <v>60</v>
      </c>
      <c r="Z2907" s="4">
        <v>45838</v>
      </c>
      <c r="AA2907" s="4"/>
      <c r="AB2907" s="4" t="s">
        <v>60</v>
      </c>
      <c r="AC2907" s="4">
        <v>45839</v>
      </c>
      <c r="AD2907" s="4">
        <v>45840</v>
      </c>
      <c r="AE2907" s="4">
        <v>45843</v>
      </c>
      <c r="AF2907" s="4"/>
      <c r="AG2907" s="34" t="s">
        <v>117</v>
      </c>
      <c r="AH2907" s="34" t="s">
        <v>453</v>
      </c>
      <c r="AI2907" s="34" t="s">
        <v>15765</v>
      </c>
      <c r="AJ2907" s="34" t="s">
        <v>455</v>
      </c>
      <c r="AK2907" s="34" t="s">
        <v>162</v>
      </c>
      <c r="AL2907" s="34" t="s">
        <v>601</v>
      </c>
      <c r="AM2907" s="34" t="s">
        <v>602</v>
      </c>
      <c r="AN2907" s="34">
        <v>0.82562999999999998</v>
      </c>
      <c r="AO2907" s="34" t="s">
        <v>68</v>
      </c>
      <c r="AP2907" s="34"/>
      <c r="AQ2907" s="34"/>
      <c r="AR2907" s="34" t="s">
        <v>68</v>
      </c>
      <c r="AS2907" s="34"/>
      <c r="AT2907" s="34"/>
      <c r="AU2907" s="34" t="s">
        <v>451</v>
      </c>
      <c r="AV2907" s="34" t="s">
        <v>452</v>
      </c>
      <c r="AW2907" s="34">
        <v>3.61171</v>
      </c>
      <c r="AX2907" s="34" t="s">
        <v>15766</v>
      </c>
      <c r="AY2907" s="34" t="s">
        <v>15767</v>
      </c>
      <c r="AZ2907" s="3">
        <v>48</v>
      </c>
      <c r="BA2907" s="34" t="s">
        <v>60</v>
      </c>
      <c r="BB2907" s="34">
        <v>48</v>
      </c>
      <c r="BC2907" s="34" t="s">
        <v>60</v>
      </c>
      <c r="BD2907" s="34" t="s">
        <v>60</v>
      </c>
      <c r="BE2907" s="34" t="s">
        <v>60</v>
      </c>
      <c r="BF2907" s="34" t="str">
        <f>IFERROR(VLOOKUP(Data_Power_app[[#This Row],[PRO ODER]],'Result'!H:J,3,0),"")</f>
        <v>LAMINATION 6</v>
      </c>
      <c r="BG2907" s="11"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3814</v>
      </c>
      <c r="B2908" s="34" t="s">
        <v>15774</v>
      </c>
      <c r="C2908" s="34" t="s">
        <v>15775</v>
      </c>
      <c r="D2908" s="34" t="s">
        <v>203</v>
      </c>
      <c r="E2908" s="34" t="s">
        <v>254</v>
      </c>
      <c r="F2908" s="34" t="s">
        <v>59</v>
      </c>
      <c r="G2908" s="34">
        <v>612</v>
      </c>
      <c r="H2908" s="4">
        <v>45829</v>
      </c>
      <c r="I2908" s="4">
        <v>45827</v>
      </c>
      <c r="J2908" s="4">
        <v>45829</v>
      </c>
      <c r="K2908" s="4">
        <v>45831</v>
      </c>
      <c r="L2908" s="4">
        <v>45828.109722222223</v>
      </c>
      <c r="M2908" s="4">
        <v>45832</v>
      </c>
      <c r="N2908" s="4">
        <v>45829.518703703703</v>
      </c>
      <c r="O2908" s="4">
        <v>45833</v>
      </c>
      <c r="P2908" s="4" t="s">
        <v>60</v>
      </c>
      <c r="Q2908" s="4" t="s">
        <v>60</v>
      </c>
      <c r="R2908" s="4" t="s">
        <v>60</v>
      </c>
      <c r="S2908" s="4" t="s">
        <v>60</v>
      </c>
      <c r="T2908" s="4">
        <v>45834</v>
      </c>
      <c r="U2908" s="4">
        <v>45831.331423611111</v>
      </c>
      <c r="V2908" s="4"/>
      <c r="W2908" s="4">
        <v>45836</v>
      </c>
      <c r="X2908" s="4"/>
      <c r="Y2908" s="4" t="s">
        <v>60</v>
      </c>
      <c r="Z2908" s="4">
        <v>45838</v>
      </c>
      <c r="AA2908" s="4"/>
      <c r="AB2908" s="4" t="s">
        <v>60</v>
      </c>
      <c r="AC2908" s="4">
        <v>45839</v>
      </c>
      <c r="AD2908" s="4">
        <v>45840</v>
      </c>
      <c r="AE2908" s="4">
        <v>45843</v>
      </c>
      <c r="AF2908" s="4"/>
      <c r="AG2908" s="34" t="s">
        <v>223</v>
      </c>
      <c r="AH2908" s="34" t="s">
        <v>341</v>
      </c>
      <c r="AI2908" s="34" t="s">
        <v>15776</v>
      </c>
      <c r="AJ2908" s="34" t="s">
        <v>342</v>
      </c>
      <c r="AK2908" s="34" t="s">
        <v>98</v>
      </c>
      <c r="AL2908" s="34" t="s">
        <v>343</v>
      </c>
      <c r="AM2908" s="34" t="s">
        <v>344</v>
      </c>
      <c r="AN2908" s="34">
        <v>10.53354</v>
      </c>
      <c r="AO2908" s="34" t="s">
        <v>68</v>
      </c>
      <c r="AP2908" s="34"/>
      <c r="AQ2908" s="34"/>
      <c r="AR2908" s="34" t="s">
        <v>68</v>
      </c>
      <c r="AS2908" s="34"/>
      <c r="AT2908" s="34"/>
      <c r="AU2908" s="34" t="s">
        <v>1427</v>
      </c>
      <c r="AV2908" s="34" t="s">
        <v>1428</v>
      </c>
      <c r="AW2908" s="34">
        <v>46.067430000000002</v>
      </c>
      <c r="AX2908" s="34" t="s">
        <v>15777</v>
      </c>
      <c r="AY2908" s="34" t="s">
        <v>15778</v>
      </c>
      <c r="AZ2908" s="3">
        <v>612</v>
      </c>
      <c r="BA2908" s="34" t="s">
        <v>60</v>
      </c>
      <c r="BB2908" s="34">
        <v>612</v>
      </c>
      <c r="BC2908" s="34" t="s">
        <v>60</v>
      </c>
      <c r="BD2908" s="34" t="s">
        <v>60</v>
      </c>
      <c r="BE2908" s="34" t="s">
        <v>60</v>
      </c>
      <c r="BF2908" s="34" t="str">
        <f>IFERROR(VLOOKUP(Data_Power_app[[#This Row],[PRO ODER]],'Result'!H:J,3,0),"")</f>
        <v>LAMINATION 4</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3815</v>
      </c>
      <c r="B2909" s="34" t="s">
        <v>20783</v>
      </c>
      <c r="C2909" s="34" t="s">
        <v>17650</v>
      </c>
      <c r="D2909" s="34" t="s">
        <v>203</v>
      </c>
      <c r="E2909" s="34" t="s">
        <v>254</v>
      </c>
      <c r="F2909" s="34" t="s">
        <v>59</v>
      </c>
      <c r="G2909" s="34">
        <v>455</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4" t="s">
        <v>117</v>
      </c>
      <c r="AH2909" s="34" t="s">
        <v>341</v>
      </c>
      <c r="AI2909" s="34" t="s">
        <v>20784</v>
      </c>
      <c r="AJ2909" s="34" t="s">
        <v>342</v>
      </c>
      <c r="AK2909" s="34" t="s">
        <v>162</v>
      </c>
      <c r="AL2909" s="34" t="s">
        <v>416</v>
      </c>
      <c r="AM2909" s="34" t="s">
        <v>417</v>
      </c>
      <c r="AN2909" s="34">
        <v>8.1143000000000001</v>
      </c>
      <c r="AO2909" s="34" t="s">
        <v>68</v>
      </c>
      <c r="AP2909" s="34"/>
      <c r="AQ2909" s="34"/>
      <c r="AR2909" s="34" t="s">
        <v>68</v>
      </c>
      <c r="AS2909" s="34"/>
      <c r="AT2909" s="34"/>
      <c r="AU2909" s="34" t="s">
        <v>350</v>
      </c>
      <c r="AV2909" s="34" t="s">
        <v>351</v>
      </c>
      <c r="AW2909" s="34">
        <v>35.492820000000002</v>
      </c>
      <c r="AX2909" s="34" t="s">
        <v>20785</v>
      </c>
      <c r="AY2909" s="34" t="s">
        <v>20786</v>
      </c>
      <c r="AZ2909" s="3">
        <v>455</v>
      </c>
      <c r="BA2909" s="34" t="s">
        <v>60</v>
      </c>
      <c r="BB2909" s="34">
        <v>455</v>
      </c>
      <c r="BC2909" s="34" t="s">
        <v>60</v>
      </c>
      <c r="BD2909" s="34" t="s">
        <v>60</v>
      </c>
      <c r="BE2909" s="34" t="s">
        <v>60</v>
      </c>
      <c r="BF2909" s="34" t="str">
        <f>IFERROR(VLOOKUP(Data_Power_app[[#This Row],[PRO ODER]],'Result'!H:J,3,0),"")</f>
        <v>LAMINATION 2</v>
      </c>
      <c r="BG2909" s="11"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3816</v>
      </c>
      <c r="B2910" s="34" t="s">
        <v>20787</v>
      </c>
      <c r="C2910" s="34" t="s">
        <v>17651</v>
      </c>
      <c r="D2910" s="34" t="s">
        <v>203</v>
      </c>
      <c r="E2910" s="34" t="s">
        <v>254</v>
      </c>
      <c r="F2910" s="34" t="s">
        <v>59</v>
      </c>
      <c r="G2910" s="34">
        <v>2034</v>
      </c>
      <c r="H2910" s="4">
        <v>45829</v>
      </c>
      <c r="I2910" s="4">
        <v>45828</v>
      </c>
      <c r="J2910" s="4" t="s">
        <v>60</v>
      </c>
      <c r="K2910" s="4">
        <v>45831</v>
      </c>
      <c r="L2910" s="4"/>
      <c r="M2910" s="4">
        <v>45832</v>
      </c>
      <c r="N2910" s="4"/>
      <c r="O2910" s="4">
        <v>45833</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4" t="s">
        <v>117</v>
      </c>
      <c r="AH2910" s="34" t="s">
        <v>341</v>
      </c>
      <c r="AI2910" s="34" t="s">
        <v>20784</v>
      </c>
      <c r="AJ2910" s="34" t="s">
        <v>342</v>
      </c>
      <c r="AK2910" s="34" t="s">
        <v>162</v>
      </c>
      <c r="AL2910" s="34" t="s">
        <v>416</v>
      </c>
      <c r="AM2910" s="34" t="s">
        <v>417</v>
      </c>
      <c r="AN2910" s="34">
        <v>36.019260000000003</v>
      </c>
      <c r="AO2910" s="34" t="s">
        <v>68</v>
      </c>
      <c r="AP2910" s="34"/>
      <c r="AQ2910" s="34"/>
      <c r="AR2910" s="34" t="s">
        <v>68</v>
      </c>
      <c r="AS2910" s="34"/>
      <c r="AT2910" s="34"/>
      <c r="AU2910" s="34" t="s">
        <v>350</v>
      </c>
      <c r="AV2910" s="34" t="s">
        <v>351</v>
      </c>
      <c r="AW2910" s="34">
        <v>157.55321000000001</v>
      </c>
      <c r="AX2910" s="34" t="s">
        <v>20785</v>
      </c>
      <c r="AY2910" s="34" t="s">
        <v>20786</v>
      </c>
      <c r="AZ2910" s="3">
        <v>2034</v>
      </c>
      <c r="BA2910" s="34" t="s">
        <v>60</v>
      </c>
      <c r="BB2910" s="34">
        <v>2034</v>
      </c>
      <c r="BC2910" s="34" t="s">
        <v>60</v>
      </c>
      <c r="BD2910" s="34" t="s">
        <v>60</v>
      </c>
      <c r="BE2910" s="34" t="s">
        <v>60</v>
      </c>
      <c r="BF2910" s="34" t="str">
        <f>IFERROR(VLOOKUP(Data_Power_app[[#This Row],[PRO ODER]],'Result'!H:J,3,0),"")</f>
        <v>LAMINATION 2</v>
      </c>
      <c r="BG2910" s="11"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3817</v>
      </c>
      <c r="B2911" s="34" t="s">
        <v>20788</v>
      </c>
      <c r="C2911" s="34" t="s">
        <v>17642</v>
      </c>
      <c r="D2911" s="34" t="s">
        <v>84</v>
      </c>
      <c r="E2911" s="34" t="s">
        <v>150</v>
      </c>
      <c r="F2911" s="34" t="s">
        <v>59</v>
      </c>
      <c r="G2911" s="34">
        <v>2</v>
      </c>
      <c r="H2911" s="4">
        <v>45829</v>
      </c>
      <c r="I2911" s="4">
        <v>45828</v>
      </c>
      <c r="J2911" s="4">
        <v>45828</v>
      </c>
      <c r="K2911" s="4">
        <v>45831</v>
      </c>
      <c r="L2911" s="4">
        <v>45831.298576388886</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4" t="s">
        <v>86</v>
      </c>
      <c r="AH2911" s="34" t="s">
        <v>391</v>
      </c>
      <c r="AI2911" s="34" t="s">
        <v>20779</v>
      </c>
      <c r="AJ2911" s="34" t="s">
        <v>157</v>
      </c>
      <c r="AK2911" s="34" t="s">
        <v>98</v>
      </c>
      <c r="AL2911" s="34" t="s">
        <v>392</v>
      </c>
      <c r="AM2911" s="34" t="s">
        <v>393</v>
      </c>
      <c r="AN2911" s="34">
        <v>7.1580000000000005E-2</v>
      </c>
      <c r="AO2911" s="34" t="s">
        <v>68</v>
      </c>
      <c r="AP2911" s="34"/>
      <c r="AQ2911" s="34"/>
      <c r="AR2911" s="34" t="s">
        <v>68</v>
      </c>
      <c r="AS2911" s="34"/>
      <c r="AT2911" s="34"/>
      <c r="AU2911" s="34" t="s">
        <v>231</v>
      </c>
      <c r="AV2911" s="34" t="s">
        <v>232</v>
      </c>
      <c r="AW2911" s="34">
        <v>0.15654999999999999</v>
      </c>
      <c r="AX2911" s="34" t="s">
        <v>971</v>
      </c>
      <c r="AY2911" s="34" t="s">
        <v>972</v>
      </c>
      <c r="AZ2911" s="3">
        <v>2</v>
      </c>
      <c r="BA2911" s="34" t="s">
        <v>60</v>
      </c>
      <c r="BB2911" s="34">
        <v>2</v>
      </c>
      <c r="BC2911" s="34" t="s">
        <v>60</v>
      </c>
      <c r="BD2911" s="34" t="s">
        <v>60</v>
      </c>
      <c r="BE2911" s="34" t="s">
        <v>60</v>
      </c>
      <c r="BF2911" s="34" t="str">
        <f>IFERROR(VLOOKUP(Data_Power_app[[#This Row],[PRO ODER]],'Result'!H:J,3,0),"")</f>
        <v>LAMINATION 1</v>
      </c>
      <c r="BG2911" s="11" t="str">
        <f>IFERROR(VLOOKUP(Data_Power_app[[#This Row],[PRO ODER]]&amp;"LAM",'Real Time'!A:E,4,0),"")</f>
        <v>ML-02</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3818</v>
      </c>
      <c r="B2912" s="34" t="s">
        <v>20789</v>
      </c>
      <c r="C2912" s="34" t="s">
        <v>17641</v>
      </c>
      <c r="D2912" s="34" t="s">
        <v>84</v>
      </c>
      <c r="E2912" s="34" t="s">
        <v>150</v>
      </c>
      <c r="F2912" s="34" t="s">
        <v>59</v>
      </c>
      <c r="G2912" s="34">
        <v>1178</v>
      </c>
      <c r="H2912" s="4">
        <v>45829</v>
      </c>
      <c r="I2912" s="4">
        <v>45828</v>
      </c>
      <c r="J2912" s="4">
        <v>45828</v>
      </c>
      <c r="K2912" s="4">
        <v>45831</v>
      </c>
      <c r="L2912" s="4">
        <v>45831.299108796295</v>
      </c>
      <c r="M2912" s="4">
        <v>45832</v>
      </c>
      <c r="N2912" s="4"/>
      <c r="O2912" s="4" t="s">
        <v>60</v>
      </c>
      <c r="P2912" s="4" t="s">
        <v>60</v>
      </c>
      <c r="Q2912" s="4" t="s">
        <v>60</v>
      </c>
      <c r="R2912" s="4" t="s">
        <v>60</v>
      </c>
      <c r="S2912" s="4" t="s">
        <v>60</v>
      </c>
      <c r="T2912" s="4">
        <v>45834</v>
      </c>
      <c r="U2912" s="4"/>
      <c r="V2912" s="4"/>
      <c r="W2912" s="4">
        <v>45836</v>
      </c>
      <c r="X2912" s="4"/>
      <c r="Y2912" s="4" t="s">
        <v>60</v>
      </c>
      <c r="Z2912" s="4">
        <v>45838</v>
      </c>
      <c r="AA2912" s="4"/>
      <c r="AB2912" s="4" t="s">
        <v>60</v>
      </c>
      <c r="AC2912" s="4">
        <v>45839</v>
      </c>
      <c r="AD2912" s="4">
        <v>45840</v>
      </c>
      <c r="AE2912" s="4">
        <v>45843</v>
      </c>
      <c r="AF2912" s="4"/>
      <c r="AG2912" s="34" t="s">
        <v>86</v>
      </c>
      <c r="AH2912" s="34" t="s">
        <v>6555</v>
      </c>
      <c r="AI2912" s="34" t="s">
        <v>6556</v>
      </c>
      <c r="AJ2912" s="34" t="s">
        <v>157</v>
      </c>
      <c r="AK2912" s="34" t="s">
        <v>98</v>
      </c>
      <c r="AL2912" s="34" t="s">
        <v>392</v>
      </c>
      <c r="AM2912" s="34" t="s">
        <v>393</v>
      </c>
      <c r="AN2912" s="34">
        <v>41.288679999999999</v>
      </c>
      <c r="AO2912" s="34" t="s">
        <v>68</v>
      </c>
      <c r="AP2912" s="34"/>
      <c r="AQ2912" s="34"/>
      <c r="AR2912" s="34" t="s">
        <v>68</v>
      </c>
      <c r="AS2912" s="34"/>
      <c r="AT2912" s="34"/>
      <c r="AU2912" s="34" t="s">
        <v>1319</v>
      </c>
      <c r="AV2912" s="34" t="s">
        <v>1320</v>
      </c>
      <c r="AW2912" s="34">
        <v>90.293559999999999</v>
      </c>
      <c r="AX2912" s="34" t="s">
        <v>6557</v>
      </c>
      <c r="AY2912" s="34" t="s">
        <v>6558</v>
      </c>
      <c r="AZ2912" s="3">
        <v>1178</v>
      </c>
      <c r="BA2912" s="34" t="s">
        <v>60</v>
      </c>
      <c r="BB2912" s="34">
        <v>1178</v>
      </c>
      <c r="BC2912" s="34" t="s">
        <v>60</v>
      </c>
      <c r="BD2912" s="34" t="s">
        <v>60</v>
      </c>
      <c r="BE2912" s="34" t="s">
        <v>60</v>
      </c>
      <c r="BF2912" s="34" t="str">
        <f>IFERROR(VLOOKUP(Data_Power_app[[#This Row],[PRO ODER]],'Result'!H:J,3,0),"")</f>
        <v>LAMINATION 1</v>
      </c>
      <c r="BG2912" s="11" t="str">
        <f>IFERROR(VLOOKUP(Data_Power_app[[#This Row],[PRO ODER]]&amp;"LAM",'Real Time'!A:E,4,0),"")</f>
        <v>ML-02</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3823</v>
      </c>
      <c r="B2913" s="34" t="s">
        <v>15779</v>
      </c>
      <c r="C2913" s="34" t="s">
        <v>15780</v>
      </c>
      <c r="D2913" s="34" t="s">
        <v>93</v>
      </c>
      <c r="E2913" s="34" t="s">
        <v>277</v>
      </c>
      <c r="F2913" s="34" t="s">
        <v>59</v>
      </c>
      <c r="G2913" s="34">
        <v>624</v>
      </c>
      <c r="H2913" s="4">
        <v>45828</v>
      </c>
      <c r="I2913" s="4">
        <v>45827</v>
      </c>
      <c r="J2913" s="4">
        <v>45827</v>
      </c>
      <c r="K2913" s="4">
        <v>45829</v>
      </c>
      <c r="L2913" s="4">
        <v>45828.113043981481</v>
      </c>
      <c r="M2913" s="4">
        <v>45831</v>
      </c>
      <c r="N2913" s="4">
        <v>45829.320636574077</v>
      </c>
      <c r="O2913" s="4">
        <v>45832</v>
      </c>
      <c r="P2913" s="4" t="s">
        <v>60</v>
      </c>
      <c r="Q2913" s="4" t="s">
        <v>60</v>
      </c>
      <c r="R2913" s="4" t="s">
        <v>60</v>
      </c>
      <c r="S2913" s="4" t="s">
        <v>60</v>
      </c>
      <c r="T2913" s="4">
        <v>45832</v>
      </c>
      <c r="U2913" s="4">
        <v>45829.733807870369</v>
      </c>
      <c r="V2913" s="4"/>
      <c r="W2913" s="4">
        <v>45838</v>
      </c>
      <c r="X2913" s="4"/>
      <c r="Y2913" s="4" t="s">
        <v>60</v>
      </c>
      <c r="Z2913" s="4">
        <v>45839</v>
      </c>
      <c r="AA2913" s="4"/>
      <c r="AB2913" s="4" t="s">
        <v>60</v>
      </c>
      <c r="AC2913" s="4">
        <v>45840</v>
      </c>
      <c r="AD2913" s="4">
        <v>45841</v>
      </c>
      <c r="AE2913" s="4">
        <v>45843</v>
      </c>
      <c r="AF2913" s="4"/>
      <c r="AG2913" s="34" t="s">
        <v>223</v>
      </c>
      <c r="AH2913" s="34" t="s">
        <v>96</v>
      </c>
      <c r="AI2913" s="34" t="s">
        <v>3364</v>
      </c>
      <c r="AJ2913" s="34" t="s">
        <v>97</v>
      </c>
      <c r="AK2913" s="34" t="s">
        <v>98</v>
      </c>
      <c r="AL2913" s="34" t="s">
        <v>409</v>
      </c>
      <c r="AM2913" s="34" t="s">
        <v>410</v>
      </c>
      <c r="AN2913" s="34">
        <v>11.54837</v>
      </c>
      <c r="AO2913" s="34" t="s">
        <v>68</v>
      </c>
      <c r="AP2913" s="34"/>
      <c r="AQ2913" s="34"/>
      <c r="AR2913" s="34" t="s">
        <v>68</v>
      </c>
      <c r="AS2913" s="34"/>
      <c r="AT2913" s="34"/>
      <c r="AU2913" s="34" t="s">
        <v>411</v>
      </c>
      <c r="AV2913" s="34" t="s">
        <v>412</v>
      </c>
      <c r="AW2913" s="34">
        <v>50.510190000000001</v>
      </c>
      <c r="AX2913" s="34" t="s">
        <v>413</v>
      </c>
      <c r="AY2913" s="34" t="s">
        <v>414</v>
      </c>
      <c r="AZ2913" s="3">
        <v>624</v>
      </c>
      <c r="BA2913" s="34" t="s">
        <v>60</v>
      </c>
      <c r="BB2913" s="34">
        <v>624</v>
      </c>
      <c r="BC2913" s="34" t="s">
        <v>60</v>
      </c>
      <c r="BD2913" s="34" t="s">
        <v>60</v>
      </c>
      <c r="BE2913" s="34" t="s">
        <v>60</v>
      </c>
      <c r="BF2913" s="34" t="str">
        <f>IFERROR(VLOOKUP(Data_Power_app[[#This Row],[PRO ODER]],'Result'!H:J,3,0),"")</f>
        <v>LAMINATION 4</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3833</v>
      </c>
      <c r="B2914" s="34" t="s">
        <v>20790</v>
      </c>
      <c r="C2914" s="34" t="s">
        <v>17379</v>
      </c>
      <c r="D2914" s="34" t="s">
        <v>93</v>
      </c>
      <c r="E2914" s="34" t="s">
        <v>94</v>
      </c>
      <c r="F2914" s="34" t="s">
        <v>59</v>
      </c>
      <c r="G2914" s="34">
        <v>660</v>
      </c>
      <c r="H2914" s="4">
        <v>45828</v>
      </c>
      <c r="I2914" s="4">
        <v>45828</v>
      </c>
      <c r="J2914" s="4">
        <v>45828</v>
      </c>
      <c r="K2914" s="4">
        <v>45829</v>
      </c>
      <c r="L2914" s="4">
        <v>45829.196689814817</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4" t="s">
        <v>86</v>
      </c>
      <c r="AH2914" s="34" t="s">
        <v>96</v>
      </c>
      <c r="AI2914" s="34" t="s">
        <v>650</v>
      </c>
      <c r="AJ2914" s="34" t="s">
        <v>97</v>
      </c>
      <c r="AK2914" s="34" t="s">
        <v>98</v>
      </c>
      <c r="AL2914" s="34" t="s">
        <v>278</v>
      </c>
      <c r="AM2914" s="34" t="s">
        <v>279</v>
      </c>
      <c r="AN2914" s="34">
        <v>14.80687</v>
      </c>
      <c r="AO2914" s="34" t="s">
        <v>68</v>
      </c>
      <c r="AP2914" s="34"/>
      <c r="AQ2914" s="34"/>
      <c r="AR2914" s="34" t="s">
        <v>68</v>
      </c>
      <c r="AS2914" s="34"/>
      <c r="AT2914" s="34"/>
      <c r="AU2914" s="34" t="s">
        <v>411</v>
      </c>
      <c r="AV2914" s="34" t="s">
        <v>412</v>
      </c>
      <c r="AW2914" s="34">
        <v>55.050490000000003</v>
      </c>
      <c r="AX2914" s="34" t="s">
        <v>651</v>
      </c>
      <c r="AY2914" s="34" t="s">
        <v>652</v>
      </c>
      <c r="AZ2914" s="3">
        <v>660</v>
      </c>
      <c r="BA2914" s="34" t="s">
        <v>60</v>
      </c>
      <c r="BB2914" s="34">
        <v>660</v>
      </c>
      <c r="BC2914" s="34" t="s">
        <v>60</v>
      </c>
      <c r="BD2914" s="34" t="s">
        <v>60</v>
      </c>
      <c r="BE2914" s="34" t="s">
        <v>60</v>
      </c>
      <c r="BF2914" s="34" t="str">
        <f>IFERROR(VLOOKUP(Data_Power_app[[#This Row],[PRO ODER]],'Result'!H:J,3,0),"")</f>
        <v>LAMINATION 1</v>
      </c>
      <c r="BG2914" s="11" t="str">
        <f>IFERROR(VLOOKUP(Data_Power_app[[#This Row],[PRO ODER]]&amp;"LAM",'Real Time'!A:E,4,0),"")</f>
        <v>ML-02</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v>3834</v>
      </c>
      <c r="B2915" s="34" t="s">
        <v>20791</v>
      </c>
      <c r="C2915" s="34" t="s">
        <v>17380</v>
      </c>
      <c r="D2915" s="34" t="s">
        <v>93</v>
      </c>
      <c r="E2915" s="34" t="s">
        <v>94</v>
      </c>
      <c r="F2915" s="34" t="s">
        <v>59</v>
      </c>
      <c r="G2915" s="34">
        <v>900</v>
      </c>
      <c r="H2915" s="4">
        <v>45828</v>
      </c>
      <c r="I2915" s="4">
        <v>45828</v>
      </c>
      <c r="J2915" s="4">
        <v>45828</v>
      </c>
      <c r="K2915" s="4">
        <v>45829</v>
      </c>
      <c r="L2915" s="4">
        <v>45829.19672453704</v>
      </c>
      <c r="M2915" s="4">
        <v>45831</v>
      </c>
      <c r="N2915" s="4"/>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4" t="s">
        <v>86</v>
      </c>
      <c r="AH2915" s="34" t="s">
        <v>96</v>
      </c>
      <c r="AI2915" s="34" t="s">
        <v>674</v>
      </c>
      <c r="AJ2915" s="34" t="s">
        <v>97</v>
      </c>
      <c r="AK2915" s="34" t="s">
        <v>98</v>
      </c>
      <c r="AL2915" s="34" t="s">
        <v>278</v>
      </c>
      <c r="AM2915" s="34" t="s">
        <v>279</v>
      </c>
      <c r="AN2915" s="34">
        <v>19.967459999999999</v>
      </c>
      <c r="AO2915" s="34" t="s">
        <v>68</v>
      </c>
      <c r="AP2915" s="34"/>
      <c r="AQ2915" s="34"/>
      <c r="AR2915" s="34" t="s">
        <v>68</v>
      </c>
      <c r="AS2915" s="34"/>
      <c r="AT2915" s="34"/>
      <c r="AU2915" s="34" t="s">
        <v>411</v>
      </c>
      <c r="AV2915" s="34" t="s">
        <v>412</v>
      </c>
      <c r="AW2915" s="34">
        <v>74.238039999999998</v>
      </c>
      <c r="AX2915" s="34" t="s">
        <v>413</v>
      </c>
      <c r="AY2915" s="34" t="s">
        <v>414</v>
      </c>
      <c r="AZ2915" s="3">
        <v>900</v>
      </c>
      <c r="BA2915" s="34" t="s">
        <v>60</v>
      </c>
      <c r="BB2915" s="34">
        <v>900</v>
      </c>
      <c r="BC2915" s="34" t="s">
        <v>60</v>
      </c>
      <c r="BD2915" s="34" t="s">
        <v>60</v>
      </c>
      <c r="BE2915" s="34" t="s">
        <v>60</v>
      </c>
      <c r="BF2915" s="34" t="str">
        <f>IFERROR(VLOOKUP(Data_Power_app[[#This Row],[PRO ODER]],'Result'!H:J,3,0),"")</f>
        <v>LAMINATION 1</v>
      </c>
      <c r="BG2915" s="11" t="str">
        <f>IFERROR(VLOOKUP(Data_Power_app[[#This Row],[PRO ODER]]&amp;"LAM",'Real Time'!A:E,4,0),"")</f>
        <v>ML-02</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v>3835</v>
      </c>
      <c r="B2916" s="34" t="s">
        <v>20792</v>
      </c>
      <c r="C2916" s="34" t="s">
        <v>17381</v>
      </c>
      <c r="D2916" s="34" t="s">
        <v>93</v>
      </c>
      <c r="E2916" s="34" t="s">
        <v>94</v>
      </c>
      <c r="F2916" s="34" t="s">
        <v>59</v>
      </c>
      <c r="G2916" s="34">
        <v>300</v>
      </c>
      <c r="H2916" s="4">
        <v>45828</v>
      </c>
      <c r="I2916" s="4">
        <v>45828</v>
      </c>
      <c r="J2916" s="4">
        <v>45828</v>
      </c>
      <c r="K2916" s="4">
        <v>45829</v>
      </c>
      <c r="L2916" s="4">
        <v>45829.196828703702</v>
      </c>
      <c r="M2916" s="4">
        <v>45831</v>
      </c>
      <c r="N2916" s="4"/>
      <c r="O2916" s="4">
        <v>45832</v>
      </c>
      <c r="P2916" s="4" t="s">
        <v>60</v>
      </c>
      <c r="Q2916" s="4" t="s">
        <v>60</v>
      </c>
      <c r="R2916" s="4" t="s">
        <v>60</v>
      </c>
      <c r="S2916" s="4" t="s">
        <v>60</v>
      </c>
      <c r="T2916" s="4">
        <v>45832</v>
      </c>
      <c r="U2916" s="4"/>
      <c r="V2916" s="4"/>
      <c r="W2916" s="4">
        <v>45837</v>
      </c>
      <c r="X2916" s="4"/>
      <c r="Y2916" s="4" t="s">
        <v>60</v>
      </c>
      <c r="Z2916" s="4">
        <v>45839</v>
      </c>
      <c r="AA2916" s="4"/>
      <c r="AB2916" s="4" t="s">
        <v>60</v>
      </c>
      <c r="AC2916" s="4">
        <v>45840</v>
      </c>
      <c r="AD2916" s="4">
        <v>45841</v>
      </c>
      <c r="AE2916" s="4">
        <v>45843</v>
      </c>
      <c r="AF2916" s="4"/>
      <c r="AG2916" s="34" t="s">
        <v>86</v>
      </c>
      <c r="AH2916" s="34" t="s">
        <v>96</v>
      </c>
      <c r="AI2916" s="34" t="s">
        <v>675</v>
      </c>
      <c r="AJ2916" s="34" t="s">
        <v>97</v>
      </c>
      <c r="AK2916" s="34" t="s">
        <v>65</v>
      </c>
      <c r="AL2916" s="34" t="s">
        <v>278</v>
      </c>
      <c r="AM2916" s="34" t="s">
        <v>279</v>
      </c>
      <c r="AN2916" s="34">
        <v>5.6400699999999997</v>
      </c>
      <c r="AO2916" s="34" t="s">
        <v>68</v>
      </c>
      <c r="AP2916" s="34"/>
      <c r="AQ2916" s="34"/>
      <c r="AR2916" s="34" t="s">
        <v>68</v>
      </c>
      <c r="AS2916" s="34"/>
      <c r="AT2916" s="34"/>
      <c r="AU2916" s="34" t="s">
        <v>411</v>
      </c>
      <c r="AV2916" s="34" t="s">
        <v>412</v>
      </c>
      <c r="AW2916" s="34">
        <v>20.96847</v>
      </c>
      <c r="AX2916" s="34" t="s">
        <v>413</v>
      </c>
      <c r="AY2916" s="34" t="s">
        <v>414</v>
      </c>
      <c r="AZ2916" s="3">
        <v>300</v>
      </c>
      <c r="BA2916" s="34" t="s">
        <v>60</v>
      </c>
      <c r="BB2916" s="34">
        <v>300</v>
      </c>
      <c r="BC2916" s="34" t="s">
        <v>60</v>
      </c>
      <c r="BD2916" s="34" t="s">
        <v>60</v>
      </c>
      <c r="BE2916" s="34" t="s">
        <v>60</v>
      </c>
      <c r="BF2916" s="34" t="str">
        <f>IFERROR(VLOOKUP(Data_Power_app[[#This Row],[PRO ODER]],'Result'!H:J,3,0),"")</f>
        <v>LAMINATION 1</v>
      </c>
      <c r="BG2916" s="11" t="str">
        <f>IFERROR(VLOOKUP(Data_Power_app[[#This Row],[PRO ODER]]&amp;"LAM",'Real Time'!A:E,4,0),"")</f>
        <v>ML-02</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v>3836</v>
      </c>
      <c r="B2917" s="34" t="s">
        <v>20793</v>
      </c>
      <c r="C2917" s="34" t="s">
        <v>17385</v>
      </c>
      <c r="D2917" s="34" t="s">
        <v>93</v>
      </c>
      <c r="E2917" s="34" t="s">
        <v>94</v>
      </c>
      <c r="F2917" s="34" t="s">
        <v>59</v>
      </c>
      <c r="G2917" s="34">
        <v>1404</v>
      </c>
      <c r="H2917" s="4">
        <v>45828</v>
      </c>
      <c r="I2917" s="4">
        <v>45828</v>
      </c>
      <c r="J2917" s="4">
        <v>45828</v>
      </c>
      <c r="K2917" s="4">
        <v>45829</v>
      </c>
      <c r="L2917" s="4">
        <v>45829.197743055556</v>
      </c>
      <c r="M2917" s="4">
        <v>45831</v>
      </c>
      <c r="N2917" s="4"/>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4" t="s">
        <v>86</v>
      </c>
      <c r="AH2917" s="34" t="s">
        <v>96</v>
      </c>
      <c r="AI2917" s="34" t="s">
        <v>733</v>
      </c>
      <c r="AJ2917" s="34" t="s">
        <v>97</v>
      </c>
      <c r="AK2917" s="34" t="s">
        <v>65</v>
      </c>
      <c r="AL2917" s="34" t="s">
        <v>278</v>
      </c>
      <c r="AM2917" s="34" t="s">
        <v>279</v>
      </c>
      <c r="AN2917" s="34">
        <v>25.720289999999999</v>
      </c>
      <c r="AO2917" s="34" t="s">
        <v>68</v>
      </c>
      <c r="AP2917" s="34"/>
      <c r="AQ2917" s="34"/>
      <c r="AR2917" s="34" t="s">
        <v>68</v>
      </c>
      <c r="AS2917" s="34"/>
      <c r="AT2917" s="34"/>
      <c r="AU2917" s="34" t="s">
        <v>280</v>
      </c>
      <c r="AV2917" s="34" t="s">
        <v>281</v>
      </c>
      <c r="AW2917" s="34">
        <v>95.616669999999999</v>
      </c>
      <c r="AX2917" s="34" t="s">
        <v>719</v>
      </c>
      <c r="AY2917" s="34" t="s">
        <v>720</v>
      </c>
      <c r="AZ2917" s="3">
        <v>1404</v>
      </c>
      <c r="BA2917" s="34" t="s">
        <v>60</v>
      </c>
      <c r="BB2917" s="34">
        <v>1404</v>
      </c>
      <c r="BC2917" s="34" t="s">
        <v>60</v>
      </c>
      <c r="BD2917" s="34" t="s">
        <v>60</v>
      </c>
      <c r="BE2917" s="34" t="s">
        <v>60</v>
      </c>
      <c r="BF2917" s="34" t="str">
        <f>IFERROR(VLOOKUP(Data_Power_app[[#This Row],[PRO ODER]],'Result'!H:J,3,0),"")</f>
        <v>LAMINATION 1</v>
      </c>
      <c r="BG2917" s="11" t="str">
        <f>IFERROR(VLOOKUP(Data_Power_app[[#This Row],[PRO ODER]]&amp;"LAM",'Real Time'!A:E,4,0),"")</f>
        <v>ML-02</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v>3838</v>
      </c>
      <c r="B2918" s="34" t="s">
        <v>20794</v>
      </c>
      <c r="C2918" s="34" t="s">
        <v>17382</v>
      </c>
      <c r="D2918" s="34" t="s">
        <v>93</v>
      </c>
      <c r="E2918" s="34" t="s">
        <v>94</v>
      </c>
      <c r="F2918" s="34" t="s">
        <v>59</v>
      </c>
      <c r="G2918" s="34">
        <v>300</v>
      </c>
      <c r="H2918" s="4">
        <v>45828</v>
      </c>
      <c r="I2918" s="4">
        <v>45828</v>
      </c>
      <c r="J2918" s="4">
        <v>45828</v>
      </c>
      <c r="K2918" s="4">
        <v>45829</v>
      </c>
      <c r="L2918" s="4">
        <v>45829.196840277778</v>
      </c>
      <c r="M2918" s="4">
        <v>45831</v>
      </c>
      <c r="N2918" s="4"/>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4" t="s">
        <v>86</v>
      </c>
      <c r="AH2918" s="34" t="s">
        <v>96</v>
      </c>
      <c r="AI2918" s="34" t="s">
        <v>674</v>
      </c>
      <c r="AJ2918" s="34" t="s">
        <v>97</v>
      </c>
      <c r="AK2918" s="34" t="s">
        <v>98</v>
      </c>
      <c r="AL2918" s="34" t="s">
        <v>278</v>
      </c>
      <c r="AM2918" s="34" t="s">
        <v>279</v>
      </c>
      <c r="AN2918" s="34">
        <v>6.64351</v>
      </c>
      <c r="AO2918" s="34" t="s">
        <v>68</v>
      </c>
      <c r="AP2918" s="34"/>
      <c r="AQ2918" s="34"/>
      <c r="AR2918" s="34" t="s">
        <v>68</v>
      </c>
      <c r="AS2918" s="34"/>
      <c r="AT2918" s="34"/>
      <c r="AU2918" s="34" t="s">
        <v>411</v>
      </c>
      <c r="AV2918" s="34" t="s">
        <v>412</v>
      </c>
      <c r="AW2918" s="34">
        <v>24.700330000000001</v>
      </c>
      <c r="AX2918" s="34" t="s">
        <v>413</v>
      </c>
      <c r="AY2918" s="34" t="s">
        <v>414</v>
      </c>
      <c r="AZ2918" s="3">
        <v>300</v>
      </c>
      <c r="BA2918" s="34" t="s">
        <v>60</v>
      </c>
      <c r="BB2918" s="34">
        <v>300</v>
      </c>
      <c r="BC2918" s="34" t="s">
        <v>60</v>
      </c>
      <c r="BD2918" s="34" t="s">
        <v>60</v>
      </c>
      <c r="BE2918" s="34" t="s">
        <v>60</v>
      </c>
      <c r="BF2918" s="34" t="str">
        <f>IFERROR(VLOOKUP(Data_Power_app[[#This Row],[PRO ODER]],'Result'!H:J,3,0),"")</f>
        <v>LAMINATION 1</v>
      </c>
      <c r="BG2918" s="11" t="str">
        <f>IFERROR(VLOOKUP(Data_Power_app[[#This Row],[PRO ODER]]&amp;"LAM",'Real Time'!A:E,4,0),"")</f>
        <v>ML-02</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v>3840</v>
      </c>
      <c r="B2919" s="34" t="s">
        <v>20795</v>
      </c>
      <c r="C2919" s="34" t="s">
        <v>17383</v>
      </c>
      <c r="D2919" s="34" t="s">
        <v>93</v>
      </c>
      <c r="E2919" s="34" t="s">
        <v>94</v>
      </c>
      <c r="F2919" s="34" t="s">
        <v>59</v>
      </c>
      <c r="G2919" s="34">
        <v>564</v>
      </c>
      <c r="H2919" s="4">
        <v>45828</v>
      </c>
      <c r="I2919" s="4">
        <v>45828</v>
      </c>
      <c r="J2919" s="4">
        <v>45828</v>
      </c>
      <c r="K2919" s="4">
        <v>45829</v>
      </c>
      <c r="L2919" s="4">
        <v>45829.196909722225</v>
      </c>
      <c r="M2919" s="4">
        <v>45831</v>
      </c>
      <c r="N2919" s="4"/>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4" t="s">
        <v>86</v>
      </c>
      <c r="AH2919" s="34" t="s">
        <v>96</v>
      </c>
      <c r="AI2919" s="34" t="s">
        <v>650</v>
      </c>
      <c r="AJ2919" s="34" t="s">
        <v>97</v>
      </c>
      <c r="AK2919" s="34" t="s">
        <v>98</v>
      </c>
      <c r="AL2919" s="34" t="s">
        <v>278</v>
      </c>
      <c r="AM2919" s="34" t="s">
        <v>279</v>
      </c>
      <c r="AN2919" s="34">
        <v>12.44148</v>
      </c>
      <c r="AO2919" s="34" t="s">
        <v>68</v>
      </c>
      <c r="AP2919" s="34"/>
      <c r="AQ2919" s="34"/>
      <c r="AR2919" s="34" t="s">
        <v>68</v>
      </c>
      <c r="AS2919" s="34"/>
      <c r="AT2919" s="34"/>
      <c r="AU2919" s="34" t="s">
        <v>411</v>
      </c>
      <c r="AV2919" s="34" t="s">
        <v>412</v>
      </c>
      <c r="AW2919" s="34">
        <v>46.256439999999998</v>
      </c>
      <c r="AX2919" s="34" t="s">
        <v>651</v>
      </c>
      <c r="AY2919" s="34" t="s">
        <v>652</v>
      </c>
      <c r="AZ2919" s="3">
        <v>564</v>
      </c>
      <c r="BA2919" s="34" t="s">
        <v>60</v>
      </c>
      <c r="BB2919" s="34">
        <v>564</v>
      </c>
      <c r="BC2919" s="34" t="s">
        <v>60</v>
      </c>
      <c r="BD2919" s="34" t="s">
        <v>60</v>
      </c>
      <c r="BE2919" s="34" t="s">
        <v>60</v>
      </c>
      <c r="BF2919" s="34" t="str">
        <f>IFERROR(VLOOKUP(Data_Power_app[[#This Row],[PRO ODER]],'Result'!H:J,3,0),"")</f>
        <v>LAMINATION 1</v>
      </c>
      <c r="BG2919" s="11" t="str">
        <f>IFERROR(VLOOKUP(Data_Power_app[[#This Row],[PRO ODER]]&amp;"LAM",'Real Time'!A:E,4,0),"")</f>
        <v>ML-02</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v>3841</v>
      </c>
      <c r="B2920" s="34" t="s">
        <v>20796</v>
      </c>
      <c r="C2920" s="34" t="s">
        <v>17384</v>
      </c>
      <c r="D2920" s="34" t="s">
        <v>93</v>
      </c>
      <c r="E2920" s="34" t="s">
        <v>94</v>
      </c>
      <c r="F2920" s="34" t="s">
        <v>59</v>
      </c>
      <c r="G2920" s="34">
        <v>300</v>
      </c>
      <c r="H2920" s="4">
        <v>45828</v>
      </c>
      <c r="I2920" s="4">
        <v>45828</v>
      </c>
      <c r="J2920" s="4">
        <v>45828</v>
      </c>
      <c r="K2920" s="4">
        <v>45829</v>
      </c>
      <c r="L2920" s="4">
        <v>45829.196909722225</v>
      </c>
      <c r="M2920" s="4">
        <v>45831</v>
      </c>
      <c r="N2920" s="4"/>
      <c r="O2920" s="4">
        <v>45832</v>
      </c>
      <c r="P2920" s="4" t="s">
        <v>60</v>
      </c>
      <c r="Q2920" s="4" t="s">
        <v>60</v>
      </c>
      <c r="R2920" s="4" t="s">
        <v>60</v>
      </c>
      <c r="S2920" s="4" t="s">
        <v>60</v>
      </c>
      <c r="T2920" s="4">
        <v>45832</v>
      </c>
      <c r="U2920" s="4"/>
      <c r="V2920" s="4"/>
      <c r="W2920" s="4">
        <v>45837</v>
      </c>
      <c r="X2920" s="4"/>
      <c r="Y2920" s="4" t="s">
        <v>60</v>
      </c>
      <c r="Z2920" s="4">
        <v>45839</v>
      </c>
      <c r="AA2920" s="4"/>
      <c r="AB2920" s="4" t="s">
        <v>60</v>
      </c>
      <c r="AC2920" s="4">
        <v>45840</v>
      </c>
      <c r="AD2920" s="4">
        <v>45841</v>
      </c>
      <c r="AE2920" s="4">
        <v>45843</v>
      </c>
      <c r="AF2920" s="4"/>
      <c r="AG2920" s="34" t="s">
        <v>86</v>
      </c>
      <c r="AH2920" s="34" t="s">
        <v>96</v>
      </c>
      <c r="AI2920" s="34" t="s">
        <v>675</v>
      </c>
      <c r="AJ2920" s="34" t="s">
        <v>97</v>
      </c>
      <c r="AK2920" s="34" t="s">
        <v>65</v>
      </c>
      <c r="AL2920" s="34" t="s">
        <v>278</v>
      </c>
      <c r="AM2920" s="34" t="s">
        <v>279</v>
      </c>
      <c r="AN2920" s="34">
        <v>5.8097200000000004</v>
      </c>
      <c r="AO2920" s="34" t="s">
        <v>68</v>
      </c>
      <c r="AP2920" s="34"/>
      <c r="AQ2920" s="34"/>
      <c r="AR2920" s="34" t="s">
        <v>68</v>
      </c>
      <c r="AS2920" s="34"/>
      <c r="AT2920" s="34"/>
      <c r="AU2920" s="34" t="s">
        <v>411</v>
      </c>
      <c r="AV2920" s="34" t="s">
        <v>412</v>
      </c>
      <c r="AW2920" s="34">
        <v>21.600169999999999</v>
      </c>
      <c r="AX2920" s="34" t="s">
        <v>413</v>
      </c>
      <c r="AY2920" s="34" t="s">
        <v>414</v>
      </c>
      <c r="AZ2920" s="3">
        <v>300</v>
      </c>
      <c r="BA2920" s="34" t="s">
        <v>60</v>
      </c>
      <c r="BB2920" s="34">
        <v>300</v>
      </c>
      <c r="BC2920" s="34" t="s">
        <v>60</v>
      </c>
      <c r="BD2920" s="34" t="s">
        <v>60</v>
      </c>
      <c r="BE2920" s="34" t="s">
        <v>60</v>
      </c>
      <c r="BF2920" s="34" t="str">
        <f>IFERROR(VLOOKUP(Data_Power_app[[#This Row],[PRO ODER]],'Result'!H:J,3,0),"")</f>
        <v>LAMINATION 1</v>
      </c>
      <c r="BG2920" s="11" t="str">
        <f>IFERROR(VLOOKUP(Data_Power_app[[#This Row],[PRO ODER]]&amp;"LAM",'Real Time'!A:E,4,0),"")</f>
        <v>ML-02</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v>3842</v>
      </c>
      <c r="B2921" s="34" t="s">
        <v>20797</v>
      </c>
      <c r="C2921" s="34" t="s">
        <v>17386</v>
      </c>
      <c r="D2921" s="34" t="s">
        <v>93</v>
      </c>
      <c r="E2921" s="34" t="s">
        <v>94</v>
      </c>
      <c r="F2921" s="34" t="s">
        <v>59</v>
      </c>
      <c r="G2921" s="34">
        <v>300</v>
      </c>
      <c r="H2921" s="4">
        <v>45828</v>
      </c>
      <c r="I2921" s="4">
        <v>45828</v>
      </c>
      <c r="J2921" s="4">
        <v>45828</v>
      </c>
      <c r="K2921" s="4">
        <v>45829</v>
      </c>
      <c r="L2921" s="4">
        <v>45829.197777777779</v>
      </c>
      <c r="M2921" s="4">
        <v>45831</v>
      </c>
      <c r="N2921" s="4"/>
      <c r="O2921" s="4">
        <v>45832</v>
      </c>
      <c r="P2921" s="4" t="s">
        <v>60</v>
      </c>
      <c r="Q2921" s="4" t="s">
        <v>60</v>
      </c>
      <c r="R2921" s="4" t="s">
        <v>60</v>
      </c>
      <c r="S2921" s="4" t="s">
        <v>60</v>
      </c>
      <c r="T2921" s="4">
        <v>45832</v>
      </c>
      <c r="U2921" s="4"/>
      <c r="V2921" s="4"/>
      <c r="W2921" s="4">
        <v>45837</v>
      </c>
      <c r="X2921" s="4"/>
      <c r="Y2921" s="4" t="s">
        <v>60</v>
      </c>
      <c r="Z2921" s="4">
        <v>45839</v>
      </c>
      <c r="AA2921" s="4"/>
      <c r="AB2921" s="4" t="s">
        <v>60</v>
      </c>
      <c r="AC2921" s="4">
        <v>45840</v>
      </c>
      <c r="AD2921" s="4">
        <v>45841</v>
      </c>
      <c r="AE2921" s="4">
        <v>45843</v>
      </c>
      <c r="AF2921" s="4"/>
      <c r="AG2921" s="34" t="s">
        <v>86</v>
      </c>
      <c r="AH2921" s="34" t="s">
        <v>96</v>
      </c>
      <c r="AI2921" s="34" t="s">
        <v>733</v>
      </c>
      <c r="AJ2921" s="34" t="s">
        <v>97</v>
      </c>
      <c r="AK2921" s="34" t="s">
        <v>65</v>
      </c>
      <c r="AL2921" s="34" t="s">
        <v>278</v>
      </c>
      <c r="AM2921" s="34" t="s">
        <v>279</v>
      </c>
      <c r="AN2921" s="34">
        <v>5.8103400000000001</v>
      </c>
      <c r="AO2921" s="34" t="s">
        <v>68</v>
      </c>
      <c r="AP2921" s="34"/>
      <c r="AQ2921" s="34"/>
      <c r="AR2921" s="34" t="s">
        <v>68</v>
      </c>
      <c r="AS2921" s="34"/>
      <c r="AT2921" s="34"/>
      <c r="AU2921" s="34" t="s">
        <v>280</v>
      </c>
      <c r="AV2921" s="34" t="s">
        <v>281</v>
      </c>
      <c r="AW2921" s="34">
        <v>21.602119999999999</v>
      </c>
      <c r="AX2921" s="34" t="s">
        <v>719</v>
      </c>
      <c r="AY2921" s="34" t="s">
        <v>720</v>
      </c>
      <c r="AZ2921" s="3">
        <v>300</v>
      </c>
      <c r="BA2921" s="34" t="s">
        <v>60</v>
      </c>
      <c r="BB2921" s="34">
        <v>300</v>
      </c>
      <c r="BC2921" s="34" t="s">
        <v>60</v>
      </c>
      <c r="BD2921" s="34" t="s">
        <v>60</v>
      </c>
      <c r="BE2921" s="34" t="s">
        <v>60</v>
      </c>
      <c r="BF2921" s="34" t="str">
        <f>IFERROR(VLOOKUP(Data_Power_app[[#This Row],[PRO ODER]],'Result'!H:J,3,0),"")</f>
        <v>LAMINATION 1</v>
      </c>
      <c r="BG2921" s="11" t="str">
        <f>IFERROR(VLOOKUP(Data_Power_app[[#This Row],[PRO ODER]]&amp;"LAM",'Real Time'!A:E,4,0),"")</f>
        <v>ML-02</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v>3845</v>
      </c>
      <c r="B2922" s="34" t="s">
        <v>20798</v>
      </c>
      <c r="C2922" s="34" t="s">
        <v>17747</v>
      </c>
      <c r="D2922" s="34" t="s">
        <v>93</v>
      </c>
      <c r="E2922" s="34" t="s">
        <v>94</v>
      </c>
      <c r="F2922" s="34" t="s">
        <v>59</v>
      </c>
      <c r="G2922" s="34">
        <v>300</v>
      </c>
      <c r="H2922" s="4">
        <v>45831</v>
      </c>
      <c r="I2922" s="4">
        <v>45829</v>
      </c>
      <c r="J2922" s="4">
        <v>45829</v>
      </c>
      <c r="K2922" s="4">
        <v>45832</v>
      </c>
      <c r="L2922" s="4"/>
      <c r="M2922" s="4">
        <v>45833</v>
      </c>
      <c r="N2922" s="4"/>
      <c r="O2922" s="4">
        <v>45833</v>
      </c>
      <c r="P2922" s="4" t="s">
        <v>60</v>
      </c>
      <c r="Q2922" s="4" t="s">
        <v>60</v>
      </c>
      <c r="R2922" s="4" t="s">
        <v>60</v>
      </c>
      <c r="S2922" s="4" t="s">
        <v>60</v>
      </c>
      <c r="T2922" s="4">
        <v>45834</v>
      </c>
      <c r="U2922" s="4"/>
      <c r="V2922" s="4"/>
      <c r="W2922" s="4">
        <v>45837</v>
      </c>
      <c r="X2922" s="4"/>
      <c r="Y2922" s="4" t="s">
        <v>60</v>
      </c>
      <c r="Z2922" s="4">
        <v>45839</v>
      </c>
      <c r="AA2922" s="4"/>
      <c r="AB2922" s="4" t="s">
        <v>60</v>
      </c>
      <c r="AC2922" s="4">
        <v>45840</v>
      </c>
      <c r="AD2922" s="4">
        <v>45841</v>
      </c>
      <c r="AE2922" s="4">
        <v>45843</v>
      </c>
      <c r="AF2922" s="4"/>
      <c r="AG2922" s="34" t="s">
        <v>117</v>
      </c>
      <c r="AH2922" s="34" t="s">
        <v>96</v>
      </c>
      <c r="AI2922" s="34" t="s">
        <v>1580</v>
      </c>
      <c r="AJ2922" s="34" t="s">
        <v>97</v>
      </c>
      <c r="AK2922" s="34" t="s">
        <v>65</v>
      </c>
      <c r="AL2922" s="34" t="s">
        <v>278</v>
      </c>
      <c r="AM2922" s="34" t="s">
        <v>279</v>
      </c>
      <c r="AN2922" s="34">
        <v>6.27264</v>
      </c>
      <c r="AO2922" s="34" t="s">
        <v>68</v>
      </c>
      <c r="AP2922" s="34"/>
      <c r="AQ2922" s="34"/>
      <c r="AR2922" s="34" t="s">
        <v>68</v>
      </c>
      <c r="AS2922" s="34"/>
      <c r="AT2922" s="34"/>
      <c r="AU2922" s="34" t="s">
        <v>426</v>
      </c>
      <c r="AV2922" s="34" t="s">
        <v>427</v>
      </c>
      <c r="AW2922" s="34">
        <v>23.32319</v>
      </c>
      <c r="AX2922" s="34" t="s">
        <v>428</v>
      </c>
      <c r="AY2922" s="34" t="s">
        <v>429</v>
      </c>
      <c r="AZ2922" s="3">
        <v>300</v>
      </c>
      <c r="BA2922" s="34" t="s">
        <v>60</v>
      </c>
      <c r="BB2922" s="34">
        <v>300</v>
      </c>
      <c r="BC2922" s="34" t="s">
        <v>60</v>
      </c>
      <c r="BD2922" s="34" t="s">
        <v>60</v>
      </c>
      <c r="BE2922" s="34" t="s">
        <v>60</v>
      </c>
      <c r="BF2922" s="34" t="str">
        <f>IFERROR(VLOOKUP(Data_Power_app[[#This Row],[PRO ODER]],'Result'!H:J,3,0),"")</f>
        <v>LAMINATION 7</v>
      </c>
      <c r="BG2922" s="11"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v>3854</v>
      </c>
      <c r="B2923" s="34" t="s">
        <v>20799</v>
      </c>
      <c r="C2923" s="34" t="s">
        <v>17660</v>
      </c>
      <c r="D2923" s="34" t="s">
        <v>253</v>
      </c>
      <c r="E2923" s="34" t="s">
        <v>254</v>
      </c>
      <c r="F2923" s="34" t="s">
        <v>59</v>
      </c>
      <c r="G2923" s="34">
        <v>412</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4" t="s">
        <v>117</v>
      </c>
      <c r="AH2923" s="34" t="s">
        <v>255</v>
      </c>
      <c r="AI2923" s="34" t="s">
        <v>5682</v>
      </c>
      <c r="AJ2923" s="34" t="s">
        <v>256</v>
      </c>
      <c r="AK2923" s="34" t="s">
        <v>65</v>
      </c>
      <c r="AL2923" s="34" t="s">
        <v>257</v>
      </c>
      <c r="AM2923" s="34" t="s">
        <v>258</v>
      </c>
      <c r="AN2923" s="34">
        <v>8.2689199999999996</v>
      </c>
      <c r="AO2923" s="34" t="s">
        <v>68</v>
      </c>
      <c r="AP2923" s="34"/>
      <c r="AQ2923" s="34"/>
      <c r="AR2923" s="34" t="s">
        <v>68</v>
      </c>
      <c r="AS2923" s="34"/>
      <c r="AT2923" s="34"/>
      <c r="AU2923" s="34" t="s">
        <v>316</v>
      </c>
      <c r="AV2923" s="34" t="s">
        <v>317</v>
      </c>
      <c r="AW2923" s="34">
        <v>30.743539999999999</v>
      </c>
      <c r="AX2923" s="34" t="s">
        <v>5683</v>
      </c>
      <c r="AY2923" s="34" t="s">
        <v>5684</v>
      </c>
      <c r="AZ2923" s="3">
        <v>412</v>
      </c>
      <c r="BA2923" s="34" t="s">
        <v>60</v>
      </c>
      <c r="BB2923" s="34">
        <v>412</v>
      </c>
      <c r="BC2923" s="34" t="s">
        <v>60</v>
      </c>
      <c r="BD2923" s="34" t="s">
        <v>60</v>
      </c>
      <c r="BE2923" s="34" t="s">
        <v>60</v>
      </c>
      <c r="BF2923" s="34" t="str">
        <f>IFERROR(VLOOKUP(Data_Power_app[[#This Row],[PRO ODER]],'Result'!H:J,3,0),"")</f>
        <v>LAMINATION 6</v>
      </c>
      <c r="BG2923" s="11"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v>3855</v>
      </c>
      <c r="B2924" s="34" t="s">
        <v>20800</v>
      </c>
      <c r="C2924" s="34" t="s">
        <v>17661</v>
      </c>
      <c r="D2924" s="34" t="s">
        <v>253</v>
      </c>
      <c r="E2924" s="34" t="s">
        <v>254</v>
      </c>
      <c r="F2924" s="34" t="s">
        <v>59</v>
      </c>
      <c r="G2924" s="34">
        <v>1226</v>
      </c>
      <c r="H2924" s="4">
        <v>45829</v>
      </c>
      <c r="I2924" s="4">
        <v>45829</v>
      </c>
      <c r="J2924" s="4">
        <v>45829</v>
      </c>
      <c r="K2924" s="4">
        <v>45833</v>
      </c>
      <c r="L2924" s="4"/>
      <c r="M2924" s="4">
        <v>45834</v>
      </c>
      <c r="N2924" s="4"/>
      <c r="O2924" s="4" t="s">
        <v>60</v>
      </c>
      <c r="P2924" s="4" t="s">
        <v>60</v>
      </c>
      <c r="Q2924" s="4" t="s">
        <v>60</v>
      </c>
      <c r="R2924" s="4" t="s">
        <v>60</v>
      </c>
      <c r="S2924" s="4" t="s">
        <v>60</v>
      </c>
      <c r="T2924" s="4">
        <v>45835</v>
      </c>
      <c r="U2924" s="4"/>
      <c r="V2924" s="4"/>
      <c r="W2924" s="4">
        <v>45837</v>
      </c>
      <c r="X2924" s="4"/>
      <c r="Y2924" s="4" t="s">
        <v>60</v>
      </c>
      <c r="Z2924" s="4">
        <v>45839</v>
      </c>
      <c r="AA2924" s="4"/>
      <c r="AB2924" s="4" t="s">
        <v>60</v>
      </c>
      <c r="AC2924" s="4">
        <v>45840</v>
      </c>
      <c r="AD2924" s="4">
        <v>45841</v>
      </c>
      <c r="AE2924" s="4">
        <v>45843</v>
      </c>
      <c r="AF2924" s="4"/>
      <c r="AG2924" s="34" t="s">
        <v>117</v>
      </c>
      <c r="AH2924" s="34" t="s">
        <v>255</v>
      </c>
      <c r="AI2924" s="34" t="s">
        <v>5682</v>
      </c>
      <c r="AJ2924" s="34" t="s">
        <v>256</v>
      </c>
      <c r="AK2924" s="34" t="s">
        <v>65</v>
      </c>
      <c r="AL2924" s="34" t="s">
        <v>257</v>
      </c>
      <c r="AM2924" s="34" t="s">
        <v>258</v>
      </c>
      <c r="AN2924" s="34">
        <v>24.657150000000001</v>
      </c>
      <c r="AO2924" s="34" t="s">
        <v>68</v>
      </c>
      <c r="AP2924" s="34"/>
      <c r="AQ2924" s="34"/>
      <c r="AR2924" s="34" t="s">
        <v>68</v>
      </c>
      <c r="AS2924" s="34"/>
      <c r="AT2924" s="34"/>
      <c r="AU2924" s="34" t="s">
        <v>316</v>
      </c>
      <c r="AV2924" s="34" t="s">
        <v>317</v>
      </c>
      <c r="AW2924" s="34">
        <v>91.674329999999998</v>
      </c>
      <c r="AX2924" s="34" t="s">
        <v>5683</v>
      </c>
      <c r="AY2924" s="34" t="s">
        <v>5684</v>
      </c>
      <c r="AZ2924" s="3">
        <v>1226</v>
      </c>
      <c r="BA2924" s="34" t="s">
        <v>60</v>
      </c>
      <c r="BB2924" s="34">
        <v>1226</v>
      </c>
      <c r="BC2924" s="34" t="s">
        <v>60</v>
      </c>
      <c r="BD2924" s="34" t="s">
        <v>60</v>
      </c>
      <c r="BE2924" s="34" t="s">
        <v>60</v>
      </c>
      <c r="BF2924" s="34" t="str">
        <f>IFERROR(VLOOKUP(Data_Power_app[[#This Row],[PRO ODER]],'Result'!H:J,3,0),"")</f>
        <v>LAMINATION 6</v>
      </c>
      <c r="BG2924" s="11"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31">
        <v>3879</v>
      </c>
      <c r="B2925" s="34" t="s">
        <v>1587</v>
      </c>
      <c r="C2925" s="34" t="s">
        <v>1588</v>
      </c>
      <c r="D2925" s="34" t="s">
        <v>84</v>
      </c>
      <c r="E2925" s="34" t="s">
        <v>150</v>
      </c>
      <c r="F2925" s="34" t="s">
        <v>72</v>
      </c>
      <c r="G2925" s="34">
        <v>63</v>
      </c>
      <c r="H2925" s="4">
        <v>45836</v>
      </c>
      <c r="I2925" s="4">
        <v>45811</v>
      </c>
      <c r="J2925" s="4">
        <v>45814</v>
      </c>
      <c r="K2925" s="4">
        <v>45837</v>
      </c>
      <c r="L2925" s="4">
        <v>45812.771620370368</v>
      </c>
      <c r="M2925" s="4" t="s">
        <v>60</v>
      </c>
      <c r="N2925" s="4"/>
      <c r="O2925" s="4" t="s">
        <v>60</v>
      </c>
      <c r="P2925" s="4" t="s">
        <v>60</v>
      </c>
      <c r="Q2925" s="4" t="s">
        <v>60</v>
      </c>
      <c r="R2925" s="4" t="s">
        <v>60</v>
      </c>
      <c r="S2925" s="4" t="s">
        <v>60</v>
      </c>
      <c r="T2925" s="4" t="s">
        <v>60</v>
      </c>
      <c r="U2925" s="4"/>
      <c r="V2925" s="4"/>
      <c r="W2925" s="4"/>
      <c r="X2925" s="4">
        <v>45821.535358796296</v>
      </c>
      <c r="Y2925" s="4" t="s">
        <v>200</v>
      </c>
      <c r="Z2925" s="4" t="s">
        <v>60</v>
      </c>
      <c r="AA2925" s="4">
        <v>45821.543182870373</v>
      </c>
      <c r="AB2925" s="4">
        <v>45831</v>
      </c>
      <c r="AC2925" s="4" t="s">
        <v>60</v>
      </c>
      <c r="AD2925" s="4">
        <v>45841</v>
      </c>
      <c r="AE2925" s="4">
        <v>45843</v>
      </c>
      <c r="AF2925" s="4"/>
      <c r="AG2925" s="34" t="s">
        <v>829</v>
      </c>
      <c r="AH2925" s="34" t="s">
        <v>311</v>
      </c>
      <c r="AI2925" s="34" t="s">
        <v>1603</v>
      </c>
      <c r="AJ2925" s="34" t="s">
        <v>74</v>
      </c>
      <c r="AK2925" s="34" t="s">
        <v>65</v>
      </c>
      <c r="AL2925" s="34" t="s">
        <v>296</v>
      </c>
      <c r="AM2925" s="34" t="s">
        <v>297</v>
      </c>
      <c r="AN2925" s="34">
        <v>1.31728</v>
      </c>
      <c r="AO2925" s="34" t="s">
        <v>68</v>
      </c>
      <c r="AP2925" s="34"/>
      <c r="AQ2925" s="34"/>
      <c r="AR2925" s="34" t="s">
        <v>68</v>
      </c>
      <c r="AS2925" s="34"/>
      <c r="AT2925" s="34"/>
      <c r="AU2925" s="34" t="s">
        <v>1319</v>
      </c>
      <c r="AV2925" s="34" t="s">
        <v>1320</v>
      </c>
      <c r="AW2925" s="34">
        <v>2.88097</v>
      </c>
      <c r="AX2925" s="34" t="s">
        <v>882</v>
      </c>
      <c r="AY2925" s="34" t="s">
        <v>883</v>
      </c>
      <c r="AZ2925" s="3">
        <v>63</v>
      </c>
      <c r="BA2925" s="34" t="s">
        <v>194</v>
      </c>
      <c r="BB2925" s="34">
        <v>63</v>
      </c>
      <c r="BC2925" s="34" t="s">
        <v>60</v>
      </c>
      <c r="BD2925" s="34" t="s">
        <v>60</v>
      </c>
      <c r="BE2925" s="34" t="s">
        <v>312</v>
      </c>
      <c r="BF2925" s="34" t="str">
        <f>IFERROR(VLOOKUP(Data_Power_app[[#This Row],[PRO ODER]],'Result'!H:J,3,0),"")</f>
        <v>LAMINATION 3</v>
      </c>
      <c r="BG2925" s="11" t="str">
        <f>IFERROR(VLOOKUP(Data_Power_app[[#This Row],[PRO ODER]]&amp;"LAM",'Real Time'!A:E,4,0),"")</f>
        <v>ML-03</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4" t="str">
        <f>IFERROR(VLOOKUP(Data_Power_app[[#This Row],[PRO ODER]],'Xuất-Delay-SLT'!B:C,2,0),"")</f>
        <v/>
      </c>
      <c r="BJ2925" s="34" t="str">
        <f>IFERROR(VLOOKUP(Data_Power_app[[#This Row],[PRO ODER]],'Plan Lean DC'!A:C,3,0),"")</f>
        <v>Line 6, 9</v>
      </c>
      <c r="BK2925" s="34" t="str">
        <f>IFERROR(VLOOKUP(Data_Power_app[[#This Row],[PRO ODER]]&amp;"LEAN_IN",'Real Time'!A:D,4,0),"")</f>
        <v>LEAN-08</v>
      </c>
      <c r="BL2925" s="34" t="str" cm="1">
        <f t="array" ref="BL2925">IFERROR(_xlfn.IFS(Data_Power_app[[#This Row],[LEANLINE PLAN]]="","",Data_Power_app[[#This Row],[LEANLINE (REALTIME)]]="","",SEARCH(RIGHT(Data_Power_app[[#This Row],[LEANLINE (REALTIME)]],1),Data_Power_app[[#This Row],[LEANLINE PLAN]],1)&gt;0,"TRUE"),"FALSE")</f>
        <v>FALSE</v>
      </c>
    </row>
    <row r="2926" spans="1:64" hidden="1" x14ac:dyDescent="0.25">
      <c r="A2926" s="31">
        <v>3880</v>
      </c>
      <c r="B2926" s="34" t="s">
        <v>1589</v>
      </c>
      <c r="C2926" s="34" t="s">
        <v>1590</v>
      </c>
      <c r="D2926" s="34" t="s">
        <v>84</v>
      </c>
      <c r="E2926" s="34" t="s">
        <v>150</v>
      </c>
      <c r="F2926" s="34" t="s">
        <v>72</v>
      </c>
      <c r="G2926" s="34">
        <v>32</v>
      </c>
      <c r="H2926" s="4">
        <v>45836</v>
      </c>
      <c r="I2926" s="4">
        <v>45811</v>
      </c>
      <c r="J2926" s="4">
        <v>45814</v>
      </c>
      <c r="K2926" s="4">
        <v>45837</v>
      </c>
      <c r="L2926" s="4">
        <v>45812.769780092596</v>
      </c>
      <c r="M2926" s="4" t="s">
        <v>60</v>
      </c>
      <c r="N2926" s="4"/>
      <c r="O2926" s="4" t="s">
        <v>60</v>
      </c>
      <c r="P2926" s="4" t="s">
        <v>60</v>
      </c>
      <c r="Q2926" s="4" t="s">
        <v>60</v>
      </c>
      <c r="R2926" s="4" t="s">
        <v>60</v>
      </c>
      <c r="S2926" s="4" t="s">
        <v>60</v>
      </c>
      <c r="T2926" s="4" t="s">
        <v>60</v>
      </c>
      <c r="U2926" s="4"/>
      <c r="V2926" s="4"/>
      <c r="W2926" s="4"/>
      <c r="X2926" s="4">
        <v>45821.535011574073</v>
      </c>
      <c r="Y2926" s="4" t="s">
        <v>200</v>
      </c>
      <c r="Z2926" s="4" t="s">
        <v>60</v>
      </c>
      <c r="AA2926" s="4">
        <v>45821.543229166666</v>
      </c>
      <c r="AB2926" s="4">
        <v>45831</v>
      </c>
      <c r="AC2926" s="4" t="s">
        <v>60</v>
      </c>
      <c r="AD2926" s="4">
        <v>45841</v>
      </c>
      <c r="AE2926" s="4">
        <v>45843</v>
      </c>
      <c r="AF2926" s="4"/>
      <c r="AG2926" s="34" t="s">
        <v>829</v>
      </c>
      <c r="AH2926" s="34" t="s">
        <v>311</v>
      </c>
      <c r="AI2926" s="34" t="s">
        <v>1604</v>
      </c>
      <c r="AJ2926" s="34" t="s">
        <v>74</v>
      </c>
      <c r="AK2926" s="34" t="s">
        <v>65</v>
      </c>
      <c r="AL2926" s="34" t="s">
        <v>296</v>
      </c>
      <c r="AM2926" s="34" t="s">
        <v>297</v>
      </c>
      <c r="AN2926" s="34">
        <v>0.70457999999999998</v>
      </c>
      <c r="AO2926" s="34" t="s">
        <v>68</v>
      </c>
      <c r="AP2926" s="34"/>
      <c r="AQ2926" s="34"/>
      <c r="AR2926" s="34" t="s">
        <v>68</v>
      </c>
      <c r="AS2926" s="34"/>
      <c r="AT2926" s="34"/>
      <c r="AU2926" s="34" t="s">
        <v>231</v>
      </c>
      <c r="AV2926" s="34" t="s">
        <v>232</v>
      </c>
      <c r="AW2926" s="34">
        <v>1.5408900000000001</v>
      </c>
      <c r="AX2926" s="34" t="s">
        <v>1605</v>
      </c>
      <c r="AY2926" s="34" t="s">
        <v>1606</v>
      </c>
      <c r="AZ2926" s="3">
        <v>32</v>
      </c>
      <c r="BA2926" s="34" t="s">
        <v>194</v>
      </c>
      <c r="BB2926" s="34">
        <v>32</v>
      </c>
      <c r="BC2926" s="34" t="s">
        <v>60</v>
      </c>
      <c r="BD2926" s="34" t="s">
        <v>60</v>
      </c>
      <c r="BE2926" s="34" t="s">
        <v>312</v>
      </c>
      <c r="BF2926" s="34" t="str">
        <f>IFERROR(VLOOKUP(Data_Power_app[[#This Row],[PRO ODER]],'Result'!H:J,3,0),"")</f>
        <v>LAMINATION 3</v>
      </c>
      <c r="BG2926" s="11" t="str">
        <f>IFERROR(VLOOKUP(Data_Power_app[[#This Row],[PRO ODER]]&amp;"LAM",'Real Time'!A:E,4,0),"")</f>
        <v>ML-03</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6" s="34" t="str">
        <f>IFERROR(VLOOKUP(Data_Power_app[[#This Row],[PRO ODER]],'Xuất-Delay-SLT'!B:C,2,0),"")</f>
        <v/>
      </c>
      <c r="BJ2926" s="34" t="str">
        <f>IFERROR(VLOOKUP(Data_Power_app[[#This Row],[PRO ODER]],'Plan Lean DC'!A:C,3,0),"")</f>
        <v>Line 6, 9</v>
      </c>
      <c r="BK2926" s="34" t="str">
        <f>IFERROR(VLOOKUP(Data_Power_app[[#This Row],[PRO ODER]]&amp;"LEAN_IN",'Real Time'!A:D,4,0),"")</f>
        <v>LEAN-08</v>
      </c>
      <c r="BL2926" s="34" t="str" cm="1">
        <f t="array" ref="BL2926">IFERROR(_xlfn.IFS(Data_Power_app[[#This Row],[LEANLINE PLAN]]="","",Data_Power_app[[#This Row],[LEANLINE (REALTIME)]]="","",SEARCH(RIGHT(Data_Power_app[[#This Row],[LEANLINE (REALTIME)]],1),Data_Power_app[[#This Row],[LEANLINE PLAN]],1)&gt;0,"TRUE"),"FALSE")</f>
        <v>FALSE</v>
      </c>
    </row>
    <row r="2927" spans="1:64" hidden="1" x14ac:dyDescent="0.25">
      <c r="A2927" s="31">
        <v>3881</v>
      </c>
      <c r="B2927" s="34" t="s">
        <v>12009</v>
      </c>
      <c r="C2927" s="34" t="s">
        <v>12010</v>
      </c>
      <c r="D2927" s="34" t="s">
        <v>84</v>
      </c>
      <c r="E2927" s="34" t="s">
        <v>298</v>
      </c>
      <c r="F2927" s="34" t="s">
        <v>72</v>
      </c>
      <c r="G2927" s="34">
        <v>24</v>
      </c>
      <c r="H2927" s="4">
        <v>45835</v>
      </c>
      <c r="I2927" s="4">
        <v>45826</v>
      </c>
      <c r="J2927" s="4" t="s">
        <v>68</v>
      </c>
      <c r="K2927" s="4">
        <v>45836</v>
      </c>
      <c r="L2927" s="4">
        <v>45826.098067129627</v>
      </c>
      <c r="M2927" s="4" t="s">
        <v>60</v>
      </c>
      <c r="N2927" s="4"/>
      <c r="O2927" s="4" t="s">
        <v>60</v>
      </c>
      <c r="P2927" s="4" t="s">
        <v>60</v>
      </c>
      <c r="Q2927" s="4" t="s">
        <v>60</v>
      </c>
      <c r="R2927" s="4" t="s">
        <v>60</v>
      </c>
      <c r="S2927" s="4" t="s">
        <v>60</v>
      </c>
      <c r="T2927" s="4" t="s">
        <v>60</v>
      </c>
      <c r="U2927" s="4"/>
      <c r="V2927" s="4"/>
      <c r="W2927" s="4"/>
      <c r="X2927" s="4">
        <v>45827.188368055555</v>
      </c>
      <c r="Y2927" s="4" t="s">
        <v>73</v>
      </c>
      <c r="Z2927" s="4" t="s">
        <v>60</v>
      </c>
      <c r="AA2927" s="4">
        <v>45827.19059027778</v>
      </c>
      <c r="AB2927" s="4" t="s">
        <v>60</v>
      </c>
      <c r="AC2927" s="4" t="s">
        <v>60</v>
      </c>
      <c r="AD2927" s="4">
        <v>45841</v>
      </c>
      <c r="AE2927" s="4">
        <v>45843</v>
      </c>
      <c r="AF2927" s="4">
        <v>45829</v>
      </c>
      <c r="AG2927" s="34" t="s">
        <v>828</v>
      </c>
      <c r="AH2927" s="34" t="s">
        <v>12011</v>
      </c>
      <c r="AI2927" s="34" t="s">
        <v>12012</v>
      </c>
      <c r="AJ2927" s="34" t="s">
        <v>74</v>
      </c>
      <c r="AK2927" s="34" t="s">
        <v>486</v>
      </c>
      <c r="AL2927" s="34" t="s">
        <v>596</v>
      </c>
      <c r="AM2927" s="34" t="s">
        <v>597</v>
      </c>
      <c r="AN2927" s="34">
        <v>0.37052000000000002</v>
      </c>
      <c r="AO2927" s="34" t="s">
        <v>68</v>
      </c>
      <c r="AP2927" s="34"/>
      <c r="AQ2927" s="34"/>
      <c r="AR2927" s="34" t="s">
        <v>68</v>
      </c>
      <c r="AS2927" s="34"/>
      <c r="AT2927" s="34"/>
      <c r="AU2927" s="34" t="s">
        <v>12013</v>
      </c>
      <c r="AV2927" s="34" t="s">
        <v>12014</v>
      </c>
      <c r="AW2927" s="34">
        <v>0.81033999999999995</v>
      </c>
      <c r="AX2927" s="34" t="s">
        <v>68</v>
      </c>
      <c r="AY2927" s="34" t="s">
        <v>68</v>
      </c>
      <c r="AZ2927" s="3" t="s">
        <v>68</v>
      </c>
      <c r="BA2927" s="34" t="s">
        <v>60</v>
      </c>
      <c r="BB2927" s="34">
        <v>0</v>
      </c>
      <c r="BC2927" s="34" t="s">
        <v>60</v>
      </c>
      <c r="BD2927" s="34" t="s">
        <v>60</v>
      </c>
      <c r="BE2927" s="34" t="s">
        <v>60</v>
      </c>
      <c r="BF2927" s="34" t="str">
        <f>IFERROR(VLOOKUP(Data_Power_app[[#This Row],[PRO ODER]],'Result'!H:J,3,0),"")</f>
        <v/>
      </c>
      <c r="BG2927" s="11" t="str">
        <f>IFERROR(VLOOKUP(Data_Power_app[[#This Row],[PRO ODER]]&amp;"LAM",'Real Time'!A:E,4,0),"")</f>
        <v>ML-03</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URGENT</v>
      </c>
      <c r="BJ2927" s="34" t="str">
        <f>IFERROR(VLOOKUP(Data_Power_app[[#This Row],[PRO ODER]],'Plan Lean DC'!A:C,3,0),"")</f>
        <v/>
      </c>
      <c r="BK2927" s="34" t="str">
        <f>IFERROR(VLOOKUP(Data_Power_app[[#This Row],[PRO ODER]]&amp;"LEAN_IN",'Real Time'!A:D,4,0),"")</f>
        <v>LEAN-06</v>
      </c>
      <c r="BL2927" s="34"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v>3884</v>
      </c>
      <c r="B2928" s="34" t="s">
        <v>21343</v>
      </c>
      <c r="C2928" s="34" t="s">
        <v>21344</v>
      </c>
      <c r="D2928" s="34" t="s">
        <v>57</v>
      </c>
      <c r="E2928" s="34" t="s">
        <v>252</v>
      </c>
      <c r="F2928" s="34" t="s">
        <v>59</v>
      </c>
      <c r="G2928" s="34">
        <v>10</v>
      </c>
      <c r="H2928" s="4">
        <v>45832</v>
      </c>
      <c r="I2928" s="4">
        <v>45831</v>
      </c>
      <c r="J2928" s="4" t="s">
        <v>60</v>
      </c>
      <c r="K2928" s="4">
        <v>45835</v>
      </c>
      <c r="L2928" s="4"/>
      <c r="M2928" s="4">
        <v>45836</v>
      </c>
      <c r="N2928" s="4"/>
      <c r="O2928" s="4" t="s">
        <v>60</v>
      </c>
      <c r="P2928" s="4" t="s">
        <v>60</v>
      </c>
      <c r="Q2928" s="4" t="s">
        <v>60</v>
      </c>
      <c r="R2928" s="4" t="s">
        <v>60</v>
      </c>
      <c r="S2928" s="4" t="s">
        <v>60</v>
      </c>
      <c r="T2928" s="4">
        <v>45838</v>
      </c>
      <c r="U2928" s="4"/>
      <c r="V2928" s="4"/>
      <c r="W2928" s="4">
        <v>45839</v>
      </c>
      <c r="X2928" s="4"/>
      <c r="Y2928" s="4" t="s">
        <v>60</v>
      </c>
      <c r="Z2928" s="4">
        <v>45840</v>
      </c>
      <c r="AA2928" s="4"/>
      <c r="AB2928" s="4" t="s">
        <v>60</v>
      </c>
      <c r="AC2928" s="4">
        <v>45841</v>
      </c>
      <c r="AD2928" s="4">
        <v>45841</v>
      </c>
      <c r="AE2928" s="4">
        <v>45843</v>
      </c>
      <c r="AF2928" s="4"/>
      <c r="AG2928" s="34" t="s">
        <v>117</v>
      </c>
      <c r="AH2928" s="34" t="s">
        <v>129</v>
      </c>
      <c r="AI2928" s="34" t="s">
        <v>21345</v>
      </c>
      <c r="AJ2928" s="34" t="s">
        <v>64</v>
      </c>
      <c r="AK2928" s="34" t="s">
        <v>65</v>
      </c>
      <c r="AL2928" s="34" t="s">
        <v>66</v>
      </c>
      <c r="AM2928" s="34" t="s">
        <v>67</v>
      </c>
      <c r="AN2928" s="34">
        <v>0.32451000000000002</v>
      </c>
      <c r="AO2928" s="34" t="s">
        <v>68</v>
      </c>
      <c r="AP2928" s="34"/>
      <c r="AQ2928" s="34"/>
      <c r="AR2928" s="34" t="s">
        <v>68</v>
      </c>
      <c r="AS2928" s="34"/>
      <c r="AT2928" s="34"/>
      <c r="AU2928" s="34" t="s">
        <v>11618</v>
      </c>
      <c r="AV2928" s="34" t="s">
        <v>11619</v>
      </c>
      <c r="AW2928" s="34">
        <v>0.70977000000000001</v>
      </c>
      <c r="AX2928" s="34" t="s">
        <v>69</v>
      </c>
      <c r="AY2928" s="34" t="s">
        <v>70</v>
      </c>
      <c r="AZ2928" s="3">
        <v>10</v>
      </c>
      <c r="BA2928" s="34" t="s">
        <v>60</v>
      </c>
      <c r="BB2928" s="34">
        <v>10</v>
      </c>
      <c r="BC2928" s="34" t="s">
        <v>60</v>
      </c>
      <c r="BD2928" s="34" t="s">
        <v>60</v>
      </c>
      <c r="BE2928" s="34" t="s">
        <v>60</v>
      </c>
      <c r="BF2928" s="34" t="str">
        <f>IFERROR(VLOOKUP(Data_Power_app[[#This Row],[PRO ODER]],'Result'!H:J,3,0),"")</f>
        <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v>3885</v>
      </c>
      <c r="B2929" s="34" t="s">
        <v>20801</v>
      </c>
      <c r="C2929" s="34" t="s">
        <v>17378</v>
      </c>
      <c r="D2929" s="34" t="s">
        <v>84</v>
      </c>
      <c r="E2929" s="34" t="s">
        <v>150</v>
      </c>
      <c r="F2929" s="34" t="s">
        <v>59</v>
      </c>
      <c r="G2929" s="34">
        <v>172</v>
      </c>
      <c r="H2929" s="4">
        <v>45828</v>
      </c>
      <c r="I2929" s="4">
        <v>45828</v>
      </c>
      <c r="J2929" s="4">
        <v>45828</v>
      </c>
      <c r="K2929" s="4">
        <v>45829</v>
      </c>
      <c r="L2929" s="4">
        <v>45829.188726851855</v>
      </c>
      <c r="M2929" s="4">
        <v>45831</v>
      </c>
      <c r="N2929" s="4"/>
      <c r="O2929" s="4" t="s">
        <v>60</v>
      </c>
      <c r="P2929" s="4" t="s">
        <v>60</v>
      </c>
      <c r="Q2929" s="4" t="s">
        <v>60</v>
      </c>
      <c r="R2929" s="4" t="s">
        <v>60</v>
      </c>
      <c r="S2929" s="4" t="s">
        <v>60</v>
      </c>
      <c r="T2929" s="4">
        <v>45832</v>
      </c>
      <c r="U2929" s="4"/>
      <c r="V2929" s="4"/>
      <c r="W2929" s="4">
        <v>45837</v>
      </c>
      <c r="X2929" s="4"/>
      <c r="Y2929" s="4" t="s">
        <v>60</v>
      </c>
      <c r="Z2929" s="4">
        <v>45839</v>
      </c>
      <c r="AA2929" s="4"/>
      <c r="AB2929" s="4" t="s">
        <v>60</v>
      </c>
      <c r="AC2929" s="4">
        <v>45840</v>
      </c>
      <c r="AD2929" s="4">
        <v>45841</v>
      </c>
      <c r="AE2929" s="4">
        <v>45843</v>
      </c>
      <c r="AF2929" s="4"/>
      <c r="AG2929" s="34" t="s">
        <v>86</v>
      </c>
      <c r="AH2929" s="34" t="s">
        <v>249</v>
      </c>
      <c r="AI2929" s="34" t="s">
        <v>6610</v>
      </c>
      <c r="AJ2929" s="34" t="s">
        <v>179</v>
      </c>
      <c r="AK2929" s="34" t="s">
        <v>98</v>
      </c>
      <c r="AL2929" s="34" t="s">
        <v>250</v>
      </c>
      <c r="AM2929" s="34" t="s">
        <v>251</v>
      </c>
      <c r="AN2929" s="34">
        <v>5.4048800000000004</v>
      </c>
      <c r="AO2929" s="34" t="s">
        <v>68</v>
      </c>
      <c r="AP2929" s="34"/>
      <c r="AQ2929" s="34"/>
      <c r="AR2929" s="34" t="s">
        <v>68</v>
      </c>
      <c r="AS2929" s="34"/>
      <c r="AT2929" s="34"/>
      <c r="AU2929" s="34" t="s">
        <v>231</v>
      </c>
      <c r="AV2929" s="34" t="s">
        <v>232</v>
      </c>
      <c r="AW2929" s="34">
        <v>11.821120000000001</v>
      </c>
      <c r="AX2929" s="34" t="s">
        <v>6611</v>
      </c>
      <c r="AY2929" s="34" t="s">
        <v>6612</v>
      </c>
      <c r="AZ2929" s="3">
        <v>172</v>
      </c>
      <c r="BA2929" s="34" t="s">
        <v>60</v>
      </c>
      <c r="BB2929" s="34">
        <v>172</v>
      </c>
      <c r="BC2929" s="34" t="s">
        <v>60</v>
      </c>
      <c r="BD2929" s="34" t="s">
        <v>60</v>
      </c>
      <c r="BE2929" s="34" t="s">
        <v>60</v>
      </c>
      <c r="BF2929" s="34" t="str">
        <f>IFERROR(VLOOKUP(Data_Power_app[[#This Row],[PRO ODER]],'Result'!H:J,3,0),"")</f>
        <v>LAMINATION 2</v>
      </c>
      <c r="BG2929" s="11" t="str">
        <f>IFERROR(VLOOKUP(Data_Power_app[[#This Row],[PRO ODER]]&amp;"LAM",'Real Time'!A:E,4,0),"")</f>
        <v>ML-07</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v>3888</v>
      </c>
      <c r="B2930" s="34" t="s">
        <v>15756</v>
      </c>
      <c r="C2930" s="34" t="s">
        <v>15757</v>
      </c>
      <c r="D2930" s="34" t="s">
        <v>203</v>
      </c>
      <c r="E2930" s="34" t="s">
        <v>254</v>
      </c>
      <c r="F2930" s="34" t="s">
        <v>59</v>
      </c>
      <c r="G2930" s="34">
        <v>251</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4" t="s">
        <v>117</v>
      </c>
      <c r="AH2930" s="34" t="s">
        <v>346</v>
      </c>
      <c r="AI2930" s="34" t="s">
        <v>15758</v>
      </c>
      <c r="AJ2930" s="34" t="s">
        <v>347</v>
      </c>
      <c r="AK2930" s="34" t="s">
        <v>98</v>
      </c>
      <c r="AL2930" s="34" t="s">
        <v>348</v>
      </c>
      <c r="AM2930" s="34" t="s">
        <v>349</v>
      </c>
      <c r="AN2930" s="34">
        <v>11.76125</v>
      </c>
      <c r="AO2930" s="34" t="s">
        <v>68</v>
      </c>
      <c r="AP2930" s="34"/>
      <c r="AQ2930" s="34"/>
      <c r="AR2930" s="34" t="s">
        <v>68</v>
      </c>
      <c r="AS2930" s="34"/>
      <c r="AT2930" s="34"/>
      <c r="AU2930" s="34" t="s">
        <v>352</v>
      </c>
      <c r="AV2930" s="34" t="s">
        <v>353</v>
      </c>
      <c r="AW2930" s="34">
        <v>21.864319999999999</v>
      </c>
      <c r="AX2930" s="34" t="s">
        <v>15759</v>
      </c>
      <c r="AY2930" s="34" t="s">
        <v>15760</v>
      </c>
      <c r="AZ2930" s="3">
        <v>251</v>
      </c>
      <c r="BA2930" s="34" t="s">
        <v>60</v>
      </c>
      <c r="BB2930" s="34">
        <v>251</v>
      </c>
      <c r="BC2930" s="34" t="s">
        <v>60</v>
      </c>
      <c r="BD2930" s="34" t="s">
        <v>60</v>
      </c>
      <c r="BE2930" s="34" t="s">
        <v>60</v>
      </c>
      <c r="BF2930" s="34" t="str">
        <f>IFERROR(VLOOKUP(Data_Power_app[[#This Row],[PRO ODER]],'Result'!H:J,3,0),"")</f>
        <v>LAMINATION 6</v>
      </c>
      <c r="BG2930" s="11"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v>3889</v>
      </c>
      <c r="B2931" s="34" t="s">
        <v>15761</v>
      </c>
      <c r="C2931" s="34" t="s">
        <v>15762</v>
      </c>
      <c r="D2931" s="34" t="s">
        <v>203</v>
      </c>
      <c r="E2931" s="34" t="s">
        <v>254</v>
      </c>
      <c r="F2931" s="34" t="s">
        <v>59</v>
      </c>
      <c r="G2931" s="34">
        <v>179</v>
      </c>
      <c r="H2931" s="4">
        <v>45829</v>
      </c>
      <c r="I2931" s="4">
        <v>45827</v>
      </c>
      <c r="J2931" s="4">
        <v>45827</v>
      </c>
      <c r="K2931" s="4">
        <v>45831</v>
      </c>
      <c r="L2931" s="4"/>
      <c r="M2931" s="4">
        <v>45832</v>
      </c>
      <c r="N2931" s="4"/>
      <c r="O2931" s="4" t="s">
        <v>60</v>
      </c>
      <c r="P2931" s="4" t="s">
        <v>60</v>
      </c>
      <c r="Q2931" s="4" t="s">
        <v>60</v>
      </c>
      <c r="R2931" s="4" t="s">
        <v>60</v>
      </c>
      <c r="S2931" s="4" t="s">
        <v>60</v>
      </c>
      <c r="T2931" s="4">
        <v>45834</v>
      </c>
      <c r="U2931" s="4"/>
      <c r="V2931" s="4"/>
      <c r="W2931" s="4">
        <v>45837</v>
      </c>
      <c r="X2931" s="4"/>
      <c r="Y2931" s="4" t="s">
        <v>60</v>
      </c>
      <c r="Z2931" s="4">
        <v>45839</v>
      </c>
      <c r="AA2931" s="4"/>
      <c r="AB2931" s="4" t="s">
        <v>60</v>
      </c>
      <c r="AC2931" s="4">
        <v>45840</v>
      </c>
      <c r="AD2931" s="4">
        <v>45841</v>
      </c>
      <c r="AE2931" s="4">
        <v>45843</v>
      </c>
      <c r="AF2931" s="4"/>
      <c r="AG2931" s="34" t="s">
        <v>117</v>
      </c>
      <c r="AH2931" s="34" t="s">
        <v>346</v>
      </c>
      <c r="AI2931" s="34" t="s">
        <v>15758</v>
      </c>
      <c r="AJ2931" s="34" t="s">
        <v>347</v>
      </c>
      <c r="AK2931" s="34" t="s">
        <v>98</v>
      </c>
      <c r="AL2931" s="34" t="s">
        <v>348</v>
      </c>
      <c r="AM2931" s="34" t="s">
        <v>349</v>
      </c>
      <c r="AN2931" s="34">
        <v>8.3313199999999998</v>
      </c>
      <c r="AO2931" s="34" t="s">
        <v>68</v>
      </c>
      <c r="AP2931" s="34"/>
      <c r="AQ2931" s="34"/>
      <c r="AR2931" s="34" t="s">
        <v>68</v>
      </c>
      <c r="AS2931" s="34"/>
      <c r="AT2931" s="34"/>
      <c r="AU2931" s="34" t="s">
        <v>352</v>
      </c>
      <c r="AV2931" s="34" t="s">
        <v>353</v>
      </c>
      <c r="AW2931" s="34">
        <v>15.488</v>
      </c>
      <c r="AX2931" s="34" t="s">
        <v>15759</v>
      </c>
      <c r="AY2931" s="34" t="s">
        <v>15760</v>
      </c>
      <c r="AZ2931" s="3">
        <v>179</v>
      </c>
      <c r="BA2931" s="34" t="s">
        <v>60</v>
      </c>
      <c r="BB2931" s="34">
        <v>179</v>
      </c>
      <c r="BC2931" s="34" t="s">
        <v>60</v>
      </c>
      <c r="BD2931" s="34" t="s">
        <v>60</v>
      </c>
      <c r="BE2931" s="34" t="s">
        <v>60</v>
      </c>
      <c r="BF2931" s="34" t="str">
        <f>IFERROR(VLOOKUP(Data_Power_app[[#This Row],[PRO ODER]],'Result'!H:J,3,0),"")</f>
        <v>LAMINATION 6</v>
      </c>
      <c r="BG2931" s="11"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v>3890</v>
      </c>
      <c r="B2932" s="34" t="s">
        <v>15770</v>
      </c>
      <c r="C2932" s="34" t="s">
        <v>15771</v>
      </c>
      <c r="D2932" s="34" t="s">
        <v>203</v>
      </c>
      <c r="E2932" s="34" t="s">
        <v>254</v>
      </c>
      <c r="F2932" s="34" t="s">
        <v>59</v>
      </c>
      <c r="G2932" s="34">
        <v>48</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4" t="s">
        <v>117</v>
      </c>
      <c r="AH2932" s="34" t="s">
        <v>453</v>
      </c>
      <c r="AI2932" s="34" t="s">
        <v>15765</v>
      </c>
      <c r="AJ2932" s="34" t="s">
        <v>455</v>
      </c>
      <c r="AK2932" s="34" t="s">
        <v>162</v>
      </c>
      <c r="AL2932" s="34" t="s">
        <v>601</v>
      </c>
      <c r="AM2932" s="34" t="s">
        <v>602</v>
      </c>
      <c r="AN2932" s="34">
        <v>0.90671999999999997</v>
      </c>
      <c r="AO2932" s="34" t="s">
        <v>68</v>
      </c>
      <c r="AP2932" s="34"/>
      <c r="AQ2932" s="34"/>
      <c r="AR2932" s="34" t="s">
        <v>68</v>
      </c>
      <c r="AS2932" s="34"/>
      <c r="AT2932" s="34"/>
      <c r="AU2932" s="34" t="s">
        <v>451</v>
      </c>
      <c r="AV2932" s="34" t="s">
        <v>452</v>
      </c>
      <c r="AW2932" s="34">
        <v>3.96576</v>
      </c>
      <c r="AX2932" s="34" t="s">
        <v>15766</v>
      </c>
      <c r="AY2932" s="34" t="s">
        <v>15767</v>
      </c>
      <c r="AZ2932" s="3">
        <v>48</v>
      </c>
      <c r="BA2932" s="34" t="s">
        <v>60</v>
      </c>
      <c r="BB2932" s="34">
        <v>48</v>
      </c>
      <c r="BC2932" s="34" t="s">
        <v>60</v>
      </c>
      <c r="BD2932" s="34" t="s">
        <v>60</v>
      </c>
      <c r="BE2932" s="34" t="s">
        <v>60</v>
      </c>
      <c r="BF2932" s="34" t="str">
        <f>IFERROR(VLOOKUP(Data_Power_app[[#This Row],[PRO ODER]],'Result'!H:J,3,0),"")</f>
        <v>LAMINATION 6</v>
      </c>
      <c r="BG2932" s="11"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v>3891</v>
      </c>
      <c r="B2933" s="34" t="s">
        <v>15772</v>
      </c>
      <c r="C2933" s="34" t="s">
        <v>15773</v>
      </c>
      <c r="D2933" s="34" t="s">
        <v>203</v>
      </c>
      <c r="E2933" s="34" t="s">
        <v>254</v>
      </c>
      <c r="F2933" s="34" t="s">
        <v>59</v>
      </c>
      <c r="G2933" s="34">
        <v>503</v>
      </c>
      <c r="H2933" s="4">
        <v>45829</v>
      </c>
      <c r="I2933" s="4">
        <v>45827</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4" t="s">
        <v>117</v>
      </c>
      <c r="AH2933" s="34" t="s">
        <v>453</v>
      </c>
      <c r="AI2933" s="34" t="s">
        <v>15765</v>
      </c>
      <c r="AJ2933" s="34" t="s">
        <v>455</v>
      </c>
      <c r="AK2933" s="34" t="s">
        <v>162</v>
      </c>
      <c r="AL2933" s="34" t="s">
        <v>601</v>
      </c>
      <c r="AM2933" s="34" t="s">
        <v>602</v>
      </c>
      <c r="AN2933" s="34">
        <v>9.1450700000000005</v>
      </c>
      <c r="AO2933" s="34" t="s">
        <v>68</v>
      </c>
      <c r="AP2933" s="34"/>
      <c r="AQ2933" s="34"/>
      <c r="AR2933" s="34" t="s">
        <v>68</v>
      </c>
      <c r="AS2933" s="34"/>
      <c r="AT2933" s="34"/>
      <c r="AU2933" s="34" t="s">
        <v>451</v>
      </c>
      <c r="AV2933" s="34" t="s">
        <v>452</v>
      </c>
      <c r="AW2933" s="34">
        <v>40.000079999999997</v>
      </c>
      <c r="AX2933" s="34" t="s">
        <v>15766</v>
      </c>
      <c r="AY2933" s="34" t="s">
        <v>15767</v>
      </c>
      <c r="AZ2933" s="3">
        <v>503</v>
      </c>
      <c r="BA2933" s="34" t="s">
        <v>60</v>
      </c>
      <c r="BB2933" s="34">
        <v>503</v>
      </c>
      <c r="BC2933" s="34" t="s">
        <v>60</v>
      </c>
      <c r="BD2933" s="34" t="s">
        <v>60</v>
      </c>
      <c r="BE2933" s="34" t="s">
        <v>60</v>
      </c>
      <c r="BF2933" s="34" t="str">
        <f>IFERROR(VLOOKUP(Data_Power_app[[#This Row],[PRO ODER]],'Result'!H:J,3,0),"")</f>
        <v>LAMINATION 6</v>
      </c>
      <c r="BG2933" s="11"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v>3893</v>
      </c>
      <c r="B2934" s="34" t="s">
        <v>20802</v>
      </c>
      <c r="C2934" s="34" t="s">
        <v>17655</v>
      </c>
      <c r="D2934" s="34" t="s">
        <v>203</v>
      </c>
      <c r="E2934" s="34" t="s">
        <v>254</v>
      </c>
      <c r="F2934" s="34" t="s">
        <v>59</v>
      </c>
      <c r="G2934" s="34">
        <v>173</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4" t="s">
        <v>117</v>
      </c>
      <c r="AH2934" s="34" t="s">
        <v>453</v>
      </c>
      <c r="AI2934" s="34" t="s">
        <v>15765</v>
      </c>
      <c r="AJ2934" s="34" t="s">
        <v>455</v>
      </c>
      <c r="AK2934" s="34" t="s">
        <v>162</v>
      </c>
      <c r="AL2934" s="34" t="s">
        <v>601</v>
      </c>
      <c r="AM2934" s="34" t="s">
        <v>602</v>
      </c>
      <c r="AN2934" s="34">
        <v>3.2662200000000001</v>
      </c>
      <c r="AO2934" s="34" t="s">
        <v>68</v>
      </c>
      <c r="AP2934" s="34"/>
      <c r="AQ2934" s="34"/>
      <c r="AR2934" s="34" t="s">
        <v>68</v>
      </c>
      <c r="AS2934" s="34"/>
      <c r="AT2934" s="34"/>
      <c r="AU2934" s="34" t="s">
        <v>451</v>
      </c>
      <c r="AV2934" s="34" t="s">
        <v>452</v>
      </c>
      <c r="AW2934" s="34">
        <v>14.286210000000001</v>
      </c>
      <c r="AX2934" s="34" t="s">
        <v>15766</v>
      </c>
      <c r="AY2934" s="34" t="s">
        <v>15767</v>
      </c>
      <c r="AZ2934" s="3">
        <v>173</v>
      </c>
      <c r="BA2934" s="34" t="s">
        <v>60</v>
      </c>
      <c r="BB2934" s="34">
        <v>173</v>
      </c>
      <c r="BC2934" s="34" t="s">
        <v>60</v>
      </c>
      <c r="BD2934" s="34" t="s">
        <v>60</v>
      </c>
      <c r="BE2934" s="34" t="s">
        <v>60</v>
      </c>
      <c r="BF2934" s="34" t="str">
        <f>IFERROR(VLOOKUP(Data_Power_app[[#This Row],[PRO ODER]],'Result'!H:J,3,0),"")</f>
        <v>LAMINATION 7</v>
      </c>
      <c r="BG2934" s="11"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v>3894</v>
      </c>
      <c r="B2935" s="34" t="s">
        <v>20803</v>
      </c>
      <c r="C2935" s="34" t="s">
        <v>17657</v>
      </c>
      <c r="D2935" s="34" t="s">
        <v>203</v>
      </c>
      <c r="E2935" s="34" t="s">
        <v>254</v>
      </c>
      <c r="F2935" s="34" t="s">
        <v>59</v>
      </c>
      <c r="G2935" s="34">
        <v>317</v>
      </c>
      <c r="H2935" s="4">
        <v>45829</v>
      </c>
      <c r="I2935" s="4">
        <v>45829</v>
      </c>
      <c r="J2935" s="4" t="s">
        <v>60</v>
      </c>
      <c r="K2935" s="4">
        <v>45831</v>
      </c>
      <c r="L2935" s="4"/>
      <c r="M2935" s="4">
        <v>45832</v>
      </c>
      <c r="N2935" s="4"/>
      <c r="O2935" s="4" t="s">
        <v>60</v>
      </c>
      <c r="P2935" s="4" t="s">
        <v>60</v>
      </c>
      <c r="Q2935" s="4" t="s">
        <v>60</v>
      </c>
      <c r="R2935" s="4" t="s">
        <v>60</v>
      </c>
      <c r="S2935" s="4" t="s">
        <v>60</v>
      </c>
      <c r="T2935" s="4">
        <v>45833</v>
      </c>
      <c r="U2935" s="4"/>
      <c r="V2935" s="4"/>
      <c r="W2935" s="4">
        <v>45836</v>
      </c>
      <c r="X2935" s="4"/>
      <c r="Y2935" s="4" t="s">
        <v>60</v>
      </c>
      <c r="Z2935" s="4">
        <v>45839</v>
      </c>
      <c r="AA2935" s="4"/>
      <c r="AB2935" s="4" t="s">
        <v>60</v>
      </c>
      <c r="AC2935" s="4">
        <v>45840</v>
      </c>
      <c r="AD2935" s="4">
        <v>45841</v>
      </c>
      <c r="AE2935" s="4">
        <v>45843</v>
      </c>
      <c r="AF2935" s="4"/>
      <c r="AG2935" s="34" t="s">
        <v>117</v>
      </c>
      <c r="AH2935" s="34" t="s">
        <v>453</v>
      </c>
      <c r="AI2935" s="34" t="s">
        <v>15765</v>
      </c>
      <c r="AJ2935" s="34" t="s">
        <v>455</v>
      </c>
      <c r="AK2935" s="34" t="s">
        <v>162</v>
      </c>
      <c r="AL2935" s="34" t="s">
        <v>601</v>
      </c>
      <c r="AM2935" s="34" t="s">
        <v>602</v>
      </c>
      <c r="AN2935" s="34">
        <v>5.8639299999999999</v>
      </c>
      <c r="AO2935" s="34" t="s">
        <v>68</v>
      </c>
      <c r="AP2935" s="34"/>
      <c r="AQ2935" s="34"/>
      <c r="AR2935" s="34" t="s">
        <v>68</v>
      </c>
      <c r="AS2935" s="34"/>
      <c r="AT2935" s="34"/>
      <c r="AU2935" s="34" t="s">
        <v>451</v>
      </c>
      <c r="AV2935" s="34" t="s">
        <v>452</v>
      </c>
      <c r="AW2935" s="34">
        <v>25.648910000000001</v>
      </c>
      <c r="AX2935" s="34" t="s">
        <v>15766</v>
      </c>
      <c r="AY2935" s="34" t="s">
        <v>15767</v>
      </c>
      <c r="AZ2935" s="3">
        <v>317</v>
      </c>
      <c r="BA2935" s="34" t="s">
        <v>60</v>
      </c>
      <c r="BB2935" s="34">
        <v>317</v>
      </c>
      <c r="BC2935" s="34" t="s">
        <v>60</v>
      </c>
      <c r="BD2935" s="34" t="s">
        <v>60</v>
      </c>
      <c r="BE2935" s="34" t="s">
        <v>60</v>
      </c>
      <c r="BF2935" s="34" t="str">
        <f>IFERROR(VLOOKUP(Data_Power_app[[#This Row],[PRO ODER]],'Result'!H:J,3,0),"")</f>
        <v>LAMINATION 7</v>
      </c>
      <c r="BG2935" s="11"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v>3899</v>
      </c>
      <c r="B2936" s="34" t="s">
        <v>20804</v>
      </c>
      <c r="C2936" s="34" t="s">
        <v>17658</v>
      </c>
      <c r="D2936" s="34" t="s">
        <v>203</v>
      </c>
      <c r="E2936" s="34" t="s">
        <v>254</v>
      </c>
      <c r="F2936" s="34" t="s">
        <v>59</v>
      </c>
      <c r="G2936" s="34">
        <v>48</v>
      </c>
      <c r="H2936" s="4">
        <v>45829</v>
      </c>
      <c r="I2936" s="4">
        <v>45829</v>
      </c>
      <c r="J2936" s="4" t="s">
        <v>60</v>
      </c>
      <c r="K2936" s="4">
        <v>45831</v>
      </c>
      <c r="L2936" s="4"/>
      <c r="M2936" s="4">
        <v>45832</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4" t="s">
        <v>117</v>
      </c>
      <c r="AH2936" s="34" t="s">
        <v>453</v>
      </c>
      <c r="AI2936" s="34" t="s">
        <v>15765</v>
      </c>
      <c r="AJ2936" s="34" t="s">
        <v>455</v>
      </c>
      <c r="AK2936" s="34" t="s">
        <v>162</v>
      </c>
      <c r="AL2936" s="34" t="s">
        <v>601</v>
      </c>
      <c r="AM2936" s="34" t="s">
        <v>602</v>
      </c>
      <c r="AN2936" s="34">
        <v>0.90671999999999997</v>
      </c>
      <c r="AO2936" s="34" t="s">
        <v>68</v>
      </c>
      <c r="AP2936" s="34"/>
      <c r="AQ2936" s="34"/>
      <c r="AR2936" s="34" t="s">
        <v>68</v>
      </c>
      <c r="AS2936" s="34"/>
      <c r="AT2936" s="34"/>
      <c r="AU2936" s="34" t="s">
        <v>451</v>
      </c>
      <c r="AV2936" s="34" t="s">
        <v>452</v>
      </c>
      <c r="AW2936" s="34">
        <v>3.96576</v>
      </c>
      <c r="AX2936" s="34" t="s">
        <v>15766</v>
      </c>
      <c r="AY2936" s="34" t="s">
        <v>15767</v>
      </c>
      <c r="AZ2936" s="3">
        <v>48</v>
      </c>
      <c r="BA2936" s="34" t="s">
        <v>60</v>
      </c>
      <c r="BB2936" s="34">
        <v>48</v>
      </c>
      <c r="BC2936" s="34" t="s">
        <v>60</v>
      </c>
      <c r="BD2936" s="34" t="s">
        <v>60</v>
      </c>
      <c r="BE2936" s="34" t="s">
        <v>60</v>
      </c>
      <c r="BF2936" s="34" t="str">
        <f>IFERROR(VLOOKUP(Data_Power_app[[#This Row],[PRO ODER]],'Result'!H:J,3,0),"")</f>
        <v>LAMINATION 7</v>
      </c>
      <c r="BG2936" s="11"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v>3901</v>
      </c>
      <c r="B2937" s="34" t="s">
        <v>21346</v>
      </c>
      <c r="C2937" s="34" t="s">
        <v>21347</v>
      </c>
      <c r="D2937" s="34" t="s">
        <v>203</v>
      </c>
      <c r="E2937" s="34" t="s">
        <v>254</v>
      </c>
      <c r="F2937" s="34" t="s">
        <v>59</v>
      </c>
      <c r="G2937" s="34">
        <v>48</v>
      </c>
      <c r="H2937" s="4">
        <v>45832</v>
      </c>
      <c r="I2937" s="4">
        <v>45831</v>
      </c>
      <c r="J2937" s="4" t="s">
        <v>60</v>
      </c>
      <c r="K2937" s="4">
        <v>45833</v>
      </c>
      <c r="L2937" s="4"/>
      <c r="M2937" s="4">
        <v>45834</v>
      </c>
      <c r="N2937" s="4"/>
      <c r="O2937" s="4" t="s">
        <v>60</v>
      </c>
      <c r="P2937" s="4" t="s">
        <v>60</v>
      </c>
      <c r="Q2937" s="4" t="s">
        <v>60</v>
      </c>
      <c r="R2937" s="4" t="s">
        <v>60</v>
      </c>
      <c r="S2937" s="4" t="s">
        <v>60</v>
      </c>
      <c r="T2937" s="4">
        <v>45835</v>
      </c>
      <c r="U2937" s="4"/>
      <c r="V2937" s="4"/>
      <c r="W2937" s="4">
        <v>45836</v>
      </c>
      <c r="X2937" s="4"/>
      <c r="Y2937" s="4" t="s">
        <v>60</v>
      </c>
      <c r="Z2937" s="4">
        <v>45839</v>
      </c>
      <c r="AA2937" s="4"/>
      <c r="AB2937" s="4" t="s">
        <v>60</v>
      </c>
      <c r="AC2937" s="4">
        <v>45840</v>
      </c>
      <c r="AD2937" s="4">
        <v>45841</v>
      </c>
      <c r="AE2937" s="4">
        <v>45843</v>
      </c>
      <c r="AF2937" s="4"/>
      <c r="AG2937" s="34" t="s">
        <v>117</v>
      </c>
      <c r="AH2937" s="34" t="s">
        <v>453</v>
      </c>
      <c r="AI2937" s="34" t="s">
        <v>15765</v>
      </c>
      <c r="AJ2937" s="34" t="s">
        <v>455</v>
      </c>
      <c r="AK2937" s="34" t="s">
        <v>162</v>
      </c>
      <c r="AL2937" s="34" t="s">
        <v>601</v>
      </c>
      <c r="AM2937" s="34" t="s">
        <v>602</v>
      </c>
      <c r="AN2937" s="34">
        <v>0.87427999999999995</v>
      </c>
      <c r="AO2937" s="34" t="s">
        <v>68</v>
      </c>
      <c r="AP2937" s="34"/>
      <c r="AQ2937" s="34"/>
      <c r="AR2937" s="34" t="s">
        <v>68</v>
      </c>
      <c r="AS2937" s="34"/>
      <c r="AT2937" s="34"/>
      <c r="AU2937" s="34" t="s">
        <v>451</v>
      </c>
      <c r="AV2937" s="34" t="s">
        <v>452</v>
      </c>
      <c r="AW2937" s="34">
        <v>3.8241399999999999</v>
      </c>
      <c r="AX2937" s="34" t="s">
        <v>15766</v>
      </c>
      <c r="AY2937" s="34" t="s">
        <v>15767</v>
      </c>
      <c r="AZ2937" s="3">
        <v>48</v>
      </c>
      <c r="BA2937" s="34" t="s">
        <v>60</v>
      </c>
      <c r="BB2937" s="34">
        <v>48</v>
      </c>
      <c r="BC2937" s="34" t="s">
        <v>60</v>
      </c>
      <c r="BD2937" s="34" t="s">
        <v>60</v>
      </c>
      <c r="BE2937" s="34" t="s">
        <v>60</v>
      </c>
      <c r="BF2937" s="34" t="str">
        <f>IFERROR(VLOOKUP(Data_Power_app[[#This Row],[PRO ODER]],'Result'!H:J,3,0),"")</f>
        <v/>
      </c>
      <c r="BG2937" s="11"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v>3907</v>
      </c>
      <c r="B2938" s="34" t="s">
        <v>11961</v>
      </c>
      <c r="C2938" s="34" t="s">
        <v>11962</v>
      </c>
      <c r="D2938" s="34" t="s">
        <v>253</v>
      </c>
      <c r="E2938" s="34" t="s">
        <v>313</v>
      </c>
      <c r="F2938" s="34" t="s">
        <v>59</v>
      </c>
      <c r="G2938" s="34">
        <v>1168</v>
      </c>
      <c r="H2938" s="4">
        <v>45829</v>
      </c>
      <c r="I2938" s="4">
        <v>45826</v>
      </c>
      <c r="J2938" s="4" t="s">
        <v>60</v>
      </c>
      <c r="K2938" s="4">
        <v>45831</v>
      </c>
      <c r="L2938" s="4">
        <v>45828.684398148151</v>
      </c>
      <c r="M2938" s="4">
        <v>45832</v>
      </c>
      <c r="N2938" s="4">
        <v>45829.404976851853</v>
      </c>
      <c r="O2938" s="4" t="s">
        <v>60</v>
      </c>
      <c r="P2938" s="4" t="s">
        <v>60</v>
      </c>
      <c r="Q2938" s="4" t="s">
        <v>60</v>
      </c>
      <c r="R2938" s="4" t="s">
        <v>60</v>
      </c>
      <c r="S2938" s="4" t="s">
        <v>60</v>
      </c>
      <c r="T2938" s="4">
        <v>45833</v>
      </c>
      <c r="U2938" s="4">
        <v>45829.690069444441</v>
      </c>
      <c r="V2938" s="4"/>
      <c r="W2938" s="4">
        <v>45837</v>
      </c>
      <c r="X2938" s="4"/>
      <c r="Y2938" s="4" t="s">
        <v>60</v>
      </c>
      <c r="Z2938" s="4">
        <v>45839</v>
      </c>
      <c r="AA2938" s="4"/>
      <c r="AB2938" s="4" t="s">
        <v>60</v>
      </c>
      <c r="AC2938" s="4">
        <v>45840</v>
      </c>
      <c r="AD2938" s="4">
        <v>45841</v>
      </c>
      <c r="AE2938" s="4">
        <v>45843</v>
      </c>
      <c r="AF2938" s="4"/>
      <c r="AG2938" s="34" t="s">
        <v>223</v>
      </c>
      <c r="AH2938" s="34" t="s">
        <v>255</v>
      </c>
      <c r="AI2938" s="34" t="s">
        <v>11963</v>
      </c>
      <c r="AJ2938" s="34" t="s">
        <v>256</v>
      </c>
      <c r="AK2938" s="34" t="s">
        <v>98</v>
      </c>
      <c r="AL2938" s="34" t="s">
        <v>319</v>
      </c>
      <c r="AM2938" s="34" t="s">
        <v>320</v>
      </c>
      <c r="AN2938" s="34">
        <v>27.48404</v>
      </c>
      <c r="AO2938" s="34" t="s">
        <v>68</v>
      </c>
      <c r="AP2938" s="34"/>
      <c r="AQ2938" s="34"/>
      <c r="AR2938" s="34" t="s">
        <v>68</v>
      </c>
      <c r="AS2938" s="34"/>
      <c r="AT2938" s="34"/>
      <c r="AU2938" s="34" t="s">
        <v>1368</v>
      </c>
      <c r="AV2938" s="34" t="s">
        <v>1369</v>
      </c>
      <c r="AW2938" s="34">
        <v>120.21252</v>
      </c>
      <c r="AX2938" s="34" t="s">
        <v>11964</v>
      </c>
      <c r="AY2938" s="34" t="s">
        <v>11965</v>
      </c>
      <c r="AZ2938" s="3">
        <v>1168</v>
      </c>
      <c r="BA2938" s="34" t="s">
        <v>60</v>
      </c>
      <c r="BB2938" s="34">
        <v>1168</v>
      </c>
      <c r="BC2938" s="34" t="s">
        <v>60</v>
      </c>
      <c r="BD2938" s="34" t="s">
        <v>60</v>
      </c>
      <c r="BE2938" s="34" t="s">
        <v>60</v>
      </c>
      <c r="BF2938" s="34" t="str">
        <f>IFERROR(VLOOKUP(Data_Power_app[[#This Row],[PRO ODER]],'Result'!H:J,3,0),"")</f>
        <v/>
      </c>
      <c r="BG2938" s="11" t="str">
        <f>IFERROR(VLOOKUP(Data_Power_app[[#This Row],[PRO ODER]]&amp;"LAM",'Real Time'!A:E,4,0),"")</f>
        <v>ML-06</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c r="BJ2938" s="34" t="str">
        <f>IFERROR(VLOOKUP(Data_Power_app[[#This Row],[PRO ODER]],'Plan Lean DC'!A:C,3,0),"")</f>
        <v/>
      </c>
      <c r="BK2938" s="34" t="str">
        <f>IFERROR(VLOOKUP(Data_Power_app[[#This Row],[PRO ODER]]&amp;"LEAN_IN",'Real Time'!A:D,4,0),"")</f>
        <v/>
      </c>
      <c r="BL2938" s="34"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v>3946</v>
      </c>
      <c r="B2939" s="34" t="s">
        <v>5460</v>
      </c>
      <c r="C2939" s="34" t="s">
        <v>5461</v>
      </c>
      <c r="D2939" s="34" t="s">
        <v>84</v>
      </c>
      <c r="E2939" s="34" t="s">
        <v>183</v>
      </c>
      <c r="F2939" s="34" t="s">
        <v>72</v>
      </c>
      <c r="G2939" s="34">
        <v>327</v>
      </c>
      <c r="H2939" s="4">
        <v>45836</v>
      </c>
      <c r="I2939" s="4" t="s">
        <v>60</v>
      </c>
      <c r="J2939" s="4" t="s">
        <v>60</v>
      </c>
      <c r="K2939" s="4">
        <v>45837</v>
      </c>
      <c r="L2939" s="4"/>
      <c r="M2939" s="4" t="s">
        <v>60</v>
      </c>
      <c r="N2939" s="4"/>
      <c r="O2939" s="4" t="s">
        <v>60</v>
      </c>
      <c r="P2939" s="4" t="s">
        <v>60</v>
      </c>
      <c r="Q2939" s="4" t="s">
        <v>60</v>
      </c>
      <c r="R2939" s="4" t="s">
        <v>60</v>
      </c>
      <c r="S2939" s="4" t="s">
        <v>60</v>
      </c>
      <c r="T2939" s="4" t="s">
        <v>60</v>
      </c>
      <c r="U2939" s="4"/>
      <c r="V2939" s="4"/>
      <c r="W2939" s="4"/>
      <c r="X2939" s="4"/>
      <c r="Y2939" s="4" t="s">
        <v>60</v>
      </c>
      <c r="Z2939" s="4" t="s">
        <v>60</v>
      </c>
      <c r="AA2939" s="4"/>
      <c r="AB2939" s="4">
        <v>45831</v>
      </c>
      <c r="AC2939" s="4" t="s">
        <v>60</v>
      </c>
      <c r="AD2939" s="4">
        <v>45842</v>
      </c>
      <c r="AE2939" s="4">
        <v>45843</v>
      </c>
      <c r="AF2939" s="4"/>
      <c r="AG2939" s="34" t="s">
        <v>829</v>
      </c>
      <c r="AH2939" s="34" t="s">
        <v>221</v>
      </c>
      <c r="AI2939" s="34" t="s">
        <v>1257</v>
      </c>
      <c r="AJ2939" s="34" t="s">
        <v>74</v>
      </c>
      <c r="AK2939" s="34" t="s">
        <v>98</v>
      </c>
      <c r="AL2939" s="34" t="s">
        <v>173</v>
      </c>
      <c r="AM2939" s="34" t="s">
        <v>174</v>
      </c>
      <c r="AN2939" s="34">
        <v>9.4616000000000007</v>
      </c>
      <c r="AO2939" s="34" t="s">
        <v>91</v>
      </c>
      <c r="AP2939" s="34" t="s">
        <v>92</v>
      </c>
      <c r="AQ2939" s="34">
        <v>9.4616000000000007</v>
      </c>
      <c r="AR2939" s="34" t="s">
        <v>68</v>
      </c>
      <c r="AS2939" s="34"/>
      <c r="AT2939" s="34"/>
      <c r="AU2939" s="34" t="s">
        <v>511</v>
      </c>
      <c r="AV2939" s="34" t="s">
        <v>512</v>
      </c>
      <c r="AW2939" s="34">
        <v>17.589980000000001</v>
      </c>
      <c r="AX2939" s="34" t="s">
        <v>1258</v>
      </c>
      <c r="AY2939" s="34" t="s">
        <v>1259</v>
      </c>
      <c r="AZ2939" s="3">
        <v>327</v>
      </c>
      <c r="BA2939" s="34" t="s">
        <v>194</v>
      </c>
      <c r="BB2939" s="34">
        <v>327</v>
      </c>
      <c r="BC2939" s="34" t="s">
        <v>60</v>
      </c>
      <c r="BD2939" s="34" t="s">
        <v>60</v>
      </c>
      <c r="BE2939" s="34" t="s">
        <v>1260</v>
      </c>
      <c r="BF2939" s="34" t="str">
        <f>IFERROR(VLOOKUP(Data_Power_app[[#This Row],[PRO ODER]],'Result'!H:J,3,0),"")</f>
        <v/>
      </c>
      <c r="BG2939" s="11"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c r="BJ2939" s="34" t="str">
        <f>IFERROR(VLOOKUP(Data_Power_app[[#This Row],[PRO ODER]],'Plan Lean DC'!A:C,3,0),"")</f>
        <v>Line 6, 9</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v>4090</v>
      </c>
      <c r="B2940" s="34" t="s">
        <v>21348</v>
      </c>
      <c r="C2940" s="34" t="s">
        <v>21349</v>
      </c>
      <c r="D2940" s="34" t="s">
        <v>75</v>
      </c>
      <c r="E2940" s="34" t="s">
        <v>76</v>
      </c>
      <c r="F2940" s="34" t="s">
        <v>59</v>
      </c>
      <c r="G2940" s="34">
        <v>250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4" t="s">
        <v>117</v>
      </c>
      <c r="AH2940" s="34" t="s">
        <v>160</v>
      </c>
      <c r="AI2940" s="34" t="s">
        <v>21350</v>
      </c>
      <c r="AJ2940" s="34" t="s">
        <v>161</v>
      </c>
      <c r="AK2940" s="34" t="s">
        <v>162</v>
      </c>
      <c r="AL2940" s="34" t="s">
        <v>163</v>
      </c>
      <c r="AM2940" s="34" t="s">
        <v>164</v>
      </c>
      <c r="AN2940" s="34">
        <v>9.1946200000000005</v>
      </c>
      <c r="AO2940" s="34" t="s">
        <v>82</v>
      </c>
      <c r="AP2940" s="34" t="s">
        <v>83</v>
      </c>
      <c r="AQ2940" s="34">
        <v>7.96814</v>
      </c>
      <c r="AR2940" s="34" t="s">
        <v>68</v>
      </c>
      <c r="AS2940" s="34"/>
      <c r="AT2940" s="34"/>
      <c r="AU2940" s="34" t="s">
        <v>2452</v>
      </c>
      <c r="AV2940" s="34" t="s">
        <v>2453</v>
      </c>
      <c r="AW2940" s="34">
        <v>17.09263</v>
      </c>
      <c r="AX2940" s="34" t="s">
        <v>705</v>
      </c>
      <c r="AY2940" s="34" t="s">
        <v>165</v>
      </c>
      <c r="AZ2940" s="3">
        <v>190</v>
      </c>
      <c r="BA2940" s="34" t="s">
        <v>60</v>
      </c>
      <c r="BB2940" s="34">
        <v>250</v>
      </c>
      <c r="BC2940" s="34" t="s">
        <v>60</v>
      </c>
      <c r="BD2940" s="34" t="s">
        <v>60</v>
      </c>
      <c r="BE2940" s="34" t="s">
        <v>60</v>
      </c>
      <c r="BF2940" s="34" t="str">
        <f>IFERROR(VLOOKUP(Data_Power_app[[#This Row],[PRO ODER]],'Result'!H:J,3,0),"")</f>
        <v/>
      </c>
      <c r="BG2940" s="11"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v>4092</v>
      </c>
      <c r="B2941" s="34" t="s">
        <v>21351</v>
      </c>
      <c r="C2941" s="34" t="s">
        <v>21352</v>
      </c>
      <c r="D2941" s="34" t="s">
        <v>75</v>
      </c>
      <c r="E2941" s="34" t="s">
        <v>76</v>
      </c>
      <c r="F2941" s="34" t="s">
        <v>59</v>
      </c>
      <c r="G2941" s="34">
        <v>460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t="s">
        <v>60</v>
      </c>
      <c r="AC2941" s="4">
        <v>45841</v>
      </c>
      <c r="AD2941" s="4">
        <v>45842</v>
      </c>
      <c r="AE2941" s="4">
        <v>45843</v>
      </c>
      <c r="AF2941" s="4"/>
      <c r="AG2941" s="34" t="s">
        <v>117</v>
      </c>
      <c r="AH2941" s="34" t="s">
        <v>160</v>
      </c>
      <c r="AI2941" s="34" t="s">
        <v>20807</v>
      </c>
      <c r="AJ2941" s="34" t="s">
        <v>161</v>
      </c>
      <c r="AK2941" s="34" t="s">
        <v>162</v>
      </c>
      <c r="AL2941" s="34" t="s">
        <v>163</v>
      </c>
      <c r="AM2941" s="34" t="s">
        <v>164</v>
      </c>
      <c r="AN2941" s="34">
        <v>16.148240000000001</v>
      </c>
      <c r="AO2941" s="34" t="s">
        <v>82</v>
      </c>
      <c r="AP2941" s="34" t="s">
        <v>83</v>
      </c>
      <c r="AQ2941" s="34">
        <v>13.89568</v>
      </c>
      <c r="AR2941" s="34" t="s">
        <v>68</v>
      </c>
      <c r="AS2941" s="34"/>
      <c r="AT2941" s="34"/>
      <c r="AU2941" s="34" t="s">
        <v>2455</v>
      </c>
      <c r="AV2941" s="34" t="s">
        <v>2456</v>
      </c>
      <c r="AW2941" s="34">
        <v>30.020430000000001</v>
      </c>
      <c r="AX2941" s="34" t="s">
        <v>705</v>
      </c>
      <c r="AY2941" s="34" t="s">
        <v>165</v>
      </c>
      <c r="AZ2941" s="3">
        <v>450</v>
      </c>
      <c r="BA2941" s="34" t="s">
        <v>60</v>
      </c>
      <c r="BB2941" s="34">
        <v>460</v>
      </c>
      <c r="BC2941" s="34" t="s">
        <v>60</v>
      </c>
      <c r="BD2941" s="34" t="s">
        <v>60</v>
      </c>
      <c r="BE2941" s="34" t="s">
        <v>60</v>
      </c>
      <c r="BF2941" s="34" t="str">
        <f>IFERROR(VLOOKUP(Data_Power_app[[#This Row],[PRO ODER]],'Result'!H:J,3,0),"")</f>
        <v/>
      </c>
      <c r="BG2941" s="11"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v>4093</v>
      </c>
      <c r="B2942" s="34" t="s">
        <v>20805</v>
      </c>
      <c r="C2942" s="34" t="s">
        <v>20806</v>
      </c>
      <c r="D2942" s="34" t="s">
        <v>75</v>
      </c>
      <c r="E2942" s="34" t="s">
        <v>76</v>
      </c>
      <c r="F2942" s="34" t="s">
        <v>59</v>
      </c>
      <c r="G2942" s="34">
        <v>1410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v>45831</v>
      </c>
      <c r="AC2942" s="4">
        <v>45841</v>
      </c>
      <c r="AD2942" s="4">
        <v>45842</v>
      </c>
      <c r="AE2942" s="4">
        <v>45843</v>
      </c>
      <c r="AF2942" s="4"/>
      <c r="AG2942" s="34" t="s">
        <v>829</v>
      </c>
      <c r="AH2942" s="34" t="s">
        <v>160</v>
      </c>
      <c r="AI2942" s="34" t="s">
        <v>20807</v>
      </c>
      <c r="AJ2942" s="34" t="s">
        <v>161</v>
      </c>
      <c r="AK2942" s="34" t="s">
        <v>162</v>
      </c>
      <c r="AL2942" s="34" t="s">
        <v>163</v>
      </c>
      <c r="AM2942" s="34" t="s">
        <v>164</v>
      </c>
      <c r="AN2942" s="34">
        <v>49.889200000000002</v>
      </c>
      <c r="AO2942" s="34" t="s">
        <v>82</v>
      </c>
      <c r="AP2942" s="34" t="s">
        <v>83</v>
      </c>
      <c r="AQ2942" s="34">
        <v>42.888660000000002</v>
      </c>
      <c r="AR2942" s="34" t="s">
        <v>68</v>
      </c>
      <c r="AS2942" s="34"/>
      <c r="AT2942" s="34"/>
      <c r="AU2942" s="34" t="s">
        <v>2455</v>
      </c>
      <c r="AV2942" s="34" t="s">
        <v>2456</v>
      </c>
      <c r="AW2942" s="34">
        <v>92.746870000000001</v>
      </c>
      <c r="AX2942" s="34" t="s">
        <v>705</v>
      </c>
      <c r="AY2942" s="34" t="s">
        <v>165</v>
      </c>
      <c r="AZ2942" s="3">
        <v>1350</v>
      </c>
      <c r="BA2942" s="34" t="s">
        <v>60</v>
      </c>
      <c r="BB2942" s="34">
        <v>1410</v>
      </c>
      <c r="BC2942" s="34" t="s">
        <v>60</v>
      </c>
      <c r="BD2942" s="34" t="s">
        <v>60</v>
      </c>
      <c r="BE2942" s="34" t="s">
        <v>60</v>
      </c>
      <c r="BF2942" s="34" t="str">
        <f>IFERROR(VLOOKUP(Data_Power_app[[#This Row],[PRO ODER]],'Result'!H:J,3,0),"")</f>
        <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v>4095</v>
      </c>
      <c r="B2943" s="34" t="s">
        <v>21353</v>
      </c>
      <c r="C2943" s="34" t="s">
        <v>21354</v>
      </c>
      <c r="D2943" s="34" t="s">
        <v>75</v>
      </c>
      <c r="E2943" s="34" t="s">
        <v>76</v>
      </c>
      <c r="F2943" s="34" t="s">
        <v>59</v>
      </c>
      <c r="G2943" s="34">
        <v>810</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4" t="s">
        <v>117</v>
      </c>
      <c r="AH2943" s="34" t="s">
        <v>160</v>
      </c>
      <c r="AI2943" s="34" t="s">
        <v>21355</v>
      </c>
      <c r="AJ2943" s="34" t="s">
        <v>161</v>
      </c>
      <c r="AK2943" s="34" t="s">
        <v>162</v>
      </c>
      <c r="AL2943" s="34" t="s">
        <v>163</v>
      </c>
      <c r="AM2943" s="34" t="s">
        <v>164</v>
      </c>
      <c r="AN2943" s="34">
        <v>28.324179999999998</v>
      </c>
      <c r="AO2943" s="34" t="s">
        <v>82</v>
      </c>
      <c r="AP2943" s="34" t="s">
        <v>83</v>
      </c>
      <c r="AQ2943" s="34">
        <v>24.2759</v>
      </c>
      <c r="AR2943" s="34" t="s">
        <v>68</v>
      </c>
      <c r="AS2943" s="34"/>
      <c r="AT2943" s="34"/>
      <c r="AU2943" s="34" t="s">
        <v>21356</v>
      </c>
      <c r="AV2943" s="34" t="s">
        <v>21357</v>
      </c>
      <c r="AW2943" s="34">
        <v>52.65719</v>
      </c>
      <c r="AX2943" s="34" t="s">
        <v>705</v>
      </c>
      <c r="AY2943" s="34" t="s">
        <v>165</v>
      </c>
      <c r="AZ2943" s="3">
        <v>810</v>
      </c>
      <c r="BA2943" s="34" t="s">
        <v>60</v>
      </c>
      <c r="BB2943" s="34">
        <v>810</v>
      </c>
      <c r="BC2943" s="34" t="s">
        <v>60</v>
      </c>
      <c r="BD2943" s="34" t="s">
        <v>60</v>
      </c>
      <c r="BE2943" s="34" t="s">
        <v>60</v>
      </c>
      <c r="BF2943" s="34" t="str">
        <f>IFERROR(VLOOKUP(Data_Power_app[[#This Row],[PRO ODER]],'Result'!H:J,3,0),"")</f>
        <v/>
      </c>
      <c r="BG2943" s="11"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v>4096</v>
      </c>
      <c r="B2944" s="34" t="s">
        <v>21358</v>
      </c>
      <c r="C2944" s="34" t="s">
        <v>21359</v>
      </c>
      <c r="D2944" s="34" t="s">
        <v>75</v>
      </c>
      <c r="E2944" s="34" t="s">
        <v>76</v>
      </c>
      <c r="F2944" s="34" t="s">
        <v>59</v>
      </c>
      <c r="G2944" s="34">
        <v>1006</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4" t="s">
        <v>117</v>
      </c>
      <c r="AH2944" s="34" t="s">
        <v>160</v>
      </c>
      <c r="AI2944" s="34" t="s">
        <v>21355</v>
      </c>
      <c r="AJ2944" s="34" t="s">
        <v>161</v>
      </c>
      <c r="AK2944" s="34" t="s">
        <v>162</v>
      </c>
      <c r="AL2944" s="34" t="s">
        <v>163</v>
      </c>
      <c r="AM2944" s="34" t="s">
        <v>164</v>
      </c>
      <c r="AN2944" s="34">
        <v>35.085560000000001</v>
      </c>
      <c r="AO2944" s="34" t="s">
        <v>82</v>
      </c>
      <c r="AP2944" s="34" t="s">
        <v>83</v>
      </c>
      <c r="AQ2944" s="34">
        <v>30.337679999999999</v>
      </c>
      <c r="AR2944" s="34" t="s">
        <v>68</v>
      </c>
      <c r="AS2944" s="34"/>
      <c r="AT2944" s="34"/>
      <c r="AU2944" s="34" t="s">
        <v>21356</v>
      </c>
      <c r="AV2944" s="34" t="s">
        <v>21357</v>
      </c>
      <c r="AW2944" s="34">
        <v>65.224689999999995</v>
      </c>
      <c r="AX2944" s="34" t="s">
        <v>705</v>
      </c>
      <c r="AY2944" s="34" t="s">
        <v>165</v>
      </c>
      <c r="AZ2944" s="3">
        <v>1006</v>
      </c>
      <c r="BA2944" s="34" t="s">
        <v>60</v>
      </c>
      <c r="BB2944" s="34">
        <v>1006</v>
      </c>
      <c r="BC2944" s="34" t="s">
        <v>60</v>
      </c>
      <c r="BD2944" s="34" t="s">
        <v>60</v>
      </c>
      <c r="BE2944" s="34" t="s">
        <v>60</v>
      </c>
      <c r="BF2944" s="34" t="str">
        <f>IFERROR(VLOOKUP(Data_Power_app[[#This Row],[PRO ODER]],'Result'!H:J,3,0),"")</f>
        <v/>
      </c>
      <c r="BG2944" s="11"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v>4097</v>
      </c>
      <c r="B2945" s="34" t="s">
        <v>21360</v>
      </c>
      <c r="C2945" s="34" t="s">
        <v>21361</v>
      </c>
      <c r="D2945" s="34" t="s">
        <v>75</v>
      </c>
      <c r="E2945" s="34" t="s">
        <v>76</v>
      </c>
      <c r="F2945" s="34" t="s">
        <v>59</v>
      </c>
      <c r="G2945" s="34">
        <v>200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4" t="s">
        <v>117</v>
      </c>
      <c r="AH2945" s="34" t="s">
        <v>160</v>
      </c>
      <c r="AI2945" s="34" t="s">
        <v>21355</v>
      </c>
      <c r="AJ2945" s="34" t="s">
        <v>161</v>
      </c>
      <c r="AK2945" s="34" t="s">
        <v>162</v>
      </c>
      <c r="AL2945" s="34" t="s">
        <v>163</v>
      </c>
      <c r="AM2945" s="34" t="s">
        <v>164</v>
      </c>
      <c r="AN2945" s="34">
        <v>6.86409</v>
      </c>
      <c r="AO2945" s="34" t="s">
        <v>82</v>
      </c>
      <c r="AP2945" s="34" t="s">
        <v>83</v>
      </c>
      <c r="AQ2945" s="34">
        <v>5.88734</v>
      </c>
      <c r="AR2945" s="34" t="s">
        <v>68</v>
      </c>
      <c r="AS2945" s="34"/>
      <c r="AT2945" s="34"/>
      <c r="AU2945" s="34" t="s">
        <v>21356</v>
      </c>
      <c r="AV2945" s="34" t="s">
        <v>21357</v>
      </c>
      <c r="AW2945" s="34">
        <v>12.76102</v>
      </c>
      <c r="AX2945" s="34" t="s">
        <v>705</v>
      </c>
      <c r="AY2945" s="34" t="s">
        <v>165</v>
      </c>
      <c r="AZ2945" s="3">
        <v>200</v>
      </c>
      <c r="BA2945" s="34" t="s">
        <v>60</v>
      </c>
      <c r="BB2945" s="34">
        <v>200</v>
      </c>
      <c r="BC2945" s="34" t="s">
        <v>60</v>
      </c>
      <c r="BD2945" s="34" t="s">
        <v>60</v>
      </c>
      <c r="BE2945" s="34" t="s">
        <v>60</v>
      </c>
      <c r="BF2945" s="34" t="str">
        <f>IFERROR(VLOOKUP(Data_Power_app[[#This Row],[PRO ODER]],'Result'!H:J,3,0),"")</f>
        <v/>
      </c>
      <c r="BG2945" s="11"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v>4099</v>
      </c>
      <c r="B2946" s="34" t="s">
        <v>21362</v>
      </c>
      <c r="C2946" s="34" t="s">
        <v>21363</v>
      </c>
      <c r="D2946" s="34" t="s">
        <v>57</v>
      </c>
      <c r="E2946" s="34" t="s">
        <v>252</v>
      </c>
      <c r="F2946" s="34" t="s">
        <v>59</v>
      </c>
      <c r="G2946" s="34">
        <v>40</v>
      </c>
      <c r="H2946" s="4">
        <v>45835</v>
      </c>
      <c r="I2946" s="4">
        <v>45831</v>
      </c>
      <c r="J2946" s="4" t="s">
        <v>60</v>
      </c>
      <c r="K2946" s="4">
        <v>45836</v>
      </c>
      <c r="L2946" s="4"/>
      <c r="M2946" s="4">
        <v>45836</v>
      </c>
      <c r="N2946" s="4"/>
      <c r="O2946" s="4" t="s">
        <v>60</v>
      </c>
      <c r="P2946" s="4" t="s">
        <v>60</v>
      </c>
      <c r="Q2946" s="4" t="s">
        <v>60</v>
      </c>
      <c r="R2946" s="4" t="s">
        <v>60</v>
      </c>
      <c r="S2946" s="4" t="s">
        <v>60</v>
      </c>
      <c r="T2946" s="4">
        <v>45838</v>
      </c>
      <c r="U2946" s="4"/>
      <c r="V2946" s="4"/>
      <c r="W2946" s="4">
        <v>45839</v>
      </c>
      <c r="X2946" s="4"/>
      <c r="Y2946" s="4" t="s">
        <v>60</v>
      </c>
      <c r="Z2946" s="4">
        <v>45840</v>
      </c>
      <c r="AA2946" s="4"/>
      <c r="AB2946" s="4" t="s">
        <v>60</v>
      </c>
      <c r="AC2946" s="4">
        <v>45841</v>
      </c>
      <c r="AD2946" s="4">
        <v>45842</v>
      </c>
      <c r="AE2946" s="4">
        <v>45843</v>
      </c>
      <c r="AF2946" s="4"/>
      <c r="AG2946" s="34" t="s">
        <v>117</v>
      </c>
      <c r="AH2946" s="34" t="s">
        <v>129</v>
      </c>
      <c r="AI2946" s="34" t="s">
        <v>21364</v>
      </c>
      <c r="AJ2946" s="34" t="s">
        <v>64</v>
      </c>
      <c r="AK2946" s="34" t="s">
        <v>98</v>
      </c>
      <c r="AL2946" s="34" t="s">
        <v>66</v>
      </c>
      <c r="AM2946" s="34" t="s">
        <v>67</v>
      </c>
      <c r="AN2946" s="34">
        <v>1.5341800000000001</v>
      </c>
      <c r="AO2946" s="34" t="s">
        <v>68</v>
      </c>
      <c r="AP2946" s="34"/>
      <c r="AQ2946" s="34"/>
      <c r="AR2946" s="34" t="s">
        <v>68</v>
      </c>
      <c r="AS2946" s="34"/>
      <c r="AT2946" s="34"/>
      <c r="AU2946" s="34" t="s">
        <v>588</v>
      </c>
      <c r="AV2946" s="34" t="s">
        <v>589</v>
      </c>
      <c r="AW2946" s="34">
        <v>3.3549799999999999</v>
      </c>
      <c r="AX2946" s="34" t="s">
        <v>69</v>
      </c>
      <c r="AY2946" s="34" t="s">
        <v>70</v>
      </c>
      <c r="AZ2946" s="3">
        <v>40</v>
      </c>
      <c r="BA2946" s="34" t="s">
        <v>60</v>
      </c>
      <c r="BB2946" s="34">
        <v>40</v>
      </c>
      <c r="BC2946" s="34" t="s">
        <v>60</v>
      </c>
      <c r="BD2946" s="34" t="s">
        <v>60</v>
      </c>
      <c r="BE2946" s="34" t="s">
        <v>60</v>
      </c>
      <c r="BF2946" s="34" t="str">
        <f>IFERROR(VLOOKUP(Data_Power_app[[#This Row],[PRO ODER]],'Result'!H:J,3,0),"")</f>
        <v/>
      </c>
      <c r="BG2946" s="11"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v>4105</v>
      </c>
      <c r="B2947" s="34" t="s">
        <v>21365</v>
      </c>
      <c r="C2947" s="34" t="s">
        <v>21366</v>
      </c>
      <c r="D2947" s="34" t="s">
        <v>57</v>
      </c>
      <c r="E2947" s="34" t="s">
        <v>58</v>
      </c>
      <c r="F2947" s="34" t="s">
        <v>59</v>
      </c>
      <c r="G2947" s="34">
        <v>141</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4" t="s">
        <v>117</v>
      </c>
      <c r="AH2947" s="34" t="s">
        <v>106</v>
      </c>
      <c r="AI2947" s="34" t="s">
        <v>21367</v>
      </c>
      <c r="AJ2947" s="34" t="s">
        <v>64</v>
      </c>
      <c r="AK2947" s="34" t="s">
        <v>98</v>
      </c>
      <c r="AL2947" s="34" t="s">
        <v>66</v>
      </c>
      <c r="AM2947" s="34" t="s">
        <v>67</v>
      </c>
      <c r="AN2947" s="34">
        <v>5.1684799999999997</v>
      </c>
      <c r="AO2947" s="34" t="s">
        <v>68</v>
      </c>
      <c r="AP2947" s="34"/>
      <c r="AQ2947" s="34"/>
      <c r="AR2947" s="34" t="s">
        <v>68</v>
      </c>
      <c r="AS2947" s="34"/>
      <c r="AT2947" s="34"/>
      <c r="AU2947" s="34" t="s">
        <v>131</v>
      </c>
      <c r="AV2947" s="34" t="s">
        <v>132</v>
      </c>
      <c r="AW2947" s="34">
        <v>11.30293</v>
      </c>
      <c r="AX2947" s="34" t="s">
        <v>69</v>
      </c>
      <c r="AY2947" s="34" t="s">
        <v>70</v>
      </c>
      <c r="AZ2947" s="3">
        <v>141</v>
      </c>
      <c r="BA2947" s="34" t="s">
        <v>60</v>
      </c>
      <c r="BB2947" s="34">
        <v>141</v>
      </c>
      <c r="BC2947" s="34" t="s">
        <v>60</v>
      </c>
      <c r="BD2947" s="34" t="s">
        <v>60</v>
      </c>
      <c r="BE2947" s="34" t="s">
        <v>60</v>
      </c>
      <c r="BF2947" s="34" t="str">
        <f>IFERROR(VLOOKUP(Data_Power_app[[#This Row],[PRO ODER]],'Result'!H:J,3,0),"")</f>
        <v/>
      </c>
      <c r="BG2947" s="11"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v>4106</v>
      </c>
      <c r="B2948" s="34" t="s">
        <v>21368</v>
      </c>
      <c r="C2948" s="34" t="s">
        <v>21369</v>
      </c>
      <c r="D2948" s="34" t="s">
        <v>57</v>
      </c>
      <c r="E2948" s="34" t="s">
        <v>58</v>
      </c>
      <c r="F2948" s="34" t="s">
        <v>59</v>
      </c>
      <c r="G2948" s="34">
        <v>555</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4" t="s">
        <v>117</v>
      </c>
      <c r="AH2948" s="34" t="s">
        <v>106</v>
      </c>
      <c r="AI2948" s="34" t="s">
        <v>21367</v>
      </c>
      <c r="AJ2948" s="34" t="s">
        <v>64</v>
      </c>
      <c r="AK2948" s="34" t="s">
        <v>98</v>
      </c>
      <c r="AL2948" s="34" t="s">
        <v>66</v>
      </c>
      <c r="AM2948" s="34" t="s">
        <v>67</v>
      </c>
      <c r="AN2948" s="34">
        <v>19.342089999999999</v>
      </c>
      <c r="AO2948" s="34" t="s">
        <v>68</v>
      </c>
      <c r="AP2948" s="34"/>
      <c r="AQ2948" s="34"/>
      <c r="AR2948" s="34" t="s">
        <v>68</v>
      </c>
      <c r="AS2948" s="34"/>
      <c r="AT2948" s="34"/>
      <c r="AU2948" s="34" t="s">
        <v>131</v>
      </c>
      <c r="AV2948" s="34" t="s">
        <v>132</v>
      </c>
      <c r="AW2948" s="34">
        <v>42.302140000000001</v>
      </c>
      <c r="AX2948" s="34" t="s">
        <v>69</v>
      </c>
      <c r="AY2948" s="34" t="s">
        <v>70</v>
      </c>
      <c r="AZ2948" s="3">
        <v>555</v>
      </c>
      <c r="BA2948" s="34" t="s">
        <v>60</v>
      </c>
      <c r="BB2948" s="34">
        <v>555</v>
      </c>
      <c r="BC2948" s="34" t="s">
        <v>60</v>
      </c>
      <c r="BD2948" s="34" t="s">
        <v>60</v>
      </c>
      <c r="BE2948" s="34" t="s">
        <v>60</v>
      </c>
      <c r="BF2948" s="34" t="str">
        <f>IFERROR(VLOOKUP(Data_Power_app[[#This Row],[PRO ODER]],'Result'!H:J,3,0),"")</f>
        <v/>
      </c>
      <c r="BG2948" s="11"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v>4107</v>
      </c>
      <c r="B2949" s="34" t="s">
        <v>21370</v>
      </c>
      <c r="C2949" s="34" t="s">
        <v>21371</v>
      </c>
      <c r="D2949" s="34" t="s">
        <v>57</v>
      </c>
      <c r="E2949" s="34" t="s">
        <v>58</v>
      </c>
      <c r="F2949" s="34" t="s">
        <v>59</v>
      </c>
      <c r="G2949" s="34">
        <v>1770</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4" t="s">
        <v>117</v>
      </c>
      <c r="AH2949" s="34" t="s">
        <v>106</v>
      </c>
      <c r="AI2949" s="34" t="s">
        <v>21367</v>
      </c>
      <c r="AJ2949" s="34" t="s">
        <v>64</v>
      </c>
      <c r="AK2949" s="34" t="s">
        <v>98</v>
      </c>
      <c r="AL2949" s="34" t="s">
        <v>66</v>
      </c>
      <c r="AM2949" s="34" t="s">
        <v>67</v>
      </c>
      <c r="AN2949" s="34">
        <v>63.493510000000001</v>
      </c>
      <c r="AO2949" s="34" t="s">
        <v>68</v>
      </c>
      <c r="AP2949" s="34"/>
      <c r="AQ2949" s="34"/>
      <c r="AR2949" s="34" t="s">
        <v>68</v>
      </c>
      <c r="AS2949" s="34"/>
      <c r="AT2949" s="34"/>
      <c r="AU2949" s="34" t="s">
        <v>131</v>
      </c>
      <c r="AV2949" s="34" t="s">
        <v>132</v>
      </c>
      <c r="AW2949" s="34">
        <v>138.85826</v>
      </c>
      <c r="AX2949" s="34" t="s">
        <v>69</v>
      </c>
      <c r="AY2949" s="34" t="s">
        <v>70</v>
      </c>
      <c r="AZ2949" s="3">
        <v>1770</v>
      </c>
      <c r="BA2949" s="34" t="s">
        <v>60</v>
      </c>
      <c r="BB2949" s="34">
        <v>1770</v>
      </c>
      <c r="BC2949" s="34" t="s">
        <v>60</v>
      </c>
      <c r="BD2949" s="34" t="s">
        <v>60</v>
      </c>
      <c r="BE2949" s="34" t="s">
        <v>60</v>
      </c>
      <c r="BF2949" s="34" t="str">
        <f>IFERROR(VLOOKUP(Data_Power_app[[#This Row],[PRO ODER]],'Result'!H:J,3,0),"")</f>
        <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v>4108</v>
      </c>
      <c r="B2950" s="34" t="s">
        <v>21372</v>
      </c>
      <c r="C2950" s="34" t="s">
        <v>21373</v>
      </c>
      <c r="D2950" s="34" t="s">
        <v>57</v>
      </c>
      <c r="E2950" s="34" t="s">
        <v>58</v>
      </c>
      <c r="F2950" s="34" t="s">
        <v>59</v>
      </c>
      <c r="G2950" s="34">
        <v>303</v>
      </c>
      <c r="H2950" s="4">
        <v>45834</v>
      </c>
      <c r="I2950" s="4">
        <v>45831</v>
      </c>
      <c r="J2950" s="4" t="s">
        <v>60</v>
      </c>
      <c r="K2950" s="4">
        <v>45835</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4" t="s">
        <v>117</v>
      </c>
      <c r="AH2950" s="34" t="s">
        <v>106</v>
      </c>
      <c r="AI2950" s="34" t="s">
        <v>21367</v>
      </c>
      <c r="AJ2950" s="34" t="s">
        <v>64</v>
      </c>
      <c r="AK2950" s="34" t="s">
        <v>98</v>
      </c>
      <c r="AL2950" s="34" t="s">
        <v>66</v>
      </c>
      <c r="AM2950" s="34" t="s">
        <v>67</v>
      </c>
      <c r="AN2950" s="34">
        <v>11.053990000000001</v>
      </c>
      <c r="AO2950" s="34" t="s">
        <v>68</v>
      </c>
      <c r="AP2950" s="34"/>
      <c r="AQ2950" s="34"/>
      <c r="AR2950" s="34" t="s">
        <v>68</v>
      </c>
      <c r="AS2950" s="34"/>
      <c r="AT2950" s="34"/>
      <c r="AU2950" s="34" t="s">
        <v>131</v>
      </c>
      <c r="AV2950" s="34" t="s">
        <v>132</v>
      </c>
      <c r="AW2950" s="34">
        <v>24.174189999999999</v>
      </c>
      <c r="AX2950" s="34" t="s">
        <v>69</v>
      </c>
      <c r="AY2950" s="34" t="s">
        <v>70</v>
      </c>
      <c r="AZ2950" s="3">
        <v>303</v>
      </c>
      <c r="BA2950" s="34" t="s">
        <v>60</v>
      </c>
      <c r="BB2950" s="34">
        <v>303</v>
      </c>
      <c r="BC2950" s="34" t="s">
        <v>60</v>
      </c>
      <c r="BD2950" s="34" t="s">
        <v>60</v>
      </c>
      <c r="BE2950" s="34" t="s">
        <v>60</v>
      </c>
      <c r="BF2950" s="34" t="str">
        <f>IFERROR(VLOOKUP(Data_Power_app[[#This Row],[PRO ODER]],'Result'!H:J,3,0),"")</f>
        <v/>
      </c>
      <c r="BG2950" s="11"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v>4112</v>
      </c>
      <c r="B2951" s="34" t="s">
        <v>21374</v>
      </c>
      <c r="C2951" s="34" t="s">
        <v>21375</v>
      </c>
      <c r="D2951" s="34" t="s">
        <v>57</v>
      </c>
      <c r="E2951" s="34" t="s">
        <v>252</v>
      </c>
      <c r="F2951" s="34" t="s">
        <v>59</v>
      </c>
      <c r="G2951" s="34">
        <v>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4" t="s">
        <v>117</v>
      </c>
      <c r="AH2951" s="34" t="s">
        <v>129</v>
      </c>
      <c r="AI2951" s="34" t="s">
        <v>21376</v>
      </c>
      <c r="AJ2951" s="34" t="s">
        <v>64</v>
      </c>
      <c r="AK2951" s="34" t="s">
        <v>65</v>
      </c>
      <c r="AL2951" s="34" t="s">
        <v>66</v>
      </c>
      <c r="AM2951" s="34" t="s">
        <v>67</v>
      </c>
      <c r="AN2951" s="34">
        <v>0.16997999999999999</v>
      </c>
      <c r="AO2951" s="34" t="s">
        <v>68</v>
      </c>
      <c r="AP2951" s="34"/>
      <c r="AQ2951" s="34"/>
      <c r="AR2951" s="34" t="s">
        <v>68</v>
      </c>
      <c r="AS2951" s="34"/>
      <c r="AT2951" s="34"/>
      <c r="AU2951" s="34" t="s">
        <v>588</v>
      </c>
      <c r="AV2951" s="34" t="s">
        <v>589</v>
      </c>
      <c r="AW2951" s="34">
        <v>0.37179000000000001</v>
      </c>
      <c r="AX2951" s="34" t="s">
        <v>69</v>
      </c>
      <c r="AY2951" s="34" t="s">
        <v>70</v>
      </c>
      <c r="AZ2951" s="3">
        <v>5</v>
      </c>
      <c r="BA2951" s="34" t="s">
        <v>60</v>
      </c>
      <c r="BB2951" s="34">
        <v>5</v>
      </c>
      <c r="BC2951" s="34" t="s">
        <v>60</v>
      </c>
      <c r="BD2951" s="34" t="s">
        <v>60</v>
      </c>
      <c r="BE2951" s="34" t="s">
        <v>60</v>
      </c>
      <c r="BF2951" s="34" t="str">
        <f>IFERROR(VLOOKUP(Data_Power_app[[#This Row],[PRO ODER]],'Result'!H:J,3,0),"")</f>
        <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v>4113</v>
      </c>
      <c r="B2952" s="34" t="s">
        <v>21377</v>
      </c>
      <c r="C2952" s="34" t="s">
        <v>21378</v>
      </c>
      <c r="D2952" s="34" t="s">
        <v>57</v>
      </c>
      <c r="E2952" s="34" t="s">
        <v>252</v>
      </c>
      <c r="F2952" s="34" t="s">
        <v>59</v>
      </c>
      <c r="G2952" s="34">
        <v>25</v>
      </c>
      <c r="H2952" s="4">
        <v>45834</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4" t="s">
        <v>117</v>
      </c>
      <c r="AH2952" s="34" t="s">
        <v>129</v>
      </c>
      <c r="AI2952" s="34" t="s">
        <v>21364</v>
      </c>
      <c r="AJ2952" s="34" t="s">
        <v>64</v>
      </c>
      <c r="AK2952" s="34" t="s">
        <v>98</v>
      </c>
      <c r="AL2952" s="34" t="s">
        <v>66</v>
      </c>
      <c r="AM2952" s="34" t="s">
        <v>67</v>
      </c>
      <c r="AN2952" s="34">
        <v>0.81813999999999998</v>
      </c>
      <c r="AO2952" s="34" t="s">
        <v>68</v>
      </c>
      <c r="AP2952" s="34"/>
      <c r="AQ2952" s="34"/>
      <c r="AR2952" s="34" t="s">
        <v>68</v>
      </c>
      <c r="AS2952" s="34"/>
      <c r="AT2952" s="34"/>
      <c r="AU2952" s="34" t="s">
        <v>588</v>
      </c>
      <c r="AV2952" s="34" t="s">
        <v>589</v>
      </c>
      <c r="AW2952" s="34">
        <v>1.78929</v>
      </c>
      <c r="AX2952" s="34" t="s">
        <v>69</v>
      </c>
      <c r="AY2952" s="34" t="s">
        <v>70</v>
      </c>
      <c r="AZ2952" s="3">
        <v>25</v>
      </c>
      <c r="BA2952" s="34" t="s">
        <v>60</v>
      </c>
      <c r="BB2952" s="34">
        <v>25</v>
      </c>
      <c r="BC2952" s="34" t="s">
        <v>60</v>
      </c>
      <c r="BD2952" s="34" t="s">
        <v>60</v>
      </c>
      <c r="BE2952" s="34" t="s">
        <v>60</v>
      </c>
      <c r="BF2952" s="34" t="str">
        <f>IFERROR(VLOOKUP(Data_Power_app[[#This Row],[PRO ODER]],'Result'!H:J,3,0),"")</f>
        <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v>4114</v>
      </c>
      <c r="B2953" s="34" t="s">
        <v>21379</v>
      </c>
      <c r="C2953" s="34" t="s">
        <v>21380</v>
      </c>
      <c r="D2953" s="34" t="s">
        <v>57</v>
      </c>
      <c r="E2953" s="34" t="s">
        <v>252</v>
      </c>
      <c r="F2953" s="34" t="s">
        <v>59</v>
      </c>
      <c r="G2953" s="34">
        <v>80</v>
      </c>
      <c r="H2953" s="4">
        <v>45835</v>
      </c>
      <c r="I2953" s="4">
        <v>45831</v>
      </c>
      <c r="J2953" s="4" t="s">
        <v>60</v>
      </c>
      <c r="K2953" s="4">
        <v>45836</v>
      </c>
      <c r="L2953" s="4"/>
      <c r="M2953" s="4">
        <v>45836</v>
      </c>
      <c r="N2953" s="4"/>
      <c r="O2953" s="4" t="s">
        <v>60</v>
      </c>
      <c r="P2953" s="4" t="s">
        <v>60</v>
      </c>
      <c r="Q2953" s="4" t="s">
        <v>60</v>
      </c>
      <c r="R2953" s="4" t="s">
        <v>60</v>
      </c>
      <c r="S2953" s="4" t="s">
        <v>60</v>
      </c>
      <c r="T2953" s="4">
        <v>45839</v>
      </c>
      <c r="U2953" s="4"/>
      <c r="V2953" s="4"/>
      <c r="W2953" s="4">
        <v>45840</v>
      </c>
      <c r="X2953" s="4"/>
      <c r="Y2953" s="4" t="s">
        <v>60</v>
      </c>
      <c r="Z2953" s="4">
        <v>45840</v>
      </c>
      <c r="AA2953" s="4"/>
      <c r="AB2953" s="4" t="s">
        <v>60</v>
      </c>
      <c r="AC2953" s="4">
        <v>45841</v>
      </c>
      <c r="AD2953" s="4">
        <v>45842</v>
      </c>
      <c r="AE2953" s="4">
        <v>45843</v>
      </c>
      <c r="AF2953" s="4"/>
      <c r="AG2953" s="34" t="s">
        <v>117</v>
      </c>
      <c r="AH2953" s="34" t="s">
        <v>129</v>
      </c>
      <c r="AI2953" s="34" t="s">
        <v>21376</v>
      </c>
      <c r="AJ2953" s="34" t="s">
        <v>64</v>
      </c>
      <c r="AK2953" s="34" t="s">
        <v>65</v>
      </c>
      <c r="AL2953" s="34" t="s">
        <v>66</v>
      </c>
      <c r="AM2953" s="34" t="s">
        <v>67</v>
      </c>
      <c r="AN2953" s="34">
        <v>2.14771</v>
      </c>
      <c r="AO2953" s="34" t="s">
        <v>68</v>
      </c>
      <c r="AP2953" s="34"/>
      <c r="AQ2953" s="34"/>
      <c r="AR2953" s="34" t="s">
        <v>68</v>
      </c>
      <c r="AS2953" s="34"/>
      <c r="AT2953" s="34"/>
      <c r="AU2953" s="34" t="s">
        <v>588</v>
      </c>
      <c r="AV2953" s="34" t="s">
        <v>589</v>
      </c>
      <c r="AW2953" s="34">
        <v>4.6960800000000003</v>
      </c>
      <c r="AX2953" s="34" t="s">
        <v>69</v>
      </c>
      <c r="AY2953" s="34" t="s">
        <v>70</v>
      </c>
      <c r="AZ2953" s="3">
        <v>80</v>
      </c>
      <c r="BA2953" s="34" t="s">
        <v>60</v>
      </c>
      <c r="BB2953" s="34">
        <v>80</v>
      </c>
      <c r="BC2953" s="34" t="s">
        <v>60</v>
      </c>
      <c r="BD2953" s="34" t="s">
        <v>60</v>
      </c>
      <c r="BE2953" s="34" t="s">
        <v>60</v>
      </c>
      <c r="BF2953" s="34" t="str">
        <f>IFERROR(VLOOKUP(Data_Power_app[[#This Row],[PRO ODER]],'Result'!H:J,3,0),"")</f>
        <v/>
      </c>
      <c r="BG2953" s="11"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v>4190</v>
      </c>
      <c r="B2954" s="34" t="s">
        <v>21381</v>
      </c>
      <c r="C2954" s="34" t="s">
        <v>21382</v>
      </c>
      <c r="D2954" s="34" t="s">
        <v>57</v>
      </c>
      <c r="E2954" s="34" t="s">
        <v>58</v>
      </c>
      <c r="F2954" s="34" t="s">
        <v>59</v>
      </c>
      <c r="G2954" s="34">
        <v>905</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4" t="s">
        <v>117</v>
      </c>
      <c r="AH2954" s="34" t="s">
        <v>106</v>
      </c>
      <c r="AI2954" s="34" t="s">
        <v>21367</v>
      </c>
      <c r="AJ2954" s="34" t="s">
        <v>64</v>
      </c>
      <c r="AK2954" s="34" t="s">
        <v>98</v>
      </c>
      <c r="AL2954" s="34" t="s">
        <v>66</v>
      </c>
      <c r="AM2954" s="34" t="s">
        <v>67</v>
      </c>
      <c r="AN2954" s="34">
        <v>32.475940000000001</v>
      </c>
      <c r="AO2954" s="34" t="s">
        <v>68</v>
      </c>
      <c r="AP2954" s="34"/>
      <c r="AQ2954" s="34"/>
      <c r="AR2954" s="34" t="s">
        <v>68</v>
      </c>
      <c r="AS2954" s="34"/>
      <c r="AT2954" s="34"/>
      <c r="AU2954" s="34" t="s">
        <v>131</v>
      </c>
      <c r="AV2954" s="34" t="s">
        <v>132</v>
      </c>
      <c r="AW2954" s="34">
        <v>71.02413</v>
      </c>
      <c r="AX2954" s="34" t="s">
        <v>69</v>
      </c>
      <c r="AY2954" s="34" t="s">
        <v>70</v>
      </c>
      <c r="AZ2954" s="3">
        <v>905</v>
      </c>
      <c r="BA2954" s="34" t="s">
        <v>60</v>
      </c>
      <c r="BB2954" s="34">
        <v>905</v>
      </c>
      <c r="BC2954" s="34" t="s">
        <v>60</v>
      </c>
      <c r="BD2954" s="34" t="s">
        <v>60</v>
      </c>
      <c r="BE2954" s="34" t="s">
        <v>60</v>
      </c>
      <c r="BF2954" s="34" t="str">
        <f>IFERROR(VLOOKUP(Data_Power_app[[#This Row],[PRO ODER]],'Result'!H:J,3,0),"")</f>
        <v/>
      </c>
      <c r="BG2954" s="11"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v>4192</v>
      </c>
      <c r="B2955" s="34" t="s">
        <v>21383</v>
      </c>
      <c r="C2955" s="34" t="s">
        <v>21384</v>
      </c>
      <c r="D2955" s="34" t="s">
        <v>57</v>
      </c>
      <c r="E2955" s="34" t="s">
        <v>58</v>
      </c>
      <c r="F2955" s="34" t="s">
        <v>59</v>
      </c>
      <c r="G2955" s="34">
        <v>131</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4" t="s">
        <v>117</v>
      </c>
      <c r="AH2955" s="34" t="s">
        <v>106</v>
      </c>
      <c r="AI2955" s="34" t="s">
        <v>21367</v>
      </c>
      <c r="AJ2955" s="34" t="s">
        <v>64</v>
      </c>
      <c r="AK2955" s="34" t="s">
        <v>98</v>
      </c>
      <c r="AL2955" s="34" t="s">
        <v>66</v>
      </c>
      <c r="AM2955" s="34" t="s">
        <v>67</v>
      </c>
      <c r="AN2955" s="34">
        <v>4.6285600000000002</v>
      </c>
      <c r="AO2955" s="34" t="s">
        <v>68</v>
      </c>
      <c r="AP2955" s="34"/>
      <c r="AQ2955" s="34"/>
      <c r="AR2955" s="34" t="s">
        <v>68</v>
      </c>
      <c r="AS2955" s="34"/>
      <c r="AT2955" s="34"/>
      <c r="AU2955" s="34" t="s">
        <v>131</v>
      </c>
      <c r="AV2955" s="34" t="s">
        <v>132</v>
      </c>
      <c r="AW2955" s="34">
        <v>10.122859999999999</v>
      </c>
      <c r="AX2955" s="34" t="s">
        <v>69</v>
      </c>
      <c r="AY2955" s="34" t="s">
        <v>70</v>
      </c>
      <c r="AZ2955" s="3">
        <v>131</v>
      </c>
      <c r="BA2955" s="34" t="s">
        <v>60</v>
      </c>
      <c r="BB2955" s="34">
        <v>131</v>
      </c>
      <c r="BC2955" s="34" t="s">
        <v>60</v>
      </c>
      <c r="BD2955" s="34" t="s">
        <v>60</v>
      </c>
      <c r="BE2955" s="34" t="s">
        <v>60</v>
      </c>
      <c r="BF2955" s="34" t="str">
        <f>IFERROR(VLOOKUP(Data_Power_app[[#This Row],[PRO ODER]],'Result'!H:J,3,0),"")</f>
        <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v>4193</v>
      </c>
      <c r="B2956" s="34" t="s">
        <v>21385</v>
      </c>
      <c r="C2956" s="34" t="s">
        <v>21386</v>
      </c>
      <c r="D2956" s="34" t="s">
        <v>57</v>
      </c>
      <c r="E2956" s="34" t="s">
        <v>58</v>
      </c>
      <c r="F2956" s="34" t="s">
        <v>59</v>
      </c>
      <c r="G2956" s="34">
        <v>303</v>
      </c>
      <c r="H2956" s="4">
        <v>45835</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4" t="s">
        <v>117</v>
      </c>
      <c r="AH2956" s="34" t="s">
        <v>106</v>
      </c>
      <c r="AI2956" s="34" t="s">
        <v>21367</v>
      </c>
      <c r="AJ2956" s="34" t="s">
        <v>64</v>
      </c>
      <c r="AK2956" s="34" t="s">
        <v>98</v>
      </c>
      <c r="AL2956" s="34" t="s">
        <v>66</v>
      </c>
      <c r="AM2956" s="34" t="s">
        <v>67</v>
      </c>
      <c r="AN2956" s="34">
        <v>11.43164</v>
      </c>
      <c r="AO2956" s="34" t="s">
        <v>68</v>
      </c>
      <c r="AP2956" s="34"/>
      <c r="AQ2956" s="34"/>
      <c r="AR2956" s="34" t="s">
        <v>68</v>
      </c>
      <c r="AS2956" s="34"/>
      <c r="AT2956" s="34"/>
      <c r="AU2956" s="34" t="s">
        <v>131</v>
      </c>
      <c r="AV2956" s="34" t="s">
        <v>132</v>
      </c>
      <c r="AW2956" s="34">
        <v>24.999279999999999</v>
      </c>
      <c r="AX2956" s="34" t="s">
        <v>69</v>
      </c>
      <c r="AY2956" s="34" t="s">
        <v>70</v>
      </c>
      <c r="AZ2956" s="3">
        <v>303</v>
      </c>
      <c r="BA2956" s="34" t="s">
        <v>60</v>
      </c>
      <c r="BB2956" s="34">
        <v>303</v>
      </c>
      <c r="BC2956" s="34" t="s">
        <v>60</v>
      </c>
      <c r="BD2956" s="34" t="s">
        <v>60</v>
      </c>
      <c r="BE2956" s="34" t="s">
        <v>60</v>
      </c>
      <c r="BF2956" s="34" t="str">
        <f>IFERROR(VLOOKUP(Data_Power_app[[#This Row],[PRO ODER]],'Result'!H:J,3,0),"")</f>
        <v/>
      </c>
      <c r="BG2956" s="11"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v>4194</v>
      </c>
      <c r="B2957" s="34" t="s">
        <v>21387</v>
      </c>
      <c r="C2957" s="34" t="s">
        <v>21388</v>
      </c>
      <c r="D2957" s="34" t="s">
        <v>57</v>
      </c>
      <c r="E2957" s="34" t="s">
        <v>58</v>
      </c>
      <c r="F2957" s="34" t="s">
        <v>59</v>
      </c>
      <c r="G2957" s="34">
        <v>20</v>
      </c>
      <c r="H2957" s="4">
        <v>45834</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4" t="s">
        <v>117</v>
      </c>
      <c r="AH2957" s="34" t="s">
        <v>106</v>
      </c>
      <c r="AI2957" s="34" t="s">
        <v>21367</v>
      </c>
      <c r="AJ2957" s="34" t="s">
        <v>64</v>
      </c>
      <c r="AK2957" s="34" t="s">
        <v>98</v>
      </c>
      <c r="AL2957" s="34" t="s">
        <v>66</v>
      </c>
      <c r="AM2957" s="34" t="s">
        <v>67</v>
      </c>
      <c r="AN2957" s="34">
        <v>0.80008000000000001</v>
      </c>
      <c r="AO2957" s="34" t="s">
        <v>68</v>
      </c>
      <c r="AP2957" s="34"/>
      <c r="AQ2957" s="34"/>
      <c r="AR2957" s="34" t="s">
        <v>68</v>
      </c>
      <c r="AS2957" s="34"/>
      <c r="AT2957" s="34"/>
      <c r="AU2957" s="34" t="s">
        <v>131</v>
      </c>
      <c r="AV2957" s="34" t="s">
        <v>132</v>
      </c>
      <c r="AW2957" s="34">
        <v>1.7495000000000001</v>
      </c>
      <c r="AX2957" s="34" t="s">
        <v>69</v>
      </c>
      <c r="AY2957" s="34" t="s">
        <v>70</v>
      </c>
      <c r="AZ2957" s="3">
        <v>20</v>
      </c>
      <c r="BA2957" s="34" t="s">
        <v>60</v>
      </c>
      <c r="BB2957" s="34">
        <v>20</v>
      </c>
      <c r="BC2957" s="34" t="s">
        <v>60</v>
      </c>
      <c r="BD2957" s="34" t="s">
        <v>60</v>
      </c>
      <c r="BE2957" s="34" t="s">
        <v>60</v>
      </c>
      <c r="BF2957" s="34" t="str">
        <f>IFERROR(VLOOKUP(Data_Power_app[[#This Row],[PRO ODER]],'Result'!H:J,3,0),"")</f>
        <v/>
      </c>
      <c r="BG2957" s="11"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v>4195</v>
      </c>
      <c r="B2958" s="34" t="s">
        <v>21389</v>
      </c>
      <c r="C2958" s="34" t="s">
        <v>21390</v>
      </c>
      <c r="D2958" s="34" t="s">
        <v>57</v>
      </c>
      <c r="E2958" s="34" t="s">
        <v>58</v>
      </c>
      <c r="F2958" s="34" t="s">
        <v>59</v>
      </c>
      <c r="G2958" s="34">
        <v>70</v>
      </c>
      <c r="H2958" s="4">
        <v>45835</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4" t="s">
        <v>117</v>
      </c>
      <c r="AH2958" s="34" t="s">
        <v>106</v>
      </c>
      <c r="AI2958" s="34" t="s">
        <v>21367</v>
      </c>
      <c r="AJ2958" s="34" t="s">
        <v>64</v>
      </c>
      <c r="AK2958" s="34" t="s">
        <v>98</v>
      </c>
      <c r="AL2958" s="34" t="s">
        <v>66</v>
      </c>
      <c r="AM2958" s="34" t="s">
        <v>67</v>
      </c>
      <c r="AN2958" s="34">
        <v>2.4105599999999998</v>
      </c>
      <c r="AO2958" s="34" t="s">
        <v>68</v>
      </c>
      <c r="AP2958" s="34"/>
      <c r="AQ2958" s="34"/>
      <c r="AR2958" s="34" t="s">
        <v>68</v>
      </c>
      <c r="AS2958" s="34"/>
      <c r="AT2958" s="34"/>
      <c r="AU2958" s="34" t="s">
        <v>131</v>
      </c>
      <c r="AV2958" s="34" t="s">
        <v>132</v>
      </c>
      <c r="AW2958" s="34">
        <v>5.2719399999999998</v>
      </c>
      <c r="AX2958" s="34" t="s">
        <v>69</v>
      </c>
      <c r="AY2958" s="34" t="s">
        <v>70</v>
      </c>
      <c r="AZ2958" s="3">
        <v>70</v>
      </c>
      <c r="BA2958" s="34" t="s">
        <v>60</v>
      </c>
      <c r="BB2958" s="34">
        <v>70</v>
      </c>
      <c r="BC2958" s="34" t="s">
        <v>60</v>
      </c>
      <c r="BD2958" s="34" t="s">
        <v>60</v>
      </c>
      <c r="BE2958" s="34" t="s">
        <v>60</v>
      </c>
      <c r="BF2958" s="34" t="str">
        <f>IFERROR(VLOOKUP(Data_Power_app[[#This Row],[PRO ODER]],'Result'!H:J,3,0),"")</f>
        <v/>
      </c>
      <c r="BG2958" s="11"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v>4196</v>
      </c>
      <c r="B2959" s="34" t="s">
        <v>21391</v>
      </c>
      <c r="C2959" s="34" t="s">
        <v>21392</v>
      </c>
      <c r="D2959" s="34" t="s">
        <v>57</v>
      </c>
      <c r="E2959" s="34" t="s">
        <v>58</v>
      </c>
      <c r="F2959" s="34" t="s">
        <v>59</v>
      </c>
      <c r="G2959" s="34">
        <v>15</v>
      </c>
      <c r="H2959" s="4">
        <v>45834</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4" t="s">
        <v>117</v>
      </c>
      <c r="AH2959" s="34" t="s">
        <v>106</v>
      </c>
      <c r="AI2959" s="34" t="s">
        <v>21367</v>
      </c>
      <c r="AJ2959" s="34" t="s">
        <v>64</v>
      </c>
      <c r="AK2959" s="34" t="s">
        <v>98</v>
      </c>
      <c r="AL2959" s="34" t="s">
        <v>66</v>
      </c>
      <c r="AM2959" s="34" t="s">
        <v>67</v>
      </c>
      <c r="AN2959" s="34">
        <v>0.60006000000000004</v>
      </c>
      <c r="AO2959" s="34" t="s">
        <v>68</v>
      </c>
      <c r="AP2959" s="34"/>
      <c r="AQ2959" s="34"/>
      <c r="AR2959" s="34" t="s">
        <v>68</v>
      </c>
      <c r="AS2959" s="34"/>
      <c r="AT2959" s="34"/>
      <c r="AU2959" s="34" t="s">
        <v>131</v>
      </c>
      <c r="AV2959" s="34" t="s">
        <v>132</v>
      </c>
      <c r="AW2959" s="34">
        <v>1.31213</v>
      </c>
      <c r="AX2959" s="34" t="s">
        <v>69</v>
      </c>
      <c r="AY2959" s="34" t="s">
        <v>70</v>
      </c>
      <c r="AZ2959" s="3">
        <v>15</v>
      </c>
      <c r="BA2959" s="34" t="s">
        <v>60</v>
      </c>
      <c r="BB2959" s="34">
        <v>15</v>
      </c>
      <c r="BC2959" s="34" t="s">
        <v>60</v>
      </c>
      <c r="BD2959" s="34" t="s">
        <v>60</v>
      </c>
      <c r="BE2959" s="34" t="s">
        <v>60</v>
      </c>
      <c r="BF2959" s="34" t="str">
        <f>IFERROR(VLOOKUP(Data_Power_app[[#This Row],[PRO ODER]],'Result'!H:J,3,0),"")</f>
        <v/>
      </c>
      <c r="BG2959" s="11"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v>4197</v>
      </c>
      <c r="B2960" s="34" t="s">
        <v>21393</v>
      </c>
      <c r="C2960" s="34" t="s">
        <v>21394</v>
      </c>
      <c r="D2960" s="34" t="s">
        <v>57</v>
      </c>
      <c r="E2960" s="34" t="s">
        <v>58</v>
      </c>
      <c r="F2960" s="34" t="s">
        <v>59</v>
      </c>
      <c r="G2960" s="34">
        <v>166</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4" t="s">
        <v>117</v>
      </c>
      <c r="AH2960" s="34" t="s">
        <v>106</v>
      </c>
      <c r="AI2960" s="34" t="s">
        <v>21367</v>
      </c>
      <c r="AJ2960" s="34" t="s">
        <v>64</v>
      </c>
      <c r="AK2960" s="34" t="s">
        <v>98</v>
      </c>
      <c r="AL2960" s="34" t="s">
        <v>66</v>
      </c>
      <c r="AM2960" s="34" t="s">
        <v>67</v>
      </c>
      <c r="AN2960" s="34">
        <v>6.0447199999999999</v>
      </c>
      <c r="AO2960" s="34" t="s">
        <v>68</v>
      </c>
      <c r="AP2960" s="34"/>
      <c r="AQ2960" s="34"/>
      <c r="AR2960" s="34" t="s">
        <v>68</v>
      </c>
      <c r="AS2960" s="34"/>
      <c r="AT2960" s="34"/>
      <c r="AU2960" s="34" t="s">
        <v>131</v>
      </c>
      <c r="AV2960" s="34" t="s">
        <v>132</v>
      </c>
      <c r="AW2960" s="34">
        <v>13.21923</v>
      </c>
      <c r="AX2960" s="34" t="s">
        <v>69</v>
      </c>
      <c r="AY2960" s="34" t="s">
        <v>70</v>
      </c>
      <c r="AZ2960" s="3">
        <v>166</v>
      </c>
      <c r="BA2960" s="34" t="s">
        <v>60</v>
      </c>
      <c r="BB2960" s="34">
        <v>166</v>
      </c>
      <c r="BC2960" s="34" t="s">
        <v>60</v>
      </c>
      <c r="BD2960" s="34" t="s">
        <v>60</v>
      </c>
      <c r="BE2960" s="34" t="s">
        <v>60</v>
      </c>
      <c r="BF2960" s="34" t="str">
        <f>IFERROR(VLOOKUP(Data_Power_app[[#This Row],[PRO ODER]],'Result'!H:J,3,0),"")</f>
        <v/>
      </c>
      <c r="BG2960" s="11"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v>4198</v>
      </c>
      <c r="B2961" s="34" t="s">
        <v>21395</v>
      </c>
      <c r="C2961" s="34" t="s">
        <v>21396</v>
      </c>
      <c r="D2961" s="34" t="s">
        <v>57</v>
      </c>
      <c r="E2961" s="34" t="s">
        <v>58</v>
      </c>
      <c r="F2961" s="34" t="s">
        <v>59</v>
      </c>
      <c r="G2961" s="34">
        <v>212</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4" t="s">
        <v>117</v>
      </c>
      <c r="AH2961" s="34" t="s">
        <v>106</v>
      </c>
      <c r="AI2961" s="34" t="s">
        <v>21367</v>
      </c>
      <c r="AJ2961" s="34" t="s">
        <v>64</v>
      </c>
      <c r="AK2961" s="34" t="s">
        <v>98</v>
      </c>
      <c r="AL2961" s="34" t="s">
        <v>66</v>
      </c>
      <c r="AM2961" s="34" t="s">
        <v>67</v>
      </c>
      <c r="AN2961" s="34">
        <v>8.3461200000000009</v>
      </c>
      <c r="AO2961" s="34" t="s">
        <v>68</v>
      </c>
      <c r="AP2961" s="34"/>
      <c r="AQ2961" s="34"/>
      <c r="AR2961" s="34" t="s">
        <v>68</v>
      </c>
      <c r="AS2961" s="34"/>
      <c r="AT2961" s="34"/>
      <c r="AU2961" s="34" t="s">
        <v>131</v>
      </c>
      <c r="AV2961" s="34" t="s">
        <v>132</v>
      </c>
      <c r="AW2961" s="34">
        <v>18.250330000000002</v>
      </c>
      <c r="AX2961" s="34" t="s">
        <v>69</v>
      </c>
      <c r="AY2961" s="34" t="s">
        <v>70</v>
      </c>
      <c r="AZ2961" s="3">
        <v>212</v>
      </c>
      <c r="BA2961" s="34" t="s">
        <v>60</v>
      </c>
      <c r="BB2961" s="34">
        <v>212</v>
      </c>
      <c r="BC2961" s="34" t="s">
        <v>60</v>
      </c>
      <c r="BD2961" s="34" t="s">
        <v>60</v>
      </c>
      <c r="BE2961" s="34" t="s">
        <v>60</v>
      </c>
      <c r="BF2961" s="34" t="str">
        <f>IFERROR(VLOOKUP(Data_Power_app[[#This Row],[PRO ODER]],'Result'!H:J,3,0),"")</f>
        <v/>
      </c>
      <c r="BG2961" s="11"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v>4199</v>
      </c>
      <c r="B2962" s="34" t="s">
        <v>21397</v>
      </c>
      <c r="C2962" s="34" t="s">
        <v>21398</v>
      </c>
      <c r="D2962" s="34" t="s">
        <v>57</v>
      </c>
      <c r="E2962" s="34" t="s">
        <v>58</v>
      </c>
      <c r="F2962" s="34" t="s">
        <v>59</v>
      </c>
      <c r="G2962" s="34">
        <v>735</v>
      </c>
      <c r="H2962" s="4">
        <v>45835</v>
      </c>
      <c r="I2962" s="4">
        <v>45831</v>
      </c>
      <c r="J2962" s="4" t="s">
        <v>60</v>
      </c>
      <c r="K2962" s="4">
        <v>45836</v>
      </c>
      <c r="L2962" s="4"/>
      <c r="M2962" s="4">
        <v>45838</v>
      </c>
      <c r="N2962" s="4"/>
      <c r="O2962" s="4" t="s">
        <v>60</v>
      </c>
      <c r="P2962" s="4" t="s">
        <v>60</v>
      </c>
      <c r="Q2962" s="4" t="s">
        <v>60</v>
      </c>
      <c r="R2962" s="4" t="s">
        <v>60</v>
      </c>
      <c r="S2962" s="4" t="s">
        <v>60</v>
      </c>
      <c r="T2962" s="4">
        <v>45839</v>
      </c>
      <c r="U2962" s="4"/>
      <c r="V2962" s="4"/>
      <c r="W2962" s="4">
        <v>45840</v>
      </c>
      <c r="X2962" s="4"/>
      <c r="Y2962" s="4" t="s">
        <v>60</v>
      </c>
      <c r="Z2962" s="4">
        <v>45841</v>
      </c>
      <c r="AA2962" s="4"/>
      <c r="AB2962" s="4" t="s">
        <v>60</v>
      </c>
      <c r="AC2962" s="4">
        <v>45842</v>
      </c>
      <c r="AD2962" s="4">
        <v>45843</v>
      </c>
      <c r="AE2962" s="4">
        <v>45844</v>
      </c>
      <c r="AF2962" s="4"/>
      <c r="AG2962" s="34" t="s">
        <v>117</v>
      </c>
      <c r="AH2962" s="34" t="s">
        <v>106</v>
      </c>
      <c r="AI2962" s="34" t="s">
        <v>21367</v>
      </c>
      <c r="AJ2962" s="34" t="s">
        <v>64</v>
      </c>
      <c r="AK2962" s="34" t="s">
        <v>98</v>
      </c>
      <c r="AL2962" s="34" t="s">
        <v>66</v>
      </c>
      <c r="AM2962" s="34" t="s">
        <v>67</v>
      </c>
      <c r="AN2962" s="34">
        <v>27.410409999999999</v>
      </c>
      <c r="AO2962" s="34" t="s">
        <v>68</v>
      </c>
      <c r="AP2962" s="34"/>
      <c r="AQ2962" s="34"/>
      <c r="AR2962" s="34" t="s">
        <v>68</v>
      </c>
      <c r="AS2962" s="34"/>
      <c r="AT2962" s="34"/>
      <c r="AU2962" s="34" t="s">
        <v>131</v>
      </c>
      <c r="AV2962" s="34" t="s">
        <v>132</v>
      </c>
      <c r="AW2962" s="34">
        <v>59.94285</v>
      </c>
      <c r="AX2962" s="34" t="s">
        <v>69</v>
      </c>
      <c r="AY2962" s="34" t="s">
        <v>70</v>
      </c>
      <c r="AZ2962" s="3">
        <v>735</v>
      </c>
      <c r="BA2962" s="34" t="s">
        <v>60</v>
      </c>
      <c r="BB2962" s="34">
        <v>735</v>
      </c>
      <c r="BC2962" s="34" t="s">
        <v>60</v>
      </c>
      <c r="BD2962" s="34" t="s">
        <v>60</v>
      </c>
      <c r="BE2962" s="34" t="s">
        <v>60</v>
      </c>
      <c r="BF2962" s="34" t="str">
        <f>IFERROR(VLOOKUP(Data_Power_app[[#This Row],[PRO ODER]],'Result'!H:J,3,0),"")</f>
        <v/>
      </c>
      <c r="BG2962" s="11"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v>4209</v>
      </c>
      <c r="B2963" s="34" t="s">
        <v>4726</v>
      </c>
      <c r="C2963" s="34" t="s">
        <v>4727</v>
      </c>
      <c r="D2963" s="34" t="s">
        <v>84</v>
      </c>
      <c r="E2963" s="34" t="s">
        <v>150</v>
      </c>
      <c r="F2963" s="34" t="s">
        <v>59</v>
      </c>
      <c r="G2963" s="34">
        <v>4404</v>
      </c>
      <c r="H2963" s="4">
        <v>45835</v>
      </c>
      <c r="I2963" s="4">
        <v>45819</v>
      </c>
      <c r="J2963" s="4">
        <v>45819</v>
      </c>
      <c r="K2963" s="4">
        <v>45838</v>
      </c>
      <c r="L2963" s="4">
        <v>45821.955000000002</v>
      </c>
      <c r="M2963" s="4">
        <v>45838</v>
      </c>
      <c r="N2963" s="4">
        <v>45822.606412037036</v>
      </c>
      <c r="O2963" s="4" t="s">
        <v>60</v>
      </c>
      <c r="P2963" s="4" t="s">
        <v>60</v>
      </c>
      <c r="Q2963" s="4" t="s">
        <v>60</v>
      </c>
      <c r="R2963" s="4" t="s">
        <v>60</v>
      </c>
      <c r="S2963" s="4" t="s">
        <v>60</v>
      </c>
      <c r="T2963" s="4">
        <v>45839</v>
      </c>
      <c r="U2963" s="4">
        <v>45822.948854166665</v>
      </c>
      <c r="V2963" s="4"/>
      <c r="W2963" s="4">
        <v>45840</v>
      </c>
      <c r="X2963" s="4"/>
      <c r="Y2963" s="4" t="s">
        <v>60</v>
      </c>
      <c r="Z2963" s="4">
        <v>45841</v>
      </c>
      <c r="AA2963" s="4"/>
      <c r="AB2963" s="4" t="s">
        <v>60</v>
      </c>
      <c r="AC2963" s="4">
        <v>45842</v>
      </c>
      <c r="AD2963" s="4">
        <v>45843</v>
      </c>
      <c r="AE2963" s="4">
        <v>45844</v>
      </c>
      <c r="AF2963" s="4"/>
      <c r="AG2963" s="34" t="s">
        <v>223</v>
      </c>
      <c r="AH2963" s="34" t="s">
        <v>168</v>
      </c>
      <c r="AI2963" s="34" t="s">
        <v>2179</v>
      </c>
      <c r="AJ2963" s="34" t="s">
        <v>169</v>
      </c>
      <c r="AK2963" s="34" t="s">
        <v>98</v>
      </c>
      <c r="AL2963" s="34" t="s">
        <v>153</v>
      </c>
      <c r="AM2963" s="34" t="s">
        <v>154</v>
      </c>
      <c r="AN2963" s="34">
        <v>168.29427000000001</v>
      </c>
      <c r="AO2963" s="34" t="s">
        <v>68</v>
      </c>
      <c r="AP2963" s="34"/>
      <c r="AQ2963" s="34"/>
      <c r="AR2963" s="34" t="s">
        <v>68</v>
      </c>
      <c r="AS2963" s="34"/>
      <c r="AT2963" s="34"/>
      <c r="AU2963" s="34" t="s">
        <v>170</v>
      </c>
      <c r="AV2963" s="34" t="s">
        <v>171</v>
      </c>
      <c r="AW2963" s="34">
        <v>368.07666999999998</v>
      </c>
      <c r="AX2963" s="34" t="s">
        <v>1118</v>
      </c>
      <c r="AY2963" s="34" t="s">
        <v>1119</v>
      </c>
      <c r="AZ2963" s="3">
        <v>3827</v>
      </c>
      <c r="BA2963" s="34" t="s">
        <v>60</v>
      </c>
      <c r="BB2963" s="34">
        <v>4404</v>
      </c>
      <c r="BC2963" s="34" t="s">
        <v>60</v>
      </c>
      <c r="BD2963" s="34" t="s">
        <v>60</v>
      </c>
      <c r="BE2963" s="34" t="s">
        <v>60</v>
      </c>
      <c r="BF2963" s="34" t="str">
        <f>IFERROR(VLOOKUP(Data_Power_app[[#This Row],[PRO ODER]],'Result'!H:J,3,0),"")</f>
        <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v>4210</v>
      </c>
      <c r="B2964" s="34" t="s">
        <v>20808</v>
      </c>
      <c r="C2964" s="34" t="s">
        <v>19141</v>
      </c>
      <c r="D2964" s="34" t="s">
        <v>84</v>
      </c>
      <c r="E2964" s="34" t="s">
        <v>150</v>
      </c>
      <c r="F2964" s="34" t="s">
        <v>59</v>
      </c>
      <c r="G2964" s="34">
        <v>6000</v>
      </c>
      <c r="H2964" s="4">
        <v>45836</v>
      </c>
      <c r="I2964" s="4">
        <v>45828</v>
      </c>
      <c r="J2964" s="4">
        <v>45828</v>
      </c>
      <c r="K2964" s="4">
        <v>45838</v>
      </c>
      <c r="L2964" s="4">
        <v>45829.359270833331</v>
      </c>
      <c r="M2964" s="4">
        <v>45838</v>
      </c>
      <c r="N2964" s="4">
        <v>45829.553749999999</v>
      </c>
      <c r="O2964" s="4" t="s">
        <v>60</v>
      </c>
      <c r="P2964" s="4" t="s">
        <v>60</v>
      </c>
      <c r="Q2964" s="4" t="s">
        <v>60</v>
      </c>
      <c r="R2964" s="4" t="s">
        <v>60</v>
      </c>
      <c r="S2964" s="4" t="s">
        <v>60</v>
      </c>
      <c r="T2964" s="4">
        <v>45839</v>
      </c>
      <c r="U2964" s="4"/>
      <c r="V2964" s="4"/>
      <c r="W2964" s="4">
        <v>45840</v>
      </c>
      <c r="X2964" s="4"/>
      <c r="Y2964" s="4" t="s">
        <v>60</v>
      </c>
      <c r="Z2964" s="4">
        <v>45841</v>
      </c>
      <c r="AA2964" s="4"/>
      <c r="AB2964" s="4" t="s">
        <v>60</v>
      </c>
      <c r="AC2964" s="4">
        <v>45842</v>
      </c>
      <c r="AD2964" s="4">
        <v>45843</v>
      </c>
      <c r="AE2964" s="4">
        <v>45844</v>
      </c>
      <c r="AF2964" s="4"/>
      <c r="AG2964" s="34" t="s">
        <v>223</v>
      </c>
      <c r="AH2964" s="34" t="s">
        <v>168</v>
      </c>
      <c r="AI2964" s="34" t="s">
        <v>2179</v>
      </c>
      <c r="AJ2964" s="34" t="s">
        <v>169</v>
      </c>
      <c r="AK2964" s="34" t="s">
        <v>98</v>
      </c>
      <c r="AL2964" s="34" t="s">
        <v>153</v>
      </c>
      <c r="AM2964" s="34" t="s">
        <v>154</v>
      </c>
      <c r="AN2964" s="34">
        <v>230.19334000000001</v>
      </c>
      <c r="AO2964" s="34" t="s">
        <v>68</v>
      </c>
      <c r="AP2964" s="34"/>
      <c r="AQ2964" s="34"/>
      <c r="AR2964" s="34" t="s">
        <v>68</v>
      </c>
      <c r="AS2964" s="34"/>
      <c r="AT2964" s="34"/>
      <c r="AU2964" s="34" t="s">
        <v>170</v>
      </c>
      <c r="AV2964" s="34" t="s">
        <v>171</v>
      </c>
      <c r="AW2964" s="34">
        <v>503.45371</v>
      </c>
      <c r="AX2964" s="34" t="s">
        <v>1118</v>
      </c>
      <c r="AY2964" s="34" t="s">
        <v>1119</v>
      </c>
      <c r="AZ2964" s="3">
        <v>5261</v>
      </c>
      <c r="BA2964" s="34" t="s">
        <v>60</v>
      </c>
      <c r="BB2964" s="34">
        <v>6000</v>
      </c>
      <c r="BC2964" s="34" t="s">
        <v>60</v>
      </c>
      <c r="BD2964" s="34" t="s">
        <v>60</v>
      </c>
      <c r="BE2964" s="34" t="s">
        <v>60</v>
      </c>
      <c r="BF2964" s="34" t="str">
        <f>IFERROR(VLOOKUP(Data_Power_app[[#This Row],[PRO ODER]],'Result'!H:J,3,0),"")</f>
        <v/>
      </c>
      <c r="BG2964" s="11" t="str">
        <f>IFERROR(VLOOKUP(Data_Power_app[[#This Row],[PRO ODER]]&amp;"LAM",'Real Time'!A:E,4,0),"")</f>
        <v>ML-05</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v>4212</v>
      </c>
      <c r="B2965" s="34" t="s">
        <v>12015</v>
      </c>
      <c r="C2965" s="34" t="s">
        <v>12016</v>
      </c>
      <c r="D2965" s="34" t="s">
        <v>93</v>
      </c>
      <c r="E2965" s="34" t="s">
        <v>277</v>
      </c>
      <c r="F2965" s="34" t="s">
        <v>59</v>
      </c>
      <c r="G2965" s="34">
        <v>2196</v>
      </c>
      <c r="H2965" s="4">
        <v>45828</v>
      </c>
      <c r="I2965" s="4">
        <v>45826</v>
      </c>
      <c r="J2965" s="4">
        <v>45826</v>
      </c>
      <c r="K2965" s="4">
        <v>45829</v>
      </c>
      <c r="L2965" s="4">
        <v>45827.852534722224</v>
      </c>
      <c r="M2965" s="4">
        <v>45831</v>
      </c>
      <c r="N2965" s="4">
        <v>45828.403553240743</v>
      </c>
      <c r="O2965" s="4" t="s">
        <v>60</v>
      </c>
      <c r="P2965" s="4" t="s">
        <v>60</v>
      </c>
      <c r="Q2965" s="4" t="s">
        <v>60</v>
      </c>
      <c r="R2965" s="4" t="s">
        <v>60</v>
      </c>
      <c r="S2965" s="4" t="s">
        <v>60</v>
      </c>
      <c r="T2965" s="4">
        <v>45831</v>
      </c>
      <c r="U2965" s="4">
        <v>45828.674687500003</v>
      </c>
      <c r="V2965" s="4"/>
      <c r="W2965" s="4">
        <v>45836</v>
      </c>
      <c r="X2965" s="4"/>
      <c r="Y2965" s="4" t="s">
        <v>60</v>
      </c>
      <c r="Z2965" s="4">
        <v>45838</v>
      </c>
      <c r="AA2965" s="4"/>
      <c r="AB2965" s="4" t="s">
        <v>60</v>
      </c>
      <c r="AC2965" s="4">
        <v>45839</v>
      </c>
      <c r="AD2965" s="4">
        <v>45840</v>
      </c>
      <c r="AE2965" s="4">
        <v>45845</v>
      </c>
      <c r="AF2965" s="4"/>
      <c r="AG2965" s="34" t="s">
        <v>223</v>
      </c>
      <c r="AH2965" s="34" t="s">
        <v>12017</v>
      </c>
      <c r="AI2965" s="34" t="s">
        <v>12018</v>
      </c>
      <c r="AJ2965" s="34" t="s">
        <v>12019</v>
      </c>
      <c r="AK2965" s="34" t="s">
        <v>65</v>
      </c>
      <c r="AL2965" s="34" t="s">
        <v>278</v>
      </c>
      <c r="AM2965" s="34" t="s">
        <v>279</v>
      </c>
      <c r="AN2965" s="34">
        <v>43.727290000000004</v>
      </c>
      <c r="AO2965" s="34" t="s">
        <v>68</v>
      </c>
      <c r="AP2965" s="34"/>
      <c r="AQ2965" s="34"/>
      <c r="AR2965" s="34" t="s">
        <v>68</v>
      </c>
      <c r="AS2965" s="34"/>
      <c r="AT2965" s="34"/>
      <c r="AU2965" s="34" t="s">
        <v>411</v>
      </c>
      <c r="AV2965" s="34" t="s">
        <v>412</v>
      </c>
      <c r="AW2965" s="34">
        <v>162.59573</v>
      </c>
      <c r="AX2965" s="34" t="s">
        <v>413</v>
      </c>
      <c r="AY2965" s="34" t="s">
        <v>414</v>
      </c>
      <c r="AZ2965" s="3">
        <v>2196</v>
      </c>
      <c r="BA2965" s="34" t="s">
        <v>60</v>
      </c>
      <c r="BB2965" s="34">
        <v>2196</v>
      </c>
      <c r="BC2965" s="34" t="s">
        <v>60</v>
      </c>
      <c r="BD2965" s="34" t="s">
        <v>60</v>
      </c>
      <c r="BE2965" s="34" t="s">
        <v>60</v>
      </c>
      <c r="BF2965" s="34" t="str">
        <f>IFERROR(VLOOKUP(Data_Power_app[[#This Row],[PRO ODER]],'Result'!H:J,3,0),"")</f>
        <v>LAMINATION 6</v>
      </c>
      <c r="BG2965" s="11" t="str">
        <f>IFERROR(VLOOKUP(Data_Power_app[[#This Row],[PRO ODER]]&amp;"LAM",'Real Time'!A:E,4,0),"")</f>
        <v>ML-05</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v>4216</v>
      </c>
      <c r="B2966" s="34" t="s">
        <v>20809</v>
      </c>
      <c r="C2966" s="34" t="s">
        <v>17659</v>
      </c>
      <c r="D2966" s="34" t="s">
        <v>253</v>
      </c>
      <c r="E2966" s="34" t="s">
        <v>313</v>
      </c>
      <c r="F2966" s="34" t="s">
        <v>59</v>
      </c>
      <c r="G2966" s="34">
        <v>1202</v>
      </c>
      <c r="H2966" s="4">
        <v>45829</v>
      </c>
      <c r="I2966" s="4">
        <v>45829</v>
      </c>
      <c r="J2966" s="4">
        <v>45829</v>
      </c>
      <c r="K2966" s="4">
        <v>45833</v>
      </c>
      <c r="L2966" s="4"/>
      <c r="M2966" s="4">
        <v>45834</v>
      </c>
      <c r="N2966" s="4"/>
      <c r="O2966" s="4" t="s">
        <v>60</v>
      </c>
      <c r="P2966" s="4" t="s">
        <v>60</v>
      </c>
      <c r="Q2966" s="4" t="s">
        <v>60</v>
      </c>
      <c r="R2966" s="4" t="s">
        <v>60</v>
      </c>
      <c r="S2966" s="4" t="s">
        <v>60</v>
      </c>
      <c r="T2966" s="4">
        <v>45835</v>
      </c>
      <c r="U2966" s="4"/>
      <c r="V2966" s="4"/>
      <c r="W2966" s="4">
        <v>45838</v>
      </c>
      <c r="X2966" s="4"/>
      <c r="Y2966" s="4" t="s">
        <v>60</v>
      </c>
      <c r="Z2966" s="4">
        <v>45839</v>
      </c>
      <c r="AA2966" s="4"/>
      <c r="AB2966" s="4" t="s">
        <v>60</v>
      </c>
      <c r="AC2966" s="4">
        <v>45840</v>
      </c>
      <c r="AD2966" s="4">
        <v>45841</v>
      </c>
      <c r="AE2966" s="4">
        <v>45845</v>
      </c>
      <c r="AF2966" s="4"/>
      <c r="AG2966" s="34" t="s">
        <v>117</v>
      </c>
      <c r="AH2966" s="34" t="s">
        <v>255</v>
      </c>
      <c r="AI2966" s="34" t="s">
        <v>2140</v>
      </c>
      <c r="AJ2966" s="34" t="s">
        <v>256</v>
      </c>
      <c r="AK2966" s="34" t="s">
        <v>98</v>
      </c>
      <c r="AL2966" s="34" t="s">
        <v>314</v>
      </c>
      <c r="AM2966" s="34" t="s">
        <v>315</v>
      </c>
      <c r="AN2966" s="34">
        <v>24.575289999999999</v>
      </c>
      <c r="AO2966" s="34" t="s">
        <v>68</v>
      </c>
      <c r="AP2966" s="34"/>
      <c r="AQ2966" s="34"/>
      <c r="AR2966" s="34" t="s">
        <v>68</v>
      </c>
      <c r="AS2966" s="34"/>
      <c r="AT2966" s="34"/>
      <c r="AU2966" s="34" t="s">
        <v>316</v>
      </c>
      <c r="AV2966" s="34" t="s">
        <v>317</v>
      </c>
      <c r="AW2966" s="34">
        <v>107.48922</v>
      </c>
      <c r="AX2966" s="34" t="s">
        <v>2141</v>
      </c>
      <c r="AY2966" s="34" t="s">
        <v>2142</v>
      </c>
      <c r="AZ2966" s="3">
        <v>1202</v>
      </c>
      <c r="BA2966" s="34" t="s">
        <v>60</v>
      </c>
      <c r="BB2966" s="34">
        <v>1202</v>
      </c>
      <c r="BC2966" s="34" t="s">
        <v>60</v>
      </c>
      <c r="BD2966" s="34" t="s">
        <v>60</v>
      </c>
      <c r="BE2966" s="34" t="s">
        <v>60</v>
      </c>
      <c r="BF2966" s="34" t="str">
        <f>IFERROR(VLOOKUP(Data_Power_app[[#This Row],[PRO ODER]],'Result'!H:J,3,0),"")</f>
        <v>LAMINATION 2</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v>4217</v>
      </c>
      <c r="B2967" s="34" t="s">
        <v>20810</v>
      </c>
      <c r="C2967" s="34" t="s">
        <v>17748</v>
      </c>
      <c r="D2967" s="34" t="s">
        <v>84</v>
      </c>
      <c r="E2967" s="34" t="s">
        <v>155</v>
      </c>
      <c r="F2967" s="34" t="s">
        <v>59</v>
      </c>
      <c r="G2967" s="34">
        <v>3439</v>
      </c>
      <c r="H2967" s="4">
        <v>45831</v>
      </c>
      <c r="I2967" s="4">
        <v>45829</v>
      </c>
      <c r="J2967" s="4">
        <v>45829</v>
      </c>
      <c r="K2967" s="4">
        <v>45832</v>
      </c>
      <c r="L2967" s="4"/>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4" t="s">
        <v>117</v>
      </c>
      <c r="AH2967" s="34" t="s">
        <v>196</v>
      </c>
      <c r="AI2967" s="34" t="s">
        <v>2129</v>
      </c>
      <c r="AJ2967" s="34" t="s">
        <v>157</v>
      </c>
      <c r="AK2967" s="34" t="s">
        <v>65</v>
      </c>
      <c r="AL2967" s="34" t="s">
        <v>158</v>
      </c>
      <c r="AM2967" s="34" t="s">
        <v>159</v>
      </c>
      <c r="AN2967" s="34">
        <v>104.56703</v>
      </c>
      <c r="AO2967" s="34" t="s">
        <v>68</v>
      </c>
      <c r="AP2967" s="34"/>
      <c r="AQ2967" s="34"/>
      <c r="AR2967" s="34" t="s">
        <v>68</v>
      </c>
      <c r="AS2967" s="34"/>
      <c r="AT2967" s="34"/>
      <c r="AU2967" s="34" t="s">
        <v>271</v>
      </c>
      <c r="AV2967" s="34" t="s">
        <v>272</v>
      </c>
      <c r="AW2967" s="34">
        <v>228.68367000000001</v>
      </c>
      <c r="AX2967" s="34" t="s">
        <v>2834</v>
      </c>
      <c r="AY2967" s="34" t="s">
        <v>2835</v>
      </c>
      <c r="AZ2967" s="3">
        <v>3439</v>
      </c>
      <c r="BA2967" s="34" t="s">
        <v>60</v>
      </c>
      <c r="BB2967" s="34">
        <v>3439</v>
      </c>
      <c r="BC2967" s="34" t="s">
        <v>60</v>
      </c>
      <c r="BD2967" s="34" t="s">
        <v>60</v>
      </c>
      <c r="BE2967" s="34" t="s">
        <v>60</v>
      </c>
      <c r="BF2967" s="34" t="str">
        <f>IFERROR(VLOOKUP(Data_Power_app[[#This Row],[PRO ODER]],'Result'!H:J,3,0),"")</f>
        <v>LAMINATION 2</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v>4218</v>
      </c>
      <c r="B2968" s="34" t="s">
        <v>20811</v>
      </c>
      <c r="C2968" s="34" t="s">
        <v>17749</v>
      </c>
      <c r="D2968" s="34" t="s">
        <v>84</v>
      </c>
      <c r="E2968" s="34" t="s">
        <v>155</v>
      </c>
      <c r="F2968" s="34" t="s">
        <v>59</v>
      </c>
      <c r="G2968" s="34">
        <v>3473</v>
      </c>
      <c r="H2968" s="4">
        <v>45831</v>
      </c>
      <c r="I2968" s="4">
        <v>45829</v>
      </c>
      <c r="J2968" s="4">
        <v>45829</v>
      </c>
      <c r="K2968" s="4">
        <v>45832</v>
      </c>
      <c r="L2968" s="4">
        <v>45831.331516203703</v>
      </c>
      <c r="M2968" s="4">
        <v>45833</v>
      </c>
      <c r="N2968" s="4"/>
      <c r="O2968" s="4" t="s">
        <v>60</v>
      </c>
      <c r="P2968" s="4" t="s">
        <v>60</v>
      </c>
      <c r="Q2968" s="4" t="s">
        <v>60</v>
      </c>
      <c r="R2968" s="4" t="s">
        <v>60</v>
      </c>
      <c r="S2968" s="4" t="s">
        <v>60</v>
      </c>
      <c r="T2968" s="4">
        <v>45834</v>
      </c>
      <c r="U2968" s="4"/>
      <c r="V2968" s="4"/>
      <c r="W2968" s="4">
        <v>45838</v>
      </c>
      <c r="X2968" s="4"/>
      <c r="Y2968" s="4" t="s">
        <v>60</v>
      </c>
      <c r="Z2968" s="4">
        <v>45839</v>
      </c>
      <c r="AA2968" s="4"/>
      <c r="AB2968" s="4" t="s">
        <v>60</v>
      </c>
      <c r="AC2968" s="4">
        <v>45840</v>
      </c>
      <c r="AD2968" s="4">
        <v>45841</v>
      </c>
      <c r="AE2968" s="4">
        <v>45845</v>
      </c>
      <c r="AF2968" s="4"/>
      <c r="AG2968" s="34" t="s">
        <v>86</v>
      </c>
      <c r="AH2968" s="34" t="s">
        <v>196</v>
      </c>
      <c r="AI2968" s="34" t="s">
        <v>1653</v>
      </c>
      <c r="AJ2968" s="34" t="s">
        <v>157</v>
      </c>
      <c r="AK2968" s="34" t="s">
        <v>98</v>
      </c>
      <c r="AL2968" s="34" t="s">
        <v>158</v>
      </c>
      <c r="AM2968" s="34" t="s">
        <v>159</v>
      </c>
      <c r="AN2968" s="34">
        <v>122.45336</v>
      </c>
      <c r="AO2968" s="34" t="s">
        <v>68</v>
      </c>
      <c r="AP2968" s="34"/>
      <c r="AQ2968" s="34"/>
      <c r="AR2968" s="34" t="s">
        <v>68</v>
      </c>
      <c r="AS2968" s="34"/>
      <c r="AT2968" s="34"/>
      <c r="AU2968" s="34" t="s">
        <v>283</v>
      </c>
      <c r="AV2968" s="34" t="s">
        <v>284</v>
      </c>
      <c r="AW2968" s="34">
        <v>267.79293000000001</v>
      </c>
      <c r="AX2968" s="34" t="s">
        <v>2838</v>
      </c>
      <c r="AY2968" s="34" t="s">
        <v>2839</v>
      </c>
      <c r="AZ2968" s="3">
        <v>2690</v>
      </c>
      <c r="BA2968" s="34" t="s">
        <v>60</v>
      </c>
      <c r="BB2968" s="34">
        <v>3473</v>
      </c>
      <c r="BC2968" s="34" t="s">
        <v>60</v>
      </c>
      <c r="BD2968" s="34" t="s">
        <v>60</v>
      </c>
      <c r="BE2968" s="34" t="s">
        <v>60</v>
      </c>
      <c r="BF2968" s="34" t="str">
        <f>IFERROR(VLOOKUP(Data_Power_app[[#This Row],[PRO ODER]],'Result'!H:J,3,0),"")</f>
        <v>LAMINATION 2</v>
      </c>
      <c r="BG2968" s="11" t="str">
        <f>IFERROR(VLOOKUP(Data_Power_app[[#This Row],[PRO ODER]]&amp;"LAM",'Real Time'!A:E,4,0),"")</f>
        <v>ML-06</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v>4221</v>
      </c>
      <c r="B2969" s="34" t="s">
        <v>15781</v>
      </c>
      <c r="C2969" s="34" t="s">
        <v>15782</v>
      </c>
      <c r="D2969" s="34" t="s">
        <v>253</v>
      </c>
      <c r="E2969" s="34" t="s">
        <v>313</v>
      </c>
      <c r="F2969" s="34" t="s">
        <v>59</v>
      </c>
      <c r="G2969" s="34">
        <v>1772</v>
      </c>
      <c r="H2969" s="4">
        <v>45829</v>
      </c>
      <c r="I2969" s="4">
        <v>45827</v>
      </c>
      <c r="J2969" s="4">
        <v>45827</v>
      </c>
      <c r="K2969" s="4">
        <v>45834</v>
      </c>
      <c r="L2969" s="4">
        <v>45829.518483796295</v>
      </c>
      <c r="M2969" s="4">
        <v>45835</v>
      </c>
      <c r="N2969" s="4">
        <v>45831.329131944447</v>
      </c>
      <c r="O2969" s="4" t="s">
        <v>60</v>
      </c>
      <c r="P2969" s="4" t="s">
        <v>60</v>
      </c>
      <c r="Q2969" s="4" t="s">
        <v>60</v>
      </c>
      <c r="R2969" s="4" t="s">
        <v>60</v>
      </c>
      <c r="S2969" s="4" t="s">
        <v>60</v>
      </c>
      <c r="T2969" s="4">
        <v>45836</v>
      </c>
      <c r="U2969" s="4"/>
      <c r="V2969" s="4"/>
      <c r="W2969" s="4">
        <v>45838</v>
      </c>
      <c r="X2969" s="4"/>
      <c r="Y2969" s="4" t="s">
        <v>60</v>
      </c>
      <c r="Z2969" s="4">
        <v>45839</v>
      </c>
      <c r="AA2969" s="4"/>
      <c r="AB2969" s="4" t="s">
        <v>60</v>
      </c>
      <c r="AC2969" s="4">
        <v>45840</v>
      </c>
      <c r="AD2969" s="4">
        <v>45841</v>
      </c>
      <c r="AE2969" s="4">
        <v>45845</v>
      </c>
      <c r="AF2969" s="4"/>
      <c r="AG2969" s="34" t="s">
        <v>223</v>
      </c>
      <c r="AH2969" s="34" t="s">
        <v>862</v>
      </c>
      <c r="AI2969" s="34" t="s">
        <v>15783</v>
      </c>
      <c r="AJ2969" s="34" t="s">
        <v>863</v>
      </c>
      <c r="AK2969" s="34" t="s">
        <v>98</v>
      </c>
      <c r="AL2969" s="34" t="s">
        <v>319</v>
      </c>
      <c r="AM2969" s="34" t="s">
        <v>320</v>
      </c>
      <c r="AN2969" s="34">
        <v>27.63184</v>
      </c>
      <c r="AO2969" s="34" t="s">
        <v>68</v>
      </c>
      <c r="AP2969" s="34"/>
      <c r="AQ2969" s="34"/>
      <c r="AR2969" s="34" t="s">
        <v>68</v>
      </c>
      <c r="AS2969" s="34"/>
      <c r="AT2969" s="34"/>
      <c r="AU2969" s="34" t="s">
        <v>321</v>
      </c>
      <c r="AV2969" s="34" t="s">
        <v>322</v>
      </c>
      <c r="AW2969" s="34">
        <v>120.84153999999999</v>
      </c>
      <c r="AX2969" s="34" t="s">
        <v>15784</v>
      </c>
      <c r="AY2969" s="34" t="s">
        <v>15785</v>
      </c>
      <c r="AZ2969" s="3">
        <v>1772</v>
      </c>
      <c r="BA2969" s="34" t="s">
        <v>60</v>
      </c>
      <c r="BB2969" s="34">
        <v>1772</v>
      </c>
      <c r="BC2969" s="34" t="s">
        <v>60</v>
      </c>
      <c r="BD2969" s="34" t="s">
        <v>60</v>
      </c>
      <c r="BE2969" s="34" t="s">
        <v>60</v>
      </c>
      <c r="BF2969" s="34" t="str">
        <f>IFERROR(VLOOKUP(Data_Power_app[[#This Row],[PRO ODER]],'Result'!H:J,3,0),"")</f>
        <v>LAMINATION 6</v>
      </c>
      <c r="BG2969" s="11" t="str">
        <f>IFERROR(VLOOKUP(Data_Power_app[[#This Row],[PRO ODER]]&amp;"LAM",'Real Time'!A:E,4,0),"")</f>
        <v>ML-03</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v>4222</v>
      </c>
      <c r="B2970" s="34" t="s">
        <v>21399</v>
      </c>
      <c r="C2970" s="34" t="s">
        <v>21400</v>
      </c>
      <c r="D2970" s="34" t="s">
        <v>253</v>
      </c>
      <c r="E2970" s="34" t="s">
        <v>313</v>
      </c>
      <c r="F2970" s="34" t="s">
        <v>59</v>
      </c>
      <c r="G2970" s="34">
        <v>4892</v>
      </c>
      <c r="H2970" s="4">
        <v>45831</v>
      </c>
      <c r="I2970" s="4">
        <v>45831</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4" t="s">
        <v>117</v>
      </c>
      <c r="AH2970" s="34" t="s">
        <v>862</v>
      </c>
      <c r="AI2970" s="34" t="s">
        <v>21401</v>
      </c>
      <c r="AJ2970" s="34" t="s">
        <v>863</v>
      </c>
      <c r="AK2970" s="34" t="s">
        <v>98</v>
      </c>
      <c r="AL2970" s="34" t="s">
        <v>319</v>
      </c>
      <c r="AM2970" s="34" t="s">
        <v>320</v>
      </c>
      <c r="AN2970" s="34">
        <v>77.136099999999999</v>
      </c>
      <c r="AO2970" s="34" t="s">
        <v>68</v>
      </c>
      <c r="AP2970" s="34"/>
      <c r="AQ2970" s="34"/>
      <c r="AR2970" s="34" t="s">
        <v>68</v>
      </c>
      <c r="AS2970" s="34"/>
      <c r="AT2970" s="34"/>
      <c r="AU2970" s="34" t="s">
        <v>321</v>
      </c>
      <c r="AV2970" s="34" t="s">
        <v>322</v>
      </c>
      <c r="AW2970" s="34">
        <v>337.33371</v>
      </c>
      <c r="AX2970" s="34" t="s">
        <v>21402</v>
      </c>
      <c r="AY2970" s="34" t="s">
        <v>21403</v>
      </c>
      <c r="AZ2970" s="3">
        <v>4892</v>
      </c>
      <c r="BA2970" s="34" t="s">
        <v>60</v>
      </c>
      <c r="BB2970" s="34">
        <v>4892</v>
      </c>
      <c r="BC2970" s="34" t="s">
        <v>60</v>
      </c>
      <c r="BD2970" s="34" t="s">
        <v>60</v>
      </c>
      <c r="BE2970" s="34" t="s">
        <v>60</v>
      </c>
      <c r="BF2970" s="34" t="str">
        <f>IFERROR(VLOOKUP(Data_Power_app[[#This Row],[PRO ODER]],'Result'!H:J,3,0),"")</f>
        <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v>4226</v>
      </c>
      <c r="B2971" s="34" t="s">
        <v>20812</v>
      </c>
      <c r="C2971" s="34" t="s">
        <v>17750</v>
      </c>
      <c r="D2971" s="34" t="s">
        <v>253</v>
      </c>
      <c r="E2971" s="34" t="s">
        <v>313</v>
      </c>
      <c r="F2971" s="34" t="s">
        <v>59</v>
      </c>
      <c r="G2971" s="34">
        <v>1442</v>
      </c>
      <c r="H2971" s="4">
        <v>45831</v>
      </c>
      <c r="I2971" s="4">
        <v>45829</v>
      </c>
      <c r="J2971" s="4" t="s">
        <v>60</v>
      </c>
      <c r="K2971" s="4">
        <v>45832</v>
      </c>
      <c r="L2971" s="4"/>
      <c r="M2971" s="4">
        <v>45833</v>
      </c>
      <c r="N2971" s="4"/>
      <c r="O2971" s="4" t="s">
        <v>60</v>
      </c>
      <c r="P2971" s="4" t="s">
        <v>60</v>
      </c>
      <c r="Q2971" s="4" t="s">
        <v>60</v>
      </c>
      <c r="R2971" s="4" t="s">
        <v>60</v>
      </c>
      <c r="S2971" s="4" t="s">
        <v>60</v>
      </c>
      <c r="T2971" s="4">
        <v>45834</v>
      </c>
      <c r="U2971" s="4"/>
      <c r="V2971" s="4"/>
      <c r="W2971" s="4">
        <v>45838</v>
      </c>
      <c r="X2971" s="4"/>
      <c r="Y2971" s="4" t="s">
        <v>60</v>
      </c>
      <c r="Z2971" s="4">
        <v>45839</v>
      </c>
      <c r="AA2971" s="4"/>
      <c r="AB2971" s="4" t="s">
        <v>60</v>
      </c>
      <c r="AC2971" s="4">
        <v>45840</v>
      </c>
      <c r="AD2971" s="4">
        <v>45841</v>
      </c>
      <c r="AE2971" s="4">
        <v>45845</v>
      </c>
      <c r="AF2971" s="4"/>
      <c r="AG2971" s="34" t="s">
        <v>117</v>
      </c>
      <c r="AH2971" s="34" t="s">
        <v>20813</v>
      </c>
      <c r="AI2971" s="34" t="s">
        <v>20814</v>
      </c>
      <c r="AJ2971" s="34" t="s">
        <v>863</v>
      </c>
      <c r="AK2971" s="34" t="s">
        <v>98</v>
      </c>
      <c r="AL2971" s="34" t="s">
        <v>319</v>
      </c>
      <c r="AM2971" s="34" t="s">
        <v>320</v>
      </c>
      <c r="AN2971" s="34">
        <v>26.251159999999999</v>
      </c>
      <c r="AO2971" s="34" t="s">
        <v>68</v>
      </c>
      <c r="AP2971" s="34"/>
      <c r="AQ2971" s="34"/>
      <c r="AR2971" s="34" t="s">
        <v>68</v>
      </c>
      <c r="AS2971" s="34"/>
      <c r="AT2971" s="34"/>
      <c r="AU2971" s="34" t="s">
        <v>598</v>
      </c>
      <c r="AV2971" s="34" t="s">
        <v>599</v>
      </c>
      <c r="AW2971" s="34">
        <v>114.80875</v>
      </c>
      <c r="AX2971" s="34" t="s">
        <v>20815</v>
      </c>
      <c r="AY2971" s="34" t="s">
        <v>20816</v>
      </c>
      <c r="AZ2971" s="3">
        <v>1442</v>
      </c>
      <c r="BA2971" s="34" t="s">
        <v>60</v>
      </c>
      <c r="BB2971" s="34">
        <v>1442</v>
      </c>
      <c r="BC2971" s="34" t="s">
        <v>60</v>
      </c>
      <c r="BD2971" s="34" t="s">
        <v>60</v>
      </c>
      <c r="BE2971" s="34" t="s">
        <v>60</v>
      </c>
      <c r="BF2971" s="34" t="str">
        <f>IFERROR(VLOOKUP(Data_Power_app[[#This Row],[PRO ODER]],'Result'!H:J,3,0),"")</f>
        <v>LAMINATION 7</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v>4228</v>
      </c>
      <c r="B2972" s="34" t="s">
        <v>21404</v>
      </c>
      <c r="C2972" s="34" t="s">
        <v>21405</v>
      </c>
      <c r="D2972" s="34" t="s">
        <v>84</v>
      </c>
      <c r="E2972" s="34" t="s">
        <v>85</v>
      </c>
      <c r="F2972" s="34" t="s">
        <v>59</v>
      </c>
      <c r="G2972" s="34">
        <v>267</v>
      </c>
      <c r="H2972" s="4">
        <v>45832</v>
      </c>
      <c r="I2972" s="4">
        <v>45831</v>
      </c>
      <c r="J2972" s="4" t="s">
        <v>60</v>
      </c>
      <c r="K2972" s="4">
        <v>45835</v>
      </c>
      <c r="L2972" s="4"/>
      <c r="M2972" s="4">
        <v>45836</v>
      </c>
      <c r="N2972" s="4"/>
      <c r="O2972" s="4" t="s">
        <v>60</v>
      </c>
      <c r="P2972" s="4" t="s">
        <v>60</v>
      </c>
      <c r="Q2972" s="4" t="s">
        <v>60</v>
      </c>
      <c r="R2972" s="4" t="s">
        <v>60</v>
      </c>
      <c r="S2972" s="4" t="s">
        <v>60</v>
      </c>
      <c r="T2972" s="4">
        <v>45838</v>
      </c>
      <c r="U2972" s="4"/>
      <c r="V2972" s="4"/>
      <c r="W2972" s="4">
        <v>45839</v>
      </c>
      <c r="X2972" s="4"/>
      <c r="Y2972" s="4" t="s">
        <v>60</v>
      </c>
      <c r="Z2972" s="4">
        <v>45840</v>
      </c>
      <c r="AA2972" s="4"/>
      <c r="AB2972" s="4" t="s">
        <v>60</v>
      </c>
      <c r="AC2972" s="4">
        <v>45841</v>
      </c>
      <c r="AD2972" s="4">
        <v>45842</v>
      </c>
      <c r="AE2972" s="4">
        <v>45845</v>
      </c>
      <c r="AF2972" s="4"/>
      <c r="AG2972" s="34" t="s">
        <v>117</v>
      </c>
      <c r="AH2972" s="34" t="s">
        <v>611</v>
      </c>
      <c r="AI2972" s="34" t="s">
        <v>612</v>
      </c>
      <c r="AJ2972" s="34" t="s">
        <v>179</v>
      </c>
      <c r="AK2972" s="34" t="s">
        <v>98</v>
      </c>
      <c r="AL2972" s="34" t="s">
        <v>613</v>
      </c>
      <c r="AM2972" s="34" t="s">
        <v>614</v>
      </c>
      <c r="AN2972" s="34">
        <v>10.95102</v>
      </c>
      <c r="AO2972" s="34" t="s">
        <v>68</v>
      </c>
      <c r="AP2972" s="34"/>
      <c r="AQ2972" s="34"/>
      <c r="AR2972" s="34" t="s">
        <v>68</v>
      </c>
      <c r="AS2972" s="34"/>
      <c r="AT2972" s="34"/>
      <c r="AU2972" s="34" t="s">
        <v>615</v>
      </c>
      <c r="AV2972" s="34" t="s">
        <v>616</v>
      </c>
      <c r="AW2972" s="34">
        <v>20.357990000000001</v>
      </c>
      <c r="AX2972" s="34" t="s">
        <v>617</v>
      </c>
      <c r="AY2972" s="34" t="s">
        <v>618</v>
      </c>
      <c r="AZ2972" s="3">
        <v>267</v>
      </c>
      <c r="BA2972" s="34" t="s">
        <v>60</v>
      </c>
      <c r="BB2972" s="34">
        <v>267</v>
      </c>
      <c r="BC2972" s="34" t="s">
        <v>60</v>
      </c>
      <c r="BD2972" s="34" t="s">
        <v>60</v>
      </c>
      <c r="BE2972" s="34" t="s">
        <v>60</v>
      </c>
      <c r="BF2972" s="34" t="str">
        <f>IFERROR(VLOOKUP(Data_Power_app[[#This Row],[PRO ODER]],'Result'!H:J,3,0),"")</f>
        <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v>4229</v>
      </c>
      <c r="B2973" s="34" t="s">
        <v>20817</v>
      </c>
      <c r="C2973" s="34" t="s">
        <v>17387</v>
      </c>
      <c r="D2973" s="34" t="s">
        <v>84</v>
      </c>
      <c r="E2973" s="34" t="s">
        <v>85</v>
      </c>
      <c r="F2973" s="34" t="s">
        <v>59</v>
      </c>
      <c r="G2973" s="34">
        <v>1776</v>
      </c>
      <c r="H2973" s="4">
        <v>45828</v>
      </c>
      <c r="I2973" s="4">
        <v>45828</v>
      </c>
      <c r="J2973" s="4" t="s">
        <v>68</v>
      </c>
      <c r="K2973" s="4">
        <v>45829</v>
      </c>
      <c r="L2973" s="4">
        <v>45829.802349537036</v>
      </c>
      <c r="M2973" s="4">
        <v>45831</v>
      </c>
      <c r="N2973" s="4"/>
      <c r="O2973" s="4" t="s">
        <v>60</v>
      </c>
      <c r="P2973" s="4" t="s">
        <v>60</v>
      </c>
      <c r="Q2973" s="4" t="s">
        <v>60</v>
      </c>
      <c r="R2973" s="4" t="s">
        <v>60</v>
      </c>
      <c r="S2973" s="4" t="s">
        <v>60</v>
      </c>
      <c r="T2973" s="4">
        <v>45832</v>
      </c>
      <c r="U2973" s="4"/>
      <c r="V2973" s="4"/>
      <c r="W2973" s="4">
        <v>45839</v>
      </c>
      <c r="X2973" s="4"/>
      <c r="Y2973" s="4" t="s">
        <v>60</v>
      </c>
      <c r="Z2973" s="4" t="s">
        <v>60</v>
      </c>
      <c r="AA2973" s="4"/>
      <c r="AB2973" s="4" t="s">
        <v>60</v>
      </c>
      <c r="AC2973" s="4">
        <v>45842</v>
      </c>
      <c r="AD2973" s="4">
        <v>45842</v>
      </c>
      <c r="AE2973" s="4">
        <v>45845</v>
      </c>
      <c r="AF2973" s="4"/>
      <c r="AG2973" s="34" t="s">
        <v>86</v>
      </c>
      <c r="AH2973" s="34" t="s">
        <v>87</v>
      </c>
      <c r="AI2973" s="34" t="s">
        <v>6596</v>
      </c>
      <c r="AJ2973" s="34" t="s">
        <v>88</v>
      </c>
      <c r="AK2973" s="34" t="s">
        <v>65</v>
      </c>
      <c r="AL2973" s="34" t="s">
        <v>89</v>
      </c>
      <c r="AM2973" s="34" t="s">
        <v>90</v>
      </c>
      <c r="AN2973" s="34">
        <v>71.546340000000001</v>
      </c>
      <c r="AO2973" s="34" t="s">
        <v>91</v>
      </c>
      <c r="AP2973" s="34" t="s">
        <v>92</v>
      </c>
      <c r="AQ2973" s="34">
        <v>71.546340000000001</v>
      </c>
      <c r="AR2973" s="34" t="s">
        <v>68</v>
      </c>
      <c r="AS2973" s="34"/>
      <c r="AT2973" s="34"/>
      <c r="AU2973" s="34" t="s">
        <v>472</v>
      </c>
      <c r="AV2973" s="34" t="s">
        <v>473</v>
      </c>
      <c r="AW2973" s="34">
        <v>133.01536999999999</v>
      </c>
      <c r="AX2973" s="34" t="s">
        <v>68</v>
      </c>
      <c r="AY2973" s="34" t="s">
        <v>68</v>
      </c>
      <c r="AZ2973" s="3" t="s">
        <v>68</v>
      </c>
      <c r="BA2973" s="34" t="s">
        <v>60</v>
      </c>
      <c r="BB2973" s="34">
        <v>1776</v>
      </c>
      <c r="BC2973" s="34" t="s">
        <v>60</v>
      </c>
      <c r="BD2973" s="34" t="s">
        <v>60</v>
      </c>
      <c r="BE2973" s="34" t="s">
        <v>60</v>
      </c>
      <c r="BF2973" s="34" t="str">
        <f>IFERROR(VLOOKUP(Data_Power_app[[#This Row],[PRO ODER]],'Result'!H:J,3,0),"")</f>
        <v>LAMINATION 1</v>
      </c>
      <c r="BG2973" s="11" t="str">
        <f>IFERROR(VLOOKUP(Data_Power_app[[#This Row],[PRO ODER]]&amp;"LAM",'Real Time'!A:E,4,0),"")</f>
        <v>ML-01</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v>4230</v>
      </c>
      <c r="B2974" s="34" t="s">
        <v>21406</v>
      </c>
      <c r="C2974" s="34" t="s">
        <v>21407</v>
      </c>
      <c r="D2974" s="34" t="s">
        <v>84</v>
      </c>
      <c r="E2974" s="34" t="s">
        <v>85</v>
      </c>
      <c r="F2974" s="34" t="s">
        <v>59</v>
      </c>
      <c r="G2974" s="34">
        <v>96</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4" t="s">
        <v>117</v>
      </c>
      <c r="AH2974" s="34" t="s">
        <v>611</v>
      </c>
      <c r="AI2974" s="34" t="s">
        <v>612</v>
      </c>
      <c r="AJ2974" s="34" t="s">
        <v>179</v>
      </c>
      <c r="AK2974" s="34" t="s">
        <v>98</v>
      </c>
      <c r="AL2974" s="34" t="s">
        <v>613</v>
      </c>
      <c r="AM2974" s="34" t="s">
        <v>614</v>
      </c>
      <c r="AN2974" s="34">
        <v>4.4009099999999997</v>
      </c>
      <c r="AO2974" s="34" t="s">
        <v>68</v>
      </c>
      <c r="AP2974" s="34"/>
      <c r="AQ2974" s="34"/>
      <c r="AR2974" s="34" t="s">
        <v>68</v>
      </c>
      <c r="AS2974" s="34"/>
      <c r="AT2974" s="34"/>
      <c r="AU2974" s="34" t="s">
        <v>615</v>
      </c>
      <c r="AV2974" s="34" t="s">
        <v>616</v>
      </c>
      <c r="AW2974" s="34">
        <v>8.1813900000000004</v>
      </c>
      <c r="AX2974" s="34" t="s">
        <v>617</v>
      </c>
      <c r="AY2974" s="34" t="s">
        <v>618</v>
      </c>
      <c r="AZ2974" s="3">
        <v>96</v>
      </c>
      <c r="BA2974" s="34" t="s">
        <v>60</v>
      </c>
      <c r="BB2974" s="34">
        <v>96</v>
      </c>
      <c r="BC2974" s="34" t="s">
        <v>60</v>
      </c>
      <c r="BD2974" s="34" t="s">
        <v>60</v>
      </c>
      <c r="BE2974" s="34" t="s">
        <v>60</v>
      </c>
      <c r="BF2974" s="34" t="str">
        <f>IFERROR(VLOOKUP(Data_Power_app[[#This Row],[PRO ODER]],'Result'!H:J,3,0),"")</f>
        <v/>
      </c>
      <c r="BG2974" s="11"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v>4231</v>
      </c>
      <c r="B2975" s="34" t="s">
        <v>21408</v>
      </c>
      <c r="C2975" s="34" t="s">
        <v>21409</v>
      </c>
      <c r="D2975" s="34" t="s">
        <v>84</v>
      </c>
      <c r="E2975" s="34" t="s">
        <v>85</v>
      </c>
      <c r="F2975" s="34" t="s">
        <v>59</v>
      </c>
      <c r="G2975" s="34">
        <v>431</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4" t="s">
        <v>117</v>
      </c>
      <c r="AH2975" s="34" t="s">
        <v>611</v>
      </c>
      <c r="AI2975" s="34" t="s">
        <v>612</v>
      </c>
      <c r="AJ2975" s="34" t="s">
        <v>179</v>
      </c>
      <c r="AK2975" s="34" t="s">
        <v>98</v>
      </c>
      <c r="AL2975" s="34" t="s">
        <v>613</v>
      </c>
      <c r="AM2975" s="34" t="s">
        <v>614</v>
      </c>
      <c r="AN2975" s="34">
        <v>17.698309999999999</v>
      </c>
      <c r="AO2975" s="34" t="s">
        <v>68</v>
      </c>
      <c r="AP2975" s="34"/>
      <c r="AQ2975" s="34"/>
      <c r="AR2975" s="34" t="s">
        <v>68</v>
      </c>
      <c r="AS2975" s="34"/>
      <c r="AT2975" s="34"/>
      <c r="AU2975" s="34" t="s">
        <v>615</v>
      </c>
      <c r="AV2975" s="34" t="s">
        <v>616</v>
      </c>
      <c r="AW2975" s="34">
        <v>32.90128</v>
      </c>
      <c r="AX2975" s="34" t="s">
        <v>617</v>
      </c>
      <c r="AY2975" s="34" t="s">
        <v>618</v>
      </c>
      <c r="AZ2975" s="3">
        <v>431</v>
      </c>
      <c r="BA2975" s="34" t="s">
        <v>60</v>
      </c>
      <c r="BB2975" s="34">
        <v>431</v>
      </c>
      <c r="BC2975" s="34" t="s">
        <v>60</v>
      </c>
      <c r="BD2975" s="34" t="s">
        <v>60</v>
      </c>
      <c r="BE2975" s="34" t="s">
        <v>60</v>
      </c>
      <c r="BF2975" s="34" t="str">
        <f>IFERROR(VLOOKUP(Data_Power_app[[#This Row],[PRO ODER]],'Result'!H:J,3,0),"")</f>
        <v/>
      </c>
      <c r="BG2975" s="11"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v>4232</v>
      </c>
      <c r="B2976" s="34" t="s">
        <v>21410</v>
      </c>
      <c r="C2976" s="34" t="s">
        <v>21411</v>
      </c>
      <c r="D2976" s="34" t="s">
        <v>84</v>
      </c>
      <c r="E2976" s="34" t="s">
        <v>85</v>
      </c>
      <c r="F2976" s="34" t="s">
        <v>59</v>
      </c>
      <c r="G2976" s="34">
        <v>608</v>
      </c>
      <c r="H2976" s="4">
        <v>45832</v>
      </c>
      <c r="I2976" s="4">
        <v>45831</v>
      </c>
      <c r="J2976" s="4" t="s">
        <v>60</v>
      </c>
      <c r="K2976" s="4">
        <v>45835</v>
      </c>
      <c r="L2976" s="4"/>
      <c r="M2976" s="4">
        <v>45836</v>
      </c>
      <c r="N2976" s="4"/>
      <c r="O2976" s="4" t="s">
        <v>60</v>
      </c>
      <c r="P2976" s="4" t="s">
        <v>60</v>
      </c>
      <c r="Q2976" s="4" t="s">
        <v>60</v>
      </c>
      <c r="R2976" s="4" t="s">
        <v>60</v>
      </c>
      <c r="S2976" s="4" t="s">
        <v>60</v>
      </c>
      <c r="T2976" s="4">
        <v>45838</v>
      </c>
      <c r="U2976" s="4"/>
      <c r="V2976" s="4"/>
      <c r="W2976" s="4">
        <v>45839</v>
      </c>
      <c r="X2976" s="4"/>
      <c r="Y2976" s="4" t="s">
        <v>60</v>
      </c>
      <c r="Z2976" s="4">
        <v>45840</v>
      </c>
      <c r="AA2976" s="4"/>
      <c r="AB2976" s="4" t="s">
        <v>60</v>
      </c>
      <c r="AC2976" s="4">
        <v>45841</v>
      </c>
      <c r="AD2976" s="4">
        <v>45842</v>
      </c>
      <c r="AE2976" s="4">
        <v>45845</v>
      </c>
      <c r="AF2976" s="4"/>
      <c r="AG2976" s="34" t="s">
        <v>117</v>
      </c>
      <c r="AH2976" s="34" t="s">
        <v>611</v>
      </c>
      <c r="AI2976" s="34" t="s">
        <v>612</v>
      </c>
      <c r="AJ2976" s="34" t="s">
        <v>179</v>
      </c>
      <c r="AK2976" s="34" t="s">
        <v>98</v>
      </c>
      <c r="AL2976" s="34" t="s">
        <v>613</v>
      </c>
      <c r="AM2976" s="34" t="s">
        <v>614</v>
      </c>
      <c r="AN2976" s="34">
        <v>27.481179999999998</v>
      </c>
      <c r="AO2976" s="34" t="s">
        <v>68</v>
      </c>
      <c r="AP2976" s="34"/>
      <c r="AQ2976" s="34"/>
      <c r="AR2976" s="34" t="s">
        <v>68</v>
      </c>
      <c r="AS2976" s="34"/>
      <c r="AT2976" s="34"/>
      <c r="AU2976" s="34" t="s">
        <v>615</v>
      </c>
      <c r="AV2976" s="34" t="s">
        <v>616</v>
      </c>
      <c r="AW2976" s="34">
        <v>51.087899999999998</v>
      </c>
      <c r="AX2976" s="34" t="s">
        <v>617</v>
      </c>
      <c r="AY2976" s="34" t="s">
        <v>618</v>
      </c>
      <c r="AZ2976" s="3">
        <v>608</v>
      </c>
      <c r="BA2976" s="34" t="s">
        <v>60</v>
      </c>
      <c r="BB2976" s="34">
        <v>608</v>
      </c>
      <c r="BC2976" s="34" t="s">
        <v>60</v>
      </c>
      <c r="BD2976" s="34" t="s">
        <v>60</v>
      </c>
      <c r="BE2976" s="34" t="s">
        <v>60</v>
      </c>
      <c r="BF2976" s="34" t="str">
        <f>IFERROR(VLOOKUP(Data_Power_app[[#This Row],[PRO ODER]],'Result'!H:J,3,0),"")</f>
        <v/>
      </c>
      <c r="BG2976" s="11"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v>4233</v>
      </c>
      <c r="B2977" s="34" t="s">
        <v>20818</v>
      </c>
      <c r="C2977" s="34" t="s">
        <v>17751</v>
      </c>
      <c r="D2977" s="34" t="s">
        <v>253</v>
      </c>
      <c r="E2977" s="34" t="s">
        <v>254</v>
      </c>
      <c r="F2977" s="34" t="s">
        <v>59</v>
      </c>
      <c r="G2977" s="34">
        <v>511</v>
      </c>
      <c r="H2977" s="4">
        <v>45831</v>
      </c>
      <c r="I2977" s="4">
        <v>45829</v>
      </c>
      <c r="J2977" s="4">
        <v>45829</v>
      </c>
      <c r="K2977" s="4">
        <v>45832</v>
      </c>
      <c r="L2977" s="4"/>
      <c r="M2977" s="4">
        <v>45833</v>
      </c>
      <c r="N2977" s="4"/>
      <c r="O2977" s="4" t="s">
        <v>60</v>
      </c>
      <c r="P2977" s="4" t="s">
        <v>60</v>
      </c>
      <c r="Q2977" s="4" t="s">
        <v>60</v>
      </c>
      <c r="R2977" s="4" t="s">
        <v>60</v>
      </c>
      <c r="S2977" s="4" t="s">
        <v>60</v>
      </c>
      <c r="T2977" s="4">
        <v>45834</v>
      </c>
      <c r="U2977" s="4"/>
      <c r="V2977" s="4"/>
      <c r="W2977" s="4">
        <v>45839</v>
      </c>
      <c r="X2977" s="4"/>
      <c r="Y2977" s="4" t="s">
        <v>60</v>
      </c>
      <c r="Z2977" s="4">
        <v>45840</v>
      </c>
      <c r="AA2977" s="4"/>
      <c r="AB2977" s="4" t="s">
        <v>60</v>
      </c>
      <c r="AC2977" s="4">
        <v>45841</v>
      </c>
      <c r="AD2977" s="4">
        <v>45842</v>
      </c>
      <c r="AE2977" s="4">
        <v>45845</v>
      </c>
      <c r="AF2977" s="4"/>
      <c r="AG2977" s="34" t="s">
        <v>117</v>
      </c>
      <c r="AH2977" s="34" t="s">
        <v>434</v>
      </c>
      <c r="AI2977" s="34" t="s">
        <v>477</v>
      </c>
      <c r="AJ2977" s="34" t="s">
        <v>256</v>
      </c>
      <c r="AK2977" s="34" t="s">
        <v>98</v>
      </c>
      <c r="AL2977" s="34" t="s">
        <v>257</v>
      </c>
      <c r="AM2977" s="34" t="s">
        <v>258</v>
      </c>
      <c r="AN2977" s="34">
        <v>11.58597</v>
      </c>
      <c r="AO2977" s="34" t="s">
        <v>68</v>
      </c>
      <c r="AP2977" s="34"/>
      <c r="AQ2977" s="34"/>
      <c r="AR2977" s="34" t="s">
        <v>68</v>
      </c>
      <c r="AS2977" s="34"/>
      <c r="AT2977" s="34"/>
      <c r="AU2977" s="34" t="s">
        <v>316</v>
      </c>
      <c r="AV2977" s="34" t="s">
        <v>317</v>
      </c>
      <c r="AW2977" s="34">
        <v>43.079610000000002</v>
      </c>
      <c r="AX2977" s="34" t="s">
        <v>478</v>
      </c>
      <c r="AY2977" s="34" t="s">
        <v>479</v>
      </c>
      <c r="AZ2977" s="3">
        <v>511</v>
      </c>
      <c r="BA2977" s="34" t="s">
        <v>60</v>
      </c>
      <c r="BB2977" s="34">
        <v>511</v>
      </c>
      <c r="BC2977" s="34" t="s">
        <v>60</v>
      </c>
      <c r="BD2977" s="34" t="s">
        <v>60</v>
      </c>
      <c r="BE2977" s="34" t="s">
        <v>60</v>
      </c>
      <c r="BF2977" s="34" t="str">
        <f>IFERROR(VLOOKUP(Data_Power_app[[#This Row],[PRO ODER]],'Result'!H:J,3,0),"")</f>
        <v>LAMINATION 6</v>
      </c>
      <c r="BG2977" s="11"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v>4234</v>
      </c>
      <c r="B2978" s="34" t="s">
        <v>21412</v>
      </c>
      <c r="C2978" s="34" t="s">
        <v>21413</v>
      </c>
      <c r="D2978" s="34" t="s">
        <v>253</v>
      </c>
      <c r="E2978" s="34" t="s">
        <v>313</v>
      </c>
      <c r="F2978" s="34" t="s">
        <v>59</v>
      </c>
      <c r="G2978" s="34">
        <v>1982</v>
      </c>
      <c r="H2978" s="4">
        <v>45834</v>
      </c>
      <c r="I2978" s="4">
        <v>45831</v>
      </c>
      <c r="J2978" s="4" t="s">
        <v>60</v>
      </c>
      <c r="K2978" s="4">
        <v>45836</v>
      </c>
      <c r="L2978" s="4"/>
      <c r="M2978" s="4">
        <v>45836</v>
      </c>
      <c r="N2978" s="4"/>
      <c r="O2978" s="4" t="s">
        <v>60</v>
      </c>
      <c r="P2978" s="4" t="s">
        <v>60</v>
      </c>
      <c r="Q2978" s="4" t="s">
        <v>60</v>
      </c>
      <c r="R2978" s="4" t="s">
        <v>60</v>
      </c>
      <c r="S2978" s="4" t="s">
        <v>60</v>
      </c>
      <c r="T2978" s="4">
        <v>45838</v>
      </c>
      <c r="U2978" s="4"/>
      <c r="V2978" s="4"/>
      <c r="W2978" s="4">
        <v>45839</v>
      </c>
      <c r="X2978" s="4"/>
      <c r="Y2978" s="4" t="s">
        <v>60</v>
      </c>
      <c r="Z2978" s="4">
        <v>45840</v>
      </c>
      <c r="AA2978" s="4"/>
      <c r="AB2978" s="4" t="s">
        <v>60</v>
      </c>
      <c r="AC2978" s="4">
        <v>45841</v>
      </c>
      <c r="AD2978" s="4">
        <v>45842</v>
      </c>
      <c r="AE2978" s="4">
        <v>45845</v>
      </c>
      <c r="AF2978" s="4"/>
      <c r="AG2978" s="34" t="s">
        <v>117</v>
      </c>
      <c r="AH2978" s="34" t="s">
        <v>255</v>
      </c>
      <c r="AI2978" s="34" t="s">
        <v>973</v>
      </c>
      <c r="AJ2978" s="34" t="s">
        <v>256</v>
      </c>
      <c r="AK2978" s="34" t="s">
        <v>65</v>
      </c>
      <c r="AL2978" s="34" t="s">
        <v>314</v>
      </c>
      <c r="AM2978" s="34" t="s">
        <v>315</v>
      </c>
      <c r="AN2978" s="34">
        <v>32.809759999999997</v>
      </c>
      <c r="AO2978" s="34" t="s">
        <v>68</v>
      </c>
      <c r="AP2978" s="34"/>
      <c r="AQ2978" s="34"/>
      <c r="AR2978" s="34" t="s">
        <v>68</v>
      </c>
      <c r="AS2978" s="34"/>
      <c r="AT2978" s="34"/>
      <c r="AU2978" s="34" t="s">
        <v>316</v>
      </c>
      <c r="AV2978" s="34" t="s">
        <v>317</v>
      </c>
      <c r="AW2978" s="34">
        <v>143.48678000000001</v>
      </c>
      <c r="AX2978" s="34" t="s">
        <v>974</v>
      </c>
      <c r="AY2978" s="34" t="s">
        <v>975</v>
      </c>
      <c r="AZ2978" s="3">
        <v>1982</v>
      </c>
      <c r="BA2978" s="34" t="s">
        <v>60</v>
      </c>
      <c r="BB2978" s="34">
        <v>1982</v>
      </c>
      <c r="BC2978" s="34" t="s">
        <v>60</v>
      </c>
      <c r="BD2978" s="34" t="s">
        <v>60</v>
      </c>
      <c r="BE2978" s="34" t="s">
        <v>60</v>
      </c>
      <c r="BF2978" s="34" t="str">
        <f>IFERROR(VLOOKUP(Data_Power_app[[#This Row],[PRO ODER]],'Result'!H:J,3,0),"")</f>
        <v/>
      </c>
      <c r="BG2978" s="11"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v>4235</v>
      </c>
      <c r="B2979" s="34" t="s">
        <v>20819</v>
      </c>
      <c r="C2979" s="34" t="s">
        <v>17666</v>
      </c>
      <c r="D2979" s="34" t="s">
        <v>253</v>
      </c>
      <c r="E2979" s="34" t="s">
        <v>254</v>
      </c>
      <c r="F2979" s="34" t="s">
        <v>59</v>
      </c>
      <c r="G2979" s="34">
        <v>1274</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4" t="s">
        <v>117</v>
      </c>
      <c r="AH2979" s="34" t="s">
        <v>255</v>
      </c>
      <c r="AI2979" s="34" t="s">
        <v>419</v>
      </c>
      <c r="AJ2979" s="34" t="s">
        <v>256</v>
      </c>
      <c r="AK2979" s="34" t="s">
        <v>65</v>
      </c>
      <c r="AL2979" s="34" t="s">
        <v>257</v>
      </c>
      <c r="AM2979" s="34" t="s">
        <v>258</v>
      </c>
      <c r="AN2979" s="34">
        <v>25.938690000000001</v>
      </c>
      <c r="AO2979" s="34" t="s">
        <v>68</v>
      </c>
      <c r="AP2979" s="34"/>
      <c r="AQ2979" s="34"/>
      <c r="AR2979" s="34" t="s">
        <v>68</v>
      </c>
      <c r="AS2979" s="34"/>
      <c r="AT2979" s="34"/>
      <c r="AU2979" s="34" t="s">
        <v>316</v>
      </c>
      <c r="AV2979" s="34" t="s">
        <v>317</v>
      </c>
      <c r="AW2979" s="34">
        <v>96.439800000000005</v>
      </c>
      <c r="AX2979" s="34" t="s">
        <v>420</v>
      </c>
      <c r="AY2979" s="34" t="s">
        <v>421</v>
      </c>
      <c r="AZ2979" s="3">
        <v>1274</v>
      </c>
      <c r="BA2979" s="34" t="s">
        <v>60</v>
      </c>
      <c r="BB2979" s="34">
        <v>1274</v>
      </c>
      <c r="BC2979" s="34" t="s">
        <v>60</v>
      </c>
      <c r="BD2979" s="34" t="s">
        <v>60</v>
      </c>
      <c r="BE2979" s="34" t="s">
        <v>60</v>
      </c>
      <c r="BF2979" s="34" t="str">
        <f>IFERROR(VLOOKUP(Data_Power_app[[#This Row],[PRO ODER]],'Result'!H:J,3,0),"")</f>
        <v>LAMINATION 6</v>
      </c>
      <c r="BG2979" s="11"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v>4236</v>
      </c>
      <c r="B2980" s="34" t="s">
        <v>20820</v>
      </c>
      <c r="C2980" s="34" t="s">
        <v>17678</v>
      </c>
      <c r="D2980" s="34" t="s">
        <v>253</v>
      </c>
      <c r="E2980" s="34" t="s">
        <v>254</v>
      </c>
      <c r="F2980" s="34" t="s">
        <v>59</v>
      </c>
      <c r="G2980" s="34">
        <v>1298</v>
      </c>
      <c r="H2980" s="4">
        <v>45829</v>
      </c>
      <c r="I2980" s="4">
        <v>45829</v>
      </c>
      <c r="J2980" s="4">
        <v>45829</v>
      </c>
      <c r="K2980" s="4">
        <v>45833</v>
      </c>
      <c r="L2980" s="4"/>
      <c r="M2980" s="4">
        <v>45834</v>
      </c>
      <c r="N2980" s="4"/>
      <c r="O2980" s="4" t="s">
        <v>60</v>
      </c>
      <c r="P2980" s="4" t="s">
        <v>60</v>
      </c>
      <c r="Q2980" s="4" t="s">
        <v>60</v>
      </c>
      <c r="R2980" s="4" t="s">
        <v>60</v>
      </c>
      <c r="S2980" s="4" t="s">
        <v>60</v>
      </c>
      <c r="T2980" s="4">
        <v>45835</v>
      </c>
      <c r="U2980" s="4"/>
      <c r="V2980" s="4"/>
      <c r="W2980" s="4">
        <v>45839</v>
      </c>
      <c r="X2980" s="4"/>
      <c r="Y2980" s="4" t="s">
        <v>60</v>
      </c>
      <c r="Z2980" s="4">
        <v>45840</v>
      </c>
      <c r="AA2980" s="4"/>
      <c r="AB2980" s="4" t="s">
        <v>60</v>
      </c>
      <c r="AC2980" s="4">
        <v>45841</v>
      </c>
      <c r="AD2980" s="4">
        <v>45842</v>
      </c>
      <c r="AE2980" s="4">
        <v>45845</v>
      </c>
      <c r="AF2980" s="4"/>
      <c r="AG2980" s="34" t="s">
        <v>117</v>
      </c>
      <c r="AH2980" s="34" t="s">
        <v>255</v>
      </c>
      <c r="AI2980" s="34" t="s">
        <v>20821</v>
      </c>
      <c r="AJ2980" s="34" t="s">
        <v>256</v>
      </c>
      <c r="AK2980" s="34" t="s">
        <v>65</v>
      </c>
      <c r="AL2980" s="34" t="s">
        <v>257</v>
      </c>
      <c r="AM2980" s="34" t="s">
        <v>258</v>
      </c>
      <c r="AN2980" s="34">
        <v>26.428280000000001</v>
      </c>
      <c r="AO2980" s="34" t="s">
        <v>68</v>
      </c>
      <c r="AP2980" s="34"/>
      <c r="AQ2980" s="34"/>
      <c r="AR2980" s="34" t="s">
        <v>68</v>
      </c>
      <c r="AS2980" s="34"/>
      <c r="AT2980" s="34"/>
      <c r="AU2980" s="34" t="s">
        <v>259</v>
      </c>
      <c r="AV2980" s="34" t="s">
        <v>260</v>
      </c>
      <c r="AW2980" s="34">
        <v>98.260140000000007</v>
      </c>
      <c r="AX2980" s="34" t="s">
        <v>20822</v>
      </c>
      <c r="AY2980" s="34" t="s">
        <v>20823</v>
      </c>
      <c r="AZ2980" s="3">
        <v>1298</v>
      </c>
      <c r="BA2980" s="34" t="s">
        <v>60</v>
      </c>
      <c r="BB2980" s="34">
        <v>1298</v>
      </c>
      <c r="BC2980" s="34" t="s">
        <v>60</v>
      </c>
      <c r="BD2980" s="34" t="s">
        <v>60</v>
      </c>
      <c r="BE2980" s="34" t="s">
        <v>60</v>
      </c>
      <c r="BF2980" s="34" t="str">
        <f>IFERROR(VLOOKUP(Data_Power_app[[#This Row],[PRO ODER]],'Result'!H:J,3,0),"")</f>
        <v>LAMINATION 6</v>
      </c>
      <c r="BG2980" s="11"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v>4237</v>
      </c>
      <c r="B2981" s="34" t="s">
        <v>21414</v>
      </c>
      <c r="C2981" s="34" t="s">
        <v>21415</v>
      </c>
      <c r="D2981" s="34" t="s">
        <v>84</v>
      </c>
      <c r="E2981" s="34" t="s">
        <v>85</v>
      </c>
      <c r="F2981" s="34" t="s">
        <v>59</v>
      </c>
      <c r="G2981" s="34">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4" t="s">
        <v>117</v>
      </c>
      <c r="AH2981" s="34" t="s">
        <v>611</v>
      </c>
      <c r="AI2981" s="34" t="s">
        <v>612</v>
      </c>
      <c r="AJ2981" s="34" t="s">
        <v>179</v>
      </c>
      <c r="AK2981" s="34" t="s">
        <v>98</v>
      </c>
      <c r="AL2981" s="34" t="s">
        <v>613</v>
      </c>
      <c r="AM2981" s="34" t="s">
        <v>614</v>
      </c>
      <c r="AN2981" s="34">
        <v>2.9916999999999998</v>
      </c>
      <c r="AO2981" s="34" t="s">
        <v>68</v>
      </c>
      <c r="AP2981" s="34"/>
      <c r="AQ2981" s="34"/>
      <c r="AR2981" s="34" t="s">
        <v>68</v>
      </c>
      <c r="AS2981" s="34"/>
      <c r="AT2981" s="34"/>
      <c r="AU2981" s="34" t="s">
        <v>615</v>
      </c>
      <c r="AV2981" s="34" t="s">
        <v>616</v>
      </c>
      <c r="AW2981" s="34">
        <v>5.5619800000000001</v>
      </c>
      <c r="AX2981" s="34" t="s">
        <v>617</v>
      </c>
      <c r="AY2981" s="34" t="s">
        <v>618</v>
      </c>
      <c r="AZ2981" s="3">
        <v>66</v>
      </c>
      <c r="BA2981" s="34" t="s">
        <v>60</v>
      </c>
      <c r="BB2981" s="34">
        <v>66</v>
      </c>
      <c r="BC2981" s="34" t="s">
        <v>60</v>
      </c>
      <c r="BD2981" s="34" t="s">
        <v>60</v>
      </c>
      <c r="BE2981" s="34" t="s">
        <v>60</v>
      </c>
      <c r="BF2981" s="34" t="str">
        <f>IFERROR(VLOOKUP(Data_Power_app[[#This Row],[PRO ODER]],'Result'!H:J,3,0),"")</f>
        <v/>
      </c>
      <c r="BG2981" s="11"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v>4238</v>
      </c>
      <c r="B2982" s="34" t="s">
        <v>21416</v>
      </c>
      <c r="C2982" s="34" t="s">
        <v>21417</v>
      </c>
      <c r="D2982" s="34" t="s">
        <v>84</v>
      </c>
      <c r="E2982" s="34" t="s">
        <v>85</v>
      </c>
      <c r="F2982" s="34" t="s">
        <v>59</v>
      </c>
      <c r="G2982" s="34">
        <v>66</v>
      </c>
      <c r="H2982" s="4">
        <v>45832</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4" t="s">
        <v>117</v>
      </c>
      <c r="AH2982" s="34" t="s">
        <v>611</v>
      </c>
      <c r="AI2982" s="34" t="s">
        <v>612</v>
      </c>
      <c r="AJ2982" s="34" t="s">
        <v>179</v>
      </c>
      <c r="AK2982" s="34" t="s">
        <v>98</v>
      </c>
      <c r="AL2982" s="34" t="s">
        <v>613</v>
      </c>
      <c r="AM2982" s="34" t="s">
        <v>614</v>
      </c>
      <c r="AN2982" s="34">
        <v>2.9916999999999998</v>
      </c>
      <c r="AO2982" s="34" t="s">
        <v>68</v>
      </c>
      <c r="AP2982" s="34"/>
      <c r="AQ2982" s="34"/>
      <c r="AR2982" s="34" t="s">
        <v>68</v>
      </c>
      <c r="AS2982" s="34"/>
      <c r="AT2982" s="34"/>
      <c r="AU2982" s="34" t="s">
        <v>615</v>
      </c>
      <c r="AV2982" s="34" t="s">
        <v>616</v>
      </c>
      <c r="AW2982" s="34">
        <v>5.5619800000000001</v>
      </c>
      <c r="AX2982" s="34" t="s">
        <v>617</v>
      </c>
      <c r="AY2982" s="34" t="s">
        <v>618</v>
      </c>
      <c r="AZ2982" s="3">
        <v>66</v>
      </c>
      <c r="BA2982" s="34" t="s">
        <v>60</v>
      </c>
      <c r="BB2982" s="34">
        <v>66</v>
      </c>
      <c r="BC2982" s="34" t="s">
        <v>60</v>
      </c>
      <c r="BD2982" s="34" t="s">
        <v>60</v>
      </c>
      <c r="BE2982" s="34" t="s">
        <v>60</v>
      </c>
      <c r="BF2982" s="34" t="str">
        <f>IFERROR(VLOOKUP(Data_Power_app[[#This Row],[PRO ODER]],'Result'!H:J,3,0),"")</f>
        <v/>
      </c>
      <c r="BG2982" s="11"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v>4239</v>
      </c>
      <c r="B2983" s="34" t="s">
        <v>21418</v>
      </c>
      <c r="C2983" s="34" t="s">
        <v>21419</v>
      </c>
      <c r="D2983" s="34" t="s">
        <v>84</v>
      </c>
      <c r="E2983" s="34" t="s">
        <v>85</v>
      </c>
      <c r="F2983" s="34" t="s">
        <v>59</v>
      </c>
      <c r="G2983" s="34">
        <v>405</v>
      </c>
      <c r="H2983" s="4">
        <v>45834</v>
      </c>
      <c r="I2983" s="4">
        <v>45831</v>
      </c>
      <c r="J2983" s="4" t="s">
        <v>60</v>
      </c>
      <c r="K2983" s="4">
        <v>45835</v>
      </c>
      <c r="L2983" s="4"/>
      <c r="M2983" s="4">
        <v>45836</v>
      </c>
      <c r="N2983" s="4"/>
      <c r="O2983" s="4" t="s">
        <v>60</v>
      </c>
      <c r="P2983" s="4" t="s">
        <v>60</v>
      </c>
      <c r="Q2983" s="4" t="s">
        <v>60</v>
      </c>
      <c r="R2983" s="4" t="s">
        <v>60</v>
      </c>
      <c r="S2983" s="4" t="s">
        <v>60</v>
      </c>
      <c r="T2983" s="4">
        <v>45838</v>
      </c>
      <c r="U2983" s="4"/>
      <c r="V2983" s="4"/>
      <c r="W2983" s="4">
        <v>45839</v>
      </c>
      <c r="X2983" s="4"/>
      <c r="Y2983" s="4" t="s">
        <v>60</v>
      </c>
      <c r="Z2983" s="4">
        <v>45840</v>
      </c>
      <c r="AA2983" s="4"/>
      <c r="AB2983" s="4" t="s">
        <v>60</v>
      </c>
      <c r="AC2983" s="4">
        <v>45841</v>
      </c>
      <c r="AD2983" s="4">
        <v>45842</v>
      </c>
      <c r="AE2983" s="4">
        <v>45845</v>
      </c>
      <c r="AF2983" s="4"/>
      <c r="AG2983" s="34" t="s">
        <v>117</v>
      </c>
      <c r="AH2983" s="34" t="s">
        <v>611</v>
      </c>
      <c r="AI2983" s="34" t="s">
        <v>612</v>
      </c>
      <c r="AJ2983" s="34" t="s">
        <v>179</v>
      </c>
      <c r="AK2983" s="34" t="s">
        <v>98</v>
      </c>
      <c r="AL2983" s="34" t="s">
        <v>613</v>
      </c>
      <c r="AM2983" s="34" t="s">
        <v>614</v>
      </c>
      <c r="AN2983" s="34">
        <v>18.23818</v>
      </c>
      <c r="AO2983" s="34" t="s">
        <v>68</v>
      </c>
      <c r="AP2983" s="34"/>
      <c r="AQ2983" s="34"/>
      <c r="AR2983" s="34" t="s">
        <v>68</v>
      </c>
      <c r="AS2983" s="34"/>
      <c r="AT2983" s="34"/>
      <c r="AU2983" s="34" t="s">
        <v>615</v>
      </c>
      <c r="AV2983" s="34" t="s">
        <v>616</v>
      </c>
      <c r="AW2983" s="34">
        <v>33.904719999999998</v>
      </c>
      <c r="AX2983" s="34" t="s">
        <v>617</v>
      </c>
      <c r="AY2983" s="34" t="s">
        <v>618</v>
      </c>
      <c r="AZ2983" s="3">
        <v>405</v>
      </c>
      <c r="BA2983" s="34" t="s">
        <v>60</v>
      </c>
      <c r="BB2983" s="34">
        <v>405</v>
      </c>
      <c r="BC2983" s="34" t="s">
        <v>60</v>
      </c>
      <c r="BD2983" s="34" t="s">
        <v>60</v>
      </c>
      <c r="BE2983" s="34" t="s">
        <v>60</v>
      </c>
      <c r="BF2983" s="34" t="str">
        <f>IFERROR(VLOOKUP(Data_Power_app[[#This Row],[PRO ODER]],'Result'!H:J,3,0),"")</f>
        <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v>4240</v>
      </c>
      <c r="B2984" s="34" t="s">
        <v>11891</v>
      </c>
      <c r="C2984" s="34" t="s">
        <v>11892</v>
      </c>
      <c r="D2984" s="34" t="s">
        <v>84</v>
      </c>
      <c r="E2984" s="34" t="s">
        <v>155</v>
      </c>
      <c r="F2984" s="34" t="s">
        <v>59</v>
      </c>
      <c r="G2984" s="34">
        <v>5011</v>
      </c>
      <c r="H2984" s="4">
        <v>45832</v>
      </c>
      <c r="I2984" s="4">
        <v>45826</v>
      </c>
      <c r="J2984" s="4">
        <v>45826</v>
      </c>
      <c r="K2984" s="4">
        <v>45835</v>
      </c>
      <c r="L2984" s="4">
        <v>45827.434212962966</v>
      </c>
      <c r="M2984" s="4">
        <v>45836</v>
      </c>
      <c r="N2984" s="4">
        <v>45827.893888888888</v>
      </c>
      <c r="O2984" s="4" t="s">
        <v>60</v>
      </c>
      <c r="P2984" s="4" t="s">
        <v>60</v>
      </c>
      <c r="Q2984" s="4" t="s">
        <v>60</v>
      </c>
      <c r="R2984" s="4" t="s">
        <v>60</v>
      </c>
      <c r="S2984" s="4" t="s">
        <v>60</v>
      </c>
      <c r="T2984" s="4">
        <v>45838</v>
      </c>
      <c r="U2984" s="4">
        <v>45827.897372685184</v>
      </c>
      <c r="V2984" s="4">
        <v>45829.072453703702</v>
      </c>
      <c r="W2984" s="4">
        <v>45839</v>
      </c>
      <c r="X2984" s="4"/>
      <c r="Y2984" s="4" t="s">
        <v>60</v>
      </c>
      <c r="Z2984" s="4">
        <v>45840</v>
      </c>
      <c r="AA2984" s="4"/>
      <c r="AB2984" s="4" t="s">
        <v>60</v>
      </c>
      <c r="AC2984" s="4">
        <v>45841</v>
      </c>
      <c r="AD2984" s="4">
        <v>45842</v>
      </c>
      <c r="AE2984" s="4">
        <v>45845</v>
      </c>
      <c r="AF2984" s="4"/>
      <c r="AG2984" s="34" t="s">
        <v>287</v>
      </c>
      <c r="AH2984" s="34" t="s">
        <v>273</v>
      </c>
      <c r="AI2984" s="34" t="s">
        <v>463</v>
      </c>
      <c r="AJ2984" s="34" t="s">
        <v>274</v>
      </c>
      <c r="AK2984" s="34" t="s">
        <v>98</v>
      </c>
      <c r="AL2984" s="34" t="s">
        <v>464</v>
      </c>
      <c r="AM2984" s="34" t="s">
        <v>465</v>
      </c>
      <c r="AN2984" s="34">
        <v>173.63355000000001</v>
      </c>
      <c r="AO2984" s="34" t="s">
        <v>68</v>
      </c>
      <c r="AP2984" s="34"/>
      <c r="AQ2984" s="34"/>
      <c r="AR2984" s="34" t="s">
        <v>68</v>
      </c>
      <c r="AS2984" s="34"/>
      <c r="AT2984" s="34"/>
      <c r="AU2984" s="34" t="s">
        <v>231</v>
      </c>
      <c r="AV2984" s="34" t="s">
        <v>232</v>
      </c>
      <c r="AW2984" s="34">
        <v>379.73757000000001</v>
      </c>
      <c r="AX2984" s="34" t="s">
        <v>466</v>
      </c>
      <c r="AY2984" s="34" t="s">
        <v>467</v>
      </c>
      <c r="AZ2984" s="3">
        <v>5011</v>
      </c>
      <c r="BA2984" s="34" t="s">
        <v>60</v>
      </c>
      <c r="BB2984" s="34">
        <v>5011</v>
      </c>
      <c r="BC2984" s="34" t="s">
        <v>60</v>
      </c>
      <c r="BD2984" s="34" t="s">
        <v>60</v>
      </c>
      <c r="BE2984" s="34" t="s">
        <v>60</v>
      </c>
      <c r="BF2984" s="34" t="str">
        <f>IFERROR(VLOOKUP(Data_Power_app[[#This Row],[PRO ODER]],'Result'!H:J,3,0),"")</f>
        <v>LAMINATION 6</v>
      </c>
      <c r="BG2984" s="11" t="str">
        <f>IFERROR(VLOOKUP(Data_Power_app[[#This Row],[PRO ODER]]&amp;"LAM",'Real Time'!A:E,4,0),"")</f>
        <v>ML-06</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v>4242</v>
      </c>
      <c r="B2985" s="34" t="s">
        <v>21420</v>
      </c>
      <c r="C2985" s="34" t="s">
        <v>21421</v>
      </c>
      <c r="D2985" s="34" t="s">
        <v>84</v>
      </c>
      <c r="E2985" s="34" t="s">
        <v>150</v>
      </c>
      <c r="F2985" s="34" t="s">
        <v>59</v>
      </c>
      <c r="G2985" s="34">
        <v>2810</v>
      </c>
      <c r="H2985" s="4">
        <v>45833</v>
      </c>
      <c r="I2985" s="4">
        <v>45831</v>
      </c>
      <c r="J2985" s="4" t="s">
        <v>60</v>
      </c>
      <c r="K2985" s="4">
        <v>45834</v>
      </c>
      <c r="L2985" s="4"/>
      <c r="M2985" s="4">
        <v>45835</v>
      </c>
      <c r="N2985" s="4"/>
      <c r="O2985" s="4" t="s">
        <v>60</v>
      </c>
      <c r="P2985" s="4" t="s">
        <v>60</v>
      </c>
      <c r="Q2985" s="4" t="s">
        <v>60</v>
      </c>
      <c r="R2985" s="4" t="s">
        <v>60</v>
      </c>
      <c r="S2985" s="4" t="s">
        <v>60</v>
      </c>
      <c r="T2985" s="4">
        <v>45836</v>
      </c>
      <c r="U2985" s="4"/>
      <c r="V2985" s="4"/>
      <c r="W2985" s="4">
        <v>45839</v>
      </c>
      <c r="X2985" s="4"/>
      <c r="Y2985" s="4" t="s">
        <v>60</v>
      </c>
      <c r="Z2985" s="4">
        <v>45840</v>
      </c>
      <c r="AA2985" s="4"/>
      <c r="AB2985" s="4" t="s">
        <v>60</v>
      </c>
      <c r="AC2985" s="4">
        <v>45841</v>
      </c>
      <c r="AD2985" s="4">
        <v>45842</v>
      </c>
      <c r="AE2985" s="4">
        <v>45845</v>
      </c>
      <c r="AF2985" s="4"/>
      <c r="AG2985" s="34" t="s">
        <v>117</v>
      </c>
      <c r="AH2985" s="34" t="s">
        <v>168</v>
      </c>
      <c r="AI2985" s="34" t="s">
        <v>585</v>
      </c>
      <c r="AJ2985" s="34" t="s">
        <v>169</v>
      </c>
      <c r="AK2985" s="34" t="s">
        <v>98</v>
      </c>
      <c r="AL2985" s="34" t="s">
        <v>153</v>
      </c>
      <c r="AM2985" s="34" t="s">
        <v>154</v>
      </c>
      <c r="AN2985" s="34">
        <v>105.12908</v>
      </c>
      <c r="AO2985" s="34" t="s">
        <v>68</v>
      </c>
      <c r="AP2985" s="34"/>
      <c r="AQ2985" s="34"/>
      <c r="AR2985" s="34" t="s">
        <v>68</v>
      </c>
      <c r="AS2985" s="34"/>
      <c r="AT2985" s="34"/>
      <c r="AU2985" s="34" t="s">
        <v>586</v>
      </c>
      <c r="AV2985" s="34" t="s">
        <v>587</v>
      </c>
      <c r="AW2985" s="34">
        <v>229.92936</v>
      </c>
      <c r="AX2985" s="34" t="s">
        <v>1057</v>
      </c>
      <c r="AY2985" s="34" t="s">
        <v>1058</v>
      </c>
      <c r="AZ2985" s="3">
        <v>2402</v>
      </c>
      <c r="BA2985" s="34" t="s">
        <v>60</v>
      </c>
      <c r="BB2985" s="34">
        <v>2810</v>
      </c>
      <c r="BC2985" s="34" t="s">
        <v>60</v>
      </c>
      <c r="BD2985" s="34" t="s">
        <v>60</v>
      </c>
      <c r="BE2985" s="34" t="s">
        <v>60</v>
      </c>
      <c r="BF2985" s="34" t="str">
        <f>IFERROR(VLOOKUP(Data_Power_app[[#This Row],[PRO ODER]],'Result'!H:J,3,0),"")</f>
        <v/>
      </c>
      <c r="BG2985" s="11"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v>4245</v>
      </c>
      <c r="B2986" s="34" t="s">
        <v>20824</v>
      </c>
      <c r="C2986" s="34" t="s">
        <v>17764</v>
      </c>
      <c r="D2986" s="34" t="s">
        <v>84</v>
      </c>
      <c r="E2986" s="34" t="s">
        <v>177</v>
      </c>
      <c r="F2986" s="34" t="s">
        <v>59</v>
      </c>
      <c r="G2986" s="34">
        <v>46</v>
      </c>
      <c r="H2986" s="4">
        <v>45831</v>
      </c>
      <c r="I2986" s="4">
        <v>45829</v>
      </c>
      <c r="J2986" s="4">
        <v>45829</v>
      </c>
      <c r="K2986" s="4">
        <v>45832</v>
      </c>
      <c r="L2986" s="4">
        <v>45829.159097222226</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4" t="s">
        <v>86</v>
      </c>
      <c r="AH2986" s="34" t="s">
        <v>4709</v>
      </c>
      <c r="AI2986" s="34" t="s">
        <v>11888</v>
      </c>
      <c r="AJ2986" s="34" t="s">
        <v>4711</v>
      </c>
      <c r="AK2986" s="34" t="s">
        <v>98</v>
      </c>
      <c r="AL2986" s="34" t="s">
        <v>4712</v>
      </c>
      <c r="AM2986" s="34" t="s">
        <v>4713</v>
      </c>
      <c r="AN2986" s="34">
        <v>1.8159700000000001</v>
      </c>
      <c r="AO2986" s="34" t="s">
        <v>68</v>
      </c>
      <c r="AP2986" s="34"/>
      <c r="AQ2986" s="34"/>
      <c r="AR2986" s="34" t="s">
        <v>68</v>
      </c>
      <c r="AS2986" s="34"/>
      <c r="AT2986" s="34"/>
      <c r="AU2986" s="34" t="s">
        <v>472</v>
      </c>
      <c r="AV2986" s="34" t="s">
        <v>473</v>
      </c>
      <c r="AW2986" s="34">
        <v>3.9709599999999998</v>
      </c>
      <c r="AX2986" s="34" t="s">
        <v>11889</v>
      </c>
      <c r="AY2986" s="34" t="s">
        <v>11890</v>
      </c>
      <c r="AZ2986" s="3">
        <v>36</v>
      </c>
      <c r="BA2986" s="34" t="s">
        <v>60</v>
      </c>
      <c r="BB2986" s="34">
        <v>46</v>
      </c>
      <c r="BC2986" s="34" t="s">
        <v>60</v>
      </c>
      <c r="BD2986" s="34" t="s">
        <v>60</v>
      </c>
      <c r="BE2986" s="34" t="s">
        <v>60</v>
      </c>
      <c r="BF2986" s="34" t="str">
        <f>IFERROR(VLOOKUP(Data_Power_app[[#This Row],[PRO ODER]],'Result'!H:J,3,0),"")</f>
        <v>LAMINATION 7</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v>4246</v>
      </c>
      <c r="B2987" s="34" t="s">
        <v>20825</v>
      </c>
      <c r="C2987" s="34" t="s">
        <v>17765</v>
      </c>
      <c r="D2987" s="34" t="s">
        <v>84</v>
      </c>
      <c r="E2987" s="34" t="s">
        <v>177</v>
      </c>
      <c r="F2987" s="34" t="s">
        <v>59</v>
      </c>
      <c r="G2987" s="34">
        <v>54</v>
      </c>
      <c r="H2987" s="4">
        <v>45831</v>
      </c>
      <c r="I2987" s="4">
        <v>45829</v>
      </c>
      <c r="J2987" s="4">
        <v>45829</v>
      </c>
      <c r="K2987" s="4">
        <v>45832</v>
      </c>
      <c r="L2987" s="4">
        <v>45829.159120370372</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4" t="s">
        <v>86</v>
      </c>
      <c r="AH2987" s="34" t="s">
        <v>4709</v>
      </c>
      <c r="AI2987" s="34" t="s">
        <v>11888</v>
      </c>
      <c r="AJ2987" s="34" t="s">
        <v>4711</v>
      </c>
      <c r="AK2987" s="34" t="s">
        <v>98</v>
      </c>
      <c r="AL2987" s="34" t="s">
        <v>4712</v>
      </c>
      <c r="AM2987" s="34" t="s">
        <v>4713</v>
      </c>
      <c r="AN2987" s="34">
        <v>2.1226099999999999</v>
      </c>
      <c r="AO2987" s="34" t="s">
        <v>68</v>
      </c>
      <c r="AP2987" s="34"/>
      <c r="AQ2987" s="34"/>
      <c r="AR2987" s="34" t="s">
        <v>68</v>
      </c>
      <c r="AS2987" s="34"/>
      <c r="AT2987" s="34"/>
      <c r="AU2987" s="34" t="s">
        <v>472</v>
      </c>
      <c r="AV2987" s="34" t="s">
        <v>473</v>
      </c>
      <c r="AW2987" s="34">
        <v>4.6414799999999996</v>
      </c>
      <c r="AX2987" s="34" t="s">
        <v>11889</v>
      </c>
      <c r="AY2987" s="34" t="s">
        <v>11890</v>
      </c>
      <c r="AZ2987" s="3">
        <v>42</v>
      </c>
      <c r="BA2987" s="34" t="s">
        <v>60</v>
      </c>
      <c r="BB2987" s="34">
        <v>54</v>
      </c>
      <c r="BC2987" s="34" t="s">
        <v>60</v>
      </c>
      <c r="BD2987" s="34" t="s">
        <v>60</v>
      </c>
      <c r="BE2987" s="34" t="s">
        <v>60</v>
      </c>
      <c r="BF2987" s="34" t="str">
        <f>IFERROR(VLOOKUP(Data_Power_app[[#This Row],[PRO ODER]],'Result'!H:J,3,0),"")</f>
        <v>LAMINATION 7</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v>4247</v>
      </c>
      <c r="B2988" s="34" t="s">
        <v>20826</v>
      </c>
      <c r="C2988" s="34" t="s">
        <v>17766</v>
      </c>
      <c r="D2988" s="34" t="s">
        <v>84</v>
      </c>
      <c r="E2988" s="34" t="s">
        <v>177</v>
      </c>
      <c r="F2988" s="34" t="s">
        <v>59</v>
      </c>
      <c r="G2988" s="34">
        <v>48</v>
      </c>
      <c r="H2988" s="4">
        <v>45831</v>
      </c>
      <c r="I2988" s="4">
        <v>45829</v>
      </c>
      <c r="J2988" s="4">
        <v>45829</v>
      </c>
      <c r="K2988" s="4">
        <v>45832</v>
      </c>
      <c r="L2988" s="4">
        <v>45829.159236111111</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4" t="s">
        <v>86</v>
      </c>
      <c r="AH2988" s="34" t="s">
        <v>4709</v>
      </c>
      <c r="AI2988" s="34" t="s">
        <v>11888</v>
      </c>
      <c r="AJ2988" s="34" t="s">
        <v>4711</v>
      </c>
      <c r="AK2988" s="34" t="s">
        <v>98</v>
      </c>
      <c r="AL2988" s="34" t="s">
        <v>4712</v>
      </c>
      <c r="AM2988" s="34" t="s">
        <v>4713</v>
      </c>
      <c r="AN2988" s="34">
        <v>1.92021</v>
      </c>
      <c r="AO2988" s="34" t="s">
        <v>68</v>
      </c>
      <c r="AP2988" s="34"/>
      <c r="AQ2988" s="34"/>
      <c r="AR2988" s="34" t="s">
        <v>68</v>
      </c>
      <c r="AS2988" s="34"/>
      <c r="AT2988" s="34"/>
      <c r="AU2988" s="34" t="s">
        <v>472</v>
      </c>
      <c r="AV2988" s="34" t="s">
        <v>473</v>
      </c>
      <c r="AW2988" s="34">
        <v>4.1988099999999999</v>
      </c>
      <c r="AX2988" s="34" t="s">
        <v>11889</v>
      </c>
      <c r="AY2988" s="34" t="s">
        <v>11890</v>
      </c>
      <c r="AZ2988" s="3">
        <v>48</v>
      </c>
      <c r="BA2988" s="34" t="s">
        <v>60</v>
      </c>
      <c r="BB2988" s="34">
        <v>48</v>
      </c>
      <c r="BC2988" s="34" t="s">
        <v>60</v>
      </c>
      <c r="BD2988" s="34" t="s">
        <v>60</v>
      </c>
      <c r="BE2988" s="34" t="s">
        <v>60</v>
      </c>
      <c r="BF2988" s="34" t="str">
        <f>IFERROR(VLOOKUP(Data_Power_app[[#This Row],[PRO ODER]],'Result'!H:J,3,0),"")</f>
        <v>LAMINATION 7</v>
      </c>
      <c r="BG2988" s="11" t="str">
        <f>IFERROR(VLOOKUP(Data_Power_app[[#This Row],[PRO ODER]]&amp;"LAM",'Real Time'!A:E,4,0),"")</f>
        <v>ML-06</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v>4248</v>
      </c>
      <c r="B2989" s="34" t="s">
        <v>20827</v>
      </c>
      <c r="C2989" s="34" t="s">
        <v>17767</v>
      </c>
      <c r="D2989" s="34" t="s">
        <v>84</v>
      </c>
      <c r="E2989" s="34" t="s">
        <v>177</v>
      </c>
      <c r="F2989" s="34" t="s">
        <v>59</v>
      </c>
      <c r="G2989" s="34">
        <v>48</v>
      </c>
      <c r="H2989" s="4">
        <v>45831</v>
      </c>
      <c r="I2989" s="4">
        <v>45829</v>
      </c>
      <c r="J2989" s="4">
        <v>45829</v>
      </c>
      <c r="K2989" s="4">
        <v>45832</v>
      </c>
      <c r="L2989" s="4">
        <v>45829.159270833334</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4" t="s">
        <v>86</v>
      </c>
      <c r="AH2989" s="34" t="s">
        <v>4709</v>
      </c>
      <c r="AI2989" s="34" t="s">
        <v>11888</v>
      </c>
      <c r="AJ2989" s="34" t="s">
        <v>4711</v>
      </c>
      <c r="AK2989" s="34" t="s">
        <v>98</v>
      </c>
      <c r="AL2989" s="34" t="s">
        <v>4712</v>
      </c>
      <c r="AM2989" s="34" t="s">
        <v>4713</v>
      </c>
      <c r="AN2989" s="34">
        <v>1.92021</v>
      </c>
      <c r="AO2989" s="34" t="s">
        <v>68</v>
      </c>
      <c r="AP2989" s="34"/>
      <c r="AQ2989" s="34"/>
      <c r="AR2989" s="34" t="s">
        <v>68</v>
      </c>
      <c r="AS2989" s="34"/>
      <c r="AT2989" s="34"/>
      <c r="AU2989" s="34" t="s">
        <v>472</v>
      </c>
      <c r="AV2989" s="34" t="s">
        <v>473</v>
      </c>
      <c r="AW2989" s="34">
        <v>4.1988099999999999</v>
      </c>
      <c r="AX2989" s="34" t="s">
        <v>11889</v>
      </c>
      <c r="AY2989" s="34" t="s">
        <v>11890</v>
      </c>
      <c r="AZ2989" s="3">
        <v>48</v>
      </c>
      <c r="BA2989" s="34" t="s">
        <v>60</v>
      </c>
      <c r="BB2989" s="34">
        <v>48</v>
      </c>
      <c r="BC2989" s="34" t="s">
        <v>60</v>
      </c>
      <c r="BD2989" s="34" t="s">
        <v>60</v>
      </c>
      <c r="BE2989" s="34" t="s">
        <v>60</v>
      </c>
      <c r="BF2989" s="34" t="str">
        <f>IFERROR(VLOOKUP(Data_Power_app[[#This Row],[PRO ODER]],'Result'!H:J,3,0),"")</f>
        <v>LAMINATION 7</v>
      </c>
      <c r="BG2989" s="11" t="str">
        <f>IFERROR(VLOOKUP(Data_Power_app[[#This Row],[PRO ODER]]&amp;"LAM",'Real Time'!A:E,4,0),"")</f>
        <v>ML-06</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v>4249</v>
      </c>
      <c r="B2990" s="34" t="s">
        <v>20828</v>
      </c>
      <c r="C2990" s="34" t="s">
        <v>17768</v>
      </c>
      <c r="D2990" s="34" t="s">
        <v>84</v>
      </c>
      <c r="E2990" s="34" t="s">
        <v>177</v>
      </c>
      <c r="F2990" s="34" t="s">
        <v>59</v>
      </c>
      <c r="G2990" s="34">
        <v>260</v>
      </c>
      <c r="H2990" s="4">
        <v>45831</v>
      </c>
      <c r="I2990" s="4">
        <v>45829</v>
      </c>
      <c r="J2990" s="4">
        <v>45829</v>
      </c>
      <c r="K2990" s="4">
        <v>45832</v>
      </c>
      <c r="L2990" s="4">
        <v>45829.159432870372</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4" t="s">
        <v>86</v>
      </c>
      <c r="AH2990" s="34" t="s">
        <v>4709</v>
      </c>
      <c r="AI2990" s="34" t="s">
        <v>11888</v>
      </c>
      <c r="AJ2990" s="34" t="s">
        <v>4711</v>
      </c>
      <c r="AK2990" s="34" t="s">
        <v>98</v>
      </c>
      <c r="AL2990" s="34" t="s">
        <v>4712</v>
      </c>
      <c r="AM2990" s="34" t="s">
        <v>4713</v>
      </c>
      <c r="AN2990" s="34">
        <v>10.84216</v>
      </c>
      <c r="AO2990" s="34" t="s">
        <v>68</v>
      </c>
      <c r="AP2990" s="34"/>
      <c r="AQ2990" s="34"/>
      <c r="AR2990" s="34" t="s">
        <v>68</v>
      </c>
      <c r="AS2990" s="34"/>
      <c r="AT2990" s="34"/>
      <c r="AU2990" s="34" t="s">
        <v>472</v>
      </c>
      <c r="AV2990" s="34" t="s">
        <v>473</v>
      </c>
      <c r="AW2990" s="34">
        <v>23.709790000000002</v>
      </c>
      <c r="AX2990" s="34" t="s">
        <v>11889</v>
      </c>
      <c r="AY2990" s="34" t="s">
        <v>11890</v>
      </c>
      <c r="AZ2990" s="3">
        <v>215</v>
      </c>
      <c r="BA2990" s="34" t="s">
        <v>60</v>
      </c>
      <c r="BB2990" s="34">
        <v>260</v>
      </c>
      <c r="BC2990" s="34" t="s">
        <v>60</v>
      </c>
      <c r="BD2990" s="34" t="s">
        <v>60</v>
      </c>
      <c r="BE2990" s="34" t="s">
        <v>60</v>
      </c>
      <c r="BF2990" s="34" t="str">
        <f>IFERROR(VLOOKUP(Data_Power_app[[#This Row],[PRO ODER]],'Result'!H:J,3,0),"")</f>
        <v>LAMINATION 7</v>
      </c>
      <c r="BG2990" s="11" t="str">
        <f>IFERROR(VLOOKUP(Data_Power_app[[#This Row],[PRO ODER]]&amp;"LAM",'Real Time'!A:E,4,0),"")</f>
        <v>ML-06</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v>4250</v>
      </c>
      <c r="B2991" s="34" t="s">
        <v>20829</v>
      </c>
      <c r="C2991" s="34" t="s">
        <v>17769</v>
      </c>
      <c r="D2991" s="34" t="s">
        <v>84</v>
      </c>
      <c r="E2991" s="34" t="s">
        <v>177</v>
      </c>
      <c r="F2991" s="34" t="s">
        <v>59</v>
      </c>
      <c r="G2991" s="34">
        <v>308</v>
      </c>
      <c r="H2991" s="4">
        <v>45831</v>
      </c>
      <c r="I2991" s="4">
        <v>45829</v>
      </c>
      <c r="J2991" s="4">
        <v>45829</v>
      </c>
      <c r="K2991" s="4">
        <v>45832</v>
      </c>
      <c r="L2991" s="4">
        <v>45829.159456018519</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4" t="s">
        <v>86</v>
      </c>
      <c r="AH2991" s="34" t="s">
        <v>4709</v>
      </c>
      <c r="AI2991" s="34" t="s">
        <v>11888</v>
      </c>
      <c r="AJ2991" s="34" t="s">
        <v>4711</v>
      </c>
      <c r="AK2991" s="34" t="s">
        <v>98</v>
      </c>
      <c r="AL2991" s="34" t="s">
        <v>4712</v>
      </c>
      <c r="AM2991" s="34" t="s">
        <v>4713</v>
      </c>
      <c r="AN2991" s="34">
        <v>12.85285</v>
      </c>
      <c r="AO2991" s="34" t="s">
        <v>68</v>
      </c>
      <c r="AP2991" s="34"/>
      <c r="AQ2991" s="34"/>
      <c r="AR2991" s="34" t="s">
        <v>68</v>
      </c>
      <c r="AS2991" s="34"/>
      <c r="AT2991" s="34"/>
      <c r="AU2991" s="34" t="s">
        <v>472</v>
      </c>
      <c r="AV2991" s="34" t="s">
        <v>473</v>
      </c>
      <c r="AW2991" s="34">
        <v>28.10679</v>
      </c>
      <c r="AX2991" s="34" t="s">
        <v>11889</v>
      </c>
      <c r="AY2991" s="34" t="s">
        <v>11890</v>
      </c>
      <c r="AZ2991" s="3">
        <v>255</v>
      </c>
      <c r="BA2991" s="34" t="s">
        <v>60</v>
      </c>
      <c r="BB2991" s="34">
        <v>308</v>
      </c>
      <c r="BC2991" s="34" t="s">
        <v>60</v>
      </c>
      <c r="BD2991" s="34" t="s">
        <v>60</v>
      </c>
      <c r="BE2991" s="34" t="s">
        <v>60</v>
      </c>
      <c r="BF2991" s="34" t="str">
        <f>IFERROR(VLOOKUP(Data_Power_app[[#This Row],[PRO ODER]],'Result'!H:J,3,0),"")</f>
        <v>LAMINATION 7</v>
      </c>
      <c r="BG2991" s="11" t="str">
        <f>IFERROR(VLOOKUP(Data_Power_app[[#This Row],[PRO ODER]]&amp;"LAM",'Real Time'!A:E,4,0),"")</f>
        <v>ML-06</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v>4251</v>
      </c>
      <c r="B2992" s="34" t="s">
        <v>20830</v>
      </c>
      <c r="C2992" s="34" t="s">
        <v>17770</v>
      </c>
      <c r="D2992" s="34" t="s">
        <v>84</v>
      </c>
      <c r="E2992" s="34" t="s">
        <v>177</v>
      </c>
      <c r="F2992" s="34" t="s">
        <v>59</v>
      </c>
      <c r="G2992" s="34">
        <v>3</v>
      </c>
      <c r="H2992" s="4">
        <v>45831</v>
      </c>
      <c r="I2992" s="4">
        <v>45829</v>
      </c>
      <c r="J2992" s="4">
        <v>45829</v>
      </c>
      <c r="K2992" s="4">
        <v>45832</v>
      </c>
      <c r="L2992" s="4">
        <v>45829.159537037034</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4" t="s">
        <v>86</v>
      </c>
      <c r="AH2992" s="34" t="s">
        <v>4709</v>
      </c>
      <c r="AI2992" s="34" t="s">
        <v>11888</v>
      </c>
      <c r="AJ2992" s="34" t="s">
        <v>4711</v>
      </c>
      <c r="AK2992" s="34" t="s">
        <v>98</v>
      </c>
      <c r="AL2992" s="34" t="s">
        <v>4712</v>
      </c>
      <c r="AM2992" s="34" t="s">
        <v>4713</v>
      </c>
      <c r="AN2992" s="34">
        <v>0.12501000000000001</v>
      </c>
      <c r="AO2992" s="34" t="s">
        <v>68</v>
      </c>
      <c r="AP2992" s="34"/>
      <c r="AQ2992" s="34"/>
      <c r="AR2992" s="34" t="s">
        <v>68</v>
      </c>
      <c r="AS2992" s="34"/>
      <c r="AT2992" s="34"/>
      <c r="AU2992" s="34" t="s">
        <v>472</v>
      </c>
      <c r="AV2992" s="34" t="s">
        <v>473</v>
      </c>
      <c r="AW2992" s="34">
        <v>0.27339000000000002</v>
      </c>
      <c r="AX2992" s="34" t="s">
        <v>11889</v>
      </c>
      <c r="AY2992" s="34" t="s">
        <v>11890</v>
      </c>
      <c r="AZ2992" s="3">
        <v>3</v>
      </c>
      <c r="BA2992" s="34" t="s">
        <v>60</v>
      </c>
      <c r="BB2992" s="34">
        <v>3</v>
      </c>
      <c r="BC2992" s="34" t="s">
        <v>60</v>
      </c>
      <c r="BD2992" s="34" t="s">
        <v>60</v>
      </c>
      <c r="BE2992" s="34" t="s">
        <v>60</v>
      </c>
      <c r="BF2992" s="34" t="str">
        <f>IFERROR(VLOOKUP(Data_Power_app[[#This Row],[PRO ODER]],'Result'!H:J,3,0),"")</f>
        <v>LAMINATION 7</v>
      </c>
      <c r="BG2992" s="11" t="str">
        <f>IFERROR(VLOOKUP(Data_Power_app[[#This Row],[PRO ODER]]&amp;"LAM",'Real Time'!A:E,4,0),"")</f>
        <v>ML-06</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v>4252</v>
      </c>
      <c r="B2993" s="34" t="s">
        <v>20831</v>
      </c>
      <c r="C2993" s="34" t="s">
        <v>17771</v>
      </c>
      <c r="D2993" s="34" t="s">
        <v>84</v>
      </c>
      <c r="E2993" s="34" t="s">
        <v>177</v>
      </c>
      <c r="F2993" s="34" t="s">
        <v>59</v>
      </c>
      <c r="G2993" s="34">
        <v>193</v>
      </c>
      <c r="H2993" s="4">
        <v>45831</v>
      </c>
      <c r="I2993" s="4">
        <v>45829</v>
      </c>
      <c r="J2993" s="4">
        <v>45829</v>
      </c>
      <c r="K2993" s="4">
        <v>45832</v>
      </c>
      <c r="L2993" s="4">
        <v>45829.159548611111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4" t="s">
        <v>86</v>
      </c>
      <c r="AH2993" s="34" t="s">
        <v>4709</v>
      </c>
      <c r="AI2993" s="34" t="s">
        <v>11888</v>
      </c>
      <c r="AJ2993" s="34" t="s">
        <v>4711</v>
      </c>
      <c r="AK2993" s="34" t="s">
        <v>98</v>
      </c>
      <c r="AL2993" s="34" t="s">
        <v>4712</v>
      </c>
      <c r="AM2993" s="34" t="s">
        <v>4713</v>
      </c>
      <c r="AN2993" s="34">
        <v>7.7808299999999999</v>
      </c>
      <c r="AO2993" s="34" t="s">
        <v>68</v>
      </c>
      <c r="AP2993" s="34"/>
      <c r="AQ2993" s="34"/>
      <c r="AR2993" s="34" t="s">
        <v>68</v>
      </c>
      <c r="AS2993" s="34"/>
      <c r="AT2993" s="34"/>
      <c r="AU2993" s="34" t="s">
        <v>472</v>
      </c>
      <c r="AV2993" s="34" t="s">
        <v>473</v>
      </c>
      <c r="AW2993" s="34">
        <v>17.01417</v>
      </c>
      <c r="AX2993" s="34" t="s">
        <v>11889</v>
      </c>
      <c r="AY2993" s="34" t="s">
        <v>11890</v>
      </c>
      <c r="AZ2993" s="3">
        <v>193</v>
      </c>
      <c r="BA2993" s="34" t="s">
        <v>60</v>
      </c>
      <c r="BB2993" s="34">
        <v>193</v>
      </c>
      <c r="BC2993" s="34" t="s">
        <v>60</v>
      </c>
      <c r="BD2993" s="34" t="s">
        <v>60</v>
      </c>
      <c r="BE2993" s="34" t="s">
        <v>60</v>
      </c>
      <c r="BF2993" s="34" t="str">
        <f>IFERROR(VLOOKUP(Data_Power_app[[#This Row],[PRO ODER]],'Result'!H:J,3,0),"")</f>
        <v>LAMINATION 7</v>
      </c>
      <c r="BG2993" s="11" t="str">
        <f>IFERROR(VLOOKUP(Data_Power_app[[#This Row],[PRO ODER]]&amp;"LAM",'Real Time'!A:E,4,0),"")</f>
        <v>ML-06</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v>4253</v>
      </c>
      <c r="B2994" s="34" t="s">
        <v>20832</v>
      </c>
      <c r="C2994" s="34" t="s">
        <v>17772</v>
      </c>
      <c r="D2994" s="34" t="s">
        <v>84</v>
      </c>
      <c r="E2994" s="34" t="s">
        <v>177</v>
      </c>
      <c r="F2994" s="34" t="s">
        <v>59</v>
      </c>
      <c r="G2994" s="34">
        <v>193</v>
      </c>
      <c r="H2994" s="4">
        <v>45831</v>
      </c>
      <c r="I2994" s="4">
        <v>45829</v>
      </c>
      <c r="J2994" s="4">
        <v>45829</v>
      </c>
      <c r="K2994" s="4">
        <v>45832</v>
      </c>
      <c r="L2994" s="4">
        <v>45829.159594907411</v>
      </c>
      <c r="M2994" s="4">
        <v>45833</v>
      </c>
      <c r="N2994" s="4"/>
      <c r="O2994" s="4" t="s">
        <v>60</v>
      </c>
      <c r="P2994" s="4" t="s">
        <v>60</v>
      </c>
      <c r="Q2994" s="4" t="s">
        <v>60</v>
      </c>
      <c r="R2994" s="4" t="s">
        <v>60</v>
      </c>
      <c r="S2994" s="4" t="s">
        <v>60</v>
      </c>
      <c r="T2994" s="4">
        <v>45834</v>
      </c>
      <c r="U2994" s="4"/>
      <c r="V2994" s="4"/>
      <c r="W2994" s="4">
        <v>45839</v>
      </c>
      <c r="X2994" s="4"/>
      <c r="Y2994" s="4" t="s">
        <v>60</v>
      </c>
      <c r="Z2994" s="4">
        <v>45840</v>
      </c>
      <c r="AA2994" s="4"/>
      <c r="AB2994" s="4" t="s">
        <v>60</v>
      </c>
      <c r="AC2994" s="4">
        <v>45841</v>
      </c>
      <c r="AD2994" s="4">
        <v>45842</v>
      </c>
      <c r="AE2994" s="4">
        <v>45845</v>
      </c>
      <c r="AF2994" s="4"/>
      <c r="AG2994" s="34" t="s">
        <v>86</v>
      </c>
      <c r="AH2994" s="34" t="s">
        <v>4709</v>
      </c>
      <c r="AI2994" s="34" t="s">
        <v>11888</v>
      </c>
      <c r="AJ2994" s="34" t="s">
        <v>4711</v>
      </c>
      <c r="AK2994" s="34" t="s">
        <v>98</v>
      </c>
      <c r="AL2994" s="34" t="s">
        <v>4712</v>
      </c>
      <c r="AM2994" s="34" t="s">
        <v>4713</v>
      </c>
      <c r="AN2994" s="34">
        <v>7.7808299999999999</v>
      </c>
      <c r="AO2994" s="34" t="s">
        <v>68</v>
      </c>
      <c r="AP2994" s="34"/>
      <c r="AQ2994" s="34"/>
      <c r="AR2994" s="34" t="s">
        <v>68</v>
      </c>
      <c r="AS2994" s="34"/>
      <c r="AT2994" s="34"/>
      <c r="AU2994" s="34" t="s">
        <v>472</v>
      </c>
      <c r="AV2994" s="34" t="s">
        <v>473</v>
      </c>
      <c r="AW2994" s="34">
        <v>17.01417</v>
      </c>
      <c r="AX2994" s="34" t="s">
        <v>11889</v>
      </c>
      <c r="AY2994" s="34" t="s">
        <v>11890</v>
      </c>
      <c r="AZ2994" s="3">
        <v>193</v>
      </c>
      <c r="BA2994" s="34" t="s">
        <v>60</v>
      </c>
      <c r="BB2994" s="34">
        <v>193</v>
      </c>
      <c r="BC2994" s="34" t="s">
        <v>60</v>
      </c>
      <c r="BD2994" s="34" t="s">
        <v>60</v>
      </c>
      <c r="BE2994" s="34" t="s">
        <v>60</v>
      </c>
      <c r="BF2994" s="34" t="str">
        <f>IFERROR(VLOOKUP(Data_Power_app[[#This Row],[PRO ODER]],'Result'!H:J,3,0),"")</f>
        <v>LAMINATION 7</v>
      </c>
      <c r="BG2994" s="11" t="str">
        <f>IFERROR(VLOOKUP(Data_Power_app[[#This Row],[PRO ODER]]&amp;"LAM",'Real Time'!A:E,4,0),"")</f>
        <v>ML-06</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v>4254</v>
      </c>
      <c r="B2995" s="34" t="s">
        <v>20833</v>
      </c>
      <c r="C2995" s="34" t="s">
        <v>17669</v>
      </c>
      <c r="D2995" s="34" t="s">
        <v>253</v>
      </c>
      <c r="E2995" s="34" t="s">
        <v>254</v>
      </c>
      <c r="F2995" s="34" t="s">
        <v>59</v>
      </c>
      <c r="G2995" s="34">
        <v>388</v>
      </c>
      <c r="H2995" s="4">
        <v>45829</v>
      </c>
      <c r="I2995" s="4">
        <v>45829</v>
      </c>
      <c r="J2995" s="4">
        <v>45829</v>
      </c>
      <c r="K2995" s="4">
        <v>45833</v>
      </c>
      <c r="L2995" s="4"/>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4" t="s">
        <v>117</v>
      </c>
      <c r="AH2995" s="34" t="s">
        <v>255</v>
      </c>
      <c r="AI2995" s="34" t="s">
        <v>4504</v>
      </c>
      <c r="AJ2995" s="34" t="s">
        <v>256</v>
      </c>
      <c r="AK2995" s="34" t="s">
        <v>98</v>
      </c>
      <c r="AL2995" s="34" t="s">
        <v>257</v>
      </c>
      <c r="AM2995" s="34" t="s">
        <v>258</v>
      </c>
      <c r="AN2995" s="34">
        <v>9.3363800000000001</v>
      </c>
      <c r="AO2995" s="34" t="s">
        <v>68</v>
      </c>
      <c r="AP2995" s="34"/>
      <c r="AQ2995" s="34"/>
      <c r="AR2995" s="34" t="s">
        <v>68</v>
      </c>
      <c r="AS2995" s="34"/>
      <c r="AT2995" s="34"/>
      <c r="AU2995" s="34" t="s">
        <v>316</v>
      </c>
      <c r="AV2995" s="34" t="s">
        <v>317</v>
      </c>
      <c r="AW2995" s="34">
        <v>34.714359999999999</v>
      </c>
      <c r="AX2995" s="34" t="s">
        <v>4505</v>
      </c>
      <c r="AY2995" s="34" t="s">
        <v>476</v>
      </c>
      <c r="AZ2995" s="3">
        <v>388</v>
      </c>
      <c r="BA2995" s="34" t="s">
        <v>60</v>
      </c>
      <c r="BB2995" s="34">
        <v>388</v>
      </c>
      <c r="BC2995" s="34" t="s">
        <v>60</v>
      </c>
      <c r="BD2995" s="34" t="s">
        <v>60</v>
      </c>
      <c r="BE2995" s="34" t="s">
        <v>60</v>
      </c>
      <c r="BF2995" s="34" t="str">
        <f>IFERROR(VLOOKUP(Data_Power_app[[#This Row],[PRO ODER]],'Result'!H:J,3,0),"")</f>
        <v>LAMINATION 6</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v>4255</v>
      </c>
      <c r="B2996" s="34" t="s">
        <v>20834</v>
      </c>
      <c r="C2996" s="34" t="s">
        <v>17670</v>
      </c>
      <c r="D2996" s="34" t="s">
        <v>253</v>
      </c>
      <c r="E2996" s="34" t="s">
        <v>254</v>
      </c>
      <c r="F2996" s="34" t="s">
        <v>59</v>
      </c>
      <c r="G2996" s="34">
        <v>1088</v>
      </c>
      <c r="H2996" s="4">
        <v>45829</v>
      </c>
      <c r="I2996" s="4">
        <v>45829</v>
      </c>
      <c r="J2996" s="4">
        <v>45829</v>
      </c>
      <c r="K2996" s="4">
        <v>45833</v>
      </c>
      <c r="L2996" s="4"/>
      <c r="M2996" s="4">
        <v>45834</v>
      </c>
      <c r="N2996" s="4"/>
      <c r="O2996" s="4" t="s">
        <v>60</v>
      </c>
      <c r="P2996" s="4" t="s">
        <v>60</v>
      </c>
      <c r="Q2996" s="4" t="s">
        <v>60</v>
      </c>
      <c r="R2996" s="4" t="s">
        <v>60</v>
      </c>
      <c r="S2996" s="4" t="s">
        <v>60</v>
      </c>
      <c r="T2996" s="4">
        <v>45835</v>
      </c>
      <c r="U2996" s="4"/>
      <c r="V2996" s="4"/>
      <c r="W2996" s="4">
        <v>45839</v>
      </c>
      <c r="X2996" s="4"/>
      <c r="Y2996" s="4" t="s">
        <v>60</v>
      </c>
      <c r="Z2996" s="4">
        <v>45840</v>
      </c>
      <c r="AA2996" s="4"/>
      <c r="AB2996" s="4" t="s">
        <v>60</v>
      </c>
      <c r="AC2996" s="4">
        <v>45841</v>
      </c>
      <c r="AD2996" s="4">
        <v>45842</v>
      </c>
      <c r="AE2996" s="4">
        <v>45845</v>
      </c>
      <c r="AF2996" s="4"/>
      <c r="AG2996" s="34" t="s">
        <v>117</v>
      </c>
      <c r="AH2996" s="34" t="s">
        <v>255</v>
      </c>
      <c r="AI2996" s="34" t="s">
        <v>4504</v>
      </c>
      <c r="AJ2996" s="34" t="s">
        <v>256</v>
      </c>
      <c r="AK2996" s="34" t="s">
        <v>98</v>
      </c>
      <c r="AL2996" s="34" t="s">
        <v>257</v>
      </c>
      <c r="AM2996" s="34" t="s">
        <v>258</v>
      </c>
      <c r="AN2996" s="34">
        <v>25.936610000000002</v>
      </c>
      <c r="AO2996" s="34" t="s">
        <v>68</v>
      </c>
      <c r="AP2996" s="34"/>
      <c r="AQ2996" s="34"/>
      <c r="AR2996" s="34" t="s">
        <v>68</v>
      </c>
      <c r="AS2996" s="34"/>
      <c r="AT2996" s="34"/>
      <c r="AU2996" s="34" t="s">
        <v>316</v>
      </c>
      <c r="AV2996" s="34" t="s">
        <v>317</v>
      </c>
      <c r="AW2996" s="34">
        <v>96.43638</v>
      </c>
      <c r="AX2996" s="34" t="s">
        <v>4505</v>
      </c>
      <c r="AY2996" s="34" t="s">
        <v>476</v>
      </c>
      <c r="AZ2996" s="3">
        <v>1088</v>
      </c>
      <c r="BA2996" s="34" t="s">
        <v>60</v>
      </c>
      <c r="BB2996" s="34">
        <v>1088</v>
      </c>
      <c r="BC2996" s="34" t="s">
        <v>60</v>
      </c>
      <c r="BD2996" s="34" t="s">
        <v>60</v>
      </c>
      <c r="BE2996" s="34" t="s">
        <v>60</v>
      </c>
      <c r="BF2996" s="34" t="str">
        <f>IFERROR(VLOOKUP(Data_Power_app[[#This Row],[PRO ODER]],'Result'!H:J,3,0),"")</f>
        <v>LAMINATION 6</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v>4256</v>
      </c>
      <c r="B2997" s="34" t="s">
        <v>20835</v>
      </c>
      <c r="C2997" s="34" t="s">
        <v>17752</v>
      </c>
      <c r="D2997" s="34" t="s">
        <v>253</v>
      </c>
      <c r="E2997" s="34" t="s">
        <v>254</v>
      </c>
      <c r="F2997" s="34" t="s">
        <v>59</v>
      </c>
      <c r="G2997" s="34">
        <v>406</v>
      </c>
      <c r="H2997" s="4">
        <v>45831</v>
      </c>
      <c r="I2997" s="4">
        <v>45829</v>
      </c>
      <c r="J2997" s="4">
        <v>45829</v>
      </c>
      <c r="K2997" s="4">
        <v>45832</v>
      </c>
      <c r="L2997" s="4"/>
      <c r="M2997" s="4">
        <v>45833</v>
      </c>
      <c r="N2997" s="4"/>
      <c r="O2997" s="4" t="s">
        <v>60</v>
      </c>
      <c r="P2997" s="4" t="s">
        <v>60</v>
      </c>
      <c r="Q2997" s="4" t="s">
        <v>60</v>
      </c>
      <c r="R2997" s="4" t="s">
        <v>60</v>
      </c>
      <c r="S2997" s="4" t="s">
        <v>60</v>
      </c>
      <c r="T2997" s="4">
        <v>45834</v>
      </c>
      <c r="U2997" s="4"/>
      <c r="V2997" s="4"/>
      <c r="W2997" s="4">
        <v>45839</v>
      </c>
      <c r="X2997" s="4"/>
      <c r="Y2997" s="4" t="s">
        <v>60</v>
      </c>
      <c r="Z2997" s="4">
        <v>45840</v>
      </c>
      <c r="AA2997" s="4"/>
      <c r="AB2997" s="4" t="s">
        <v>60</v>
      </c>
      <c r="AC2997" s="4">
        <v>45841</v>
      </c>
      <c r="AD2997" s="4">
        <v>45842</v>
      </c>
      <c r="AE2997" s="4">
        <v>45845</v>
      </c>
      <c r="AF2997" s="4"/>
      <c r="AG2997" s="34" t="s">
        <v>117</v>
      </c>
      <c r="AH2997" s="34" t="s">
        <v>255</v>
      </c>
      <c r="AI2997" s="34" t="s">
        <v>5682</v>
      </c>
      <c r="AJ2997" s="34" t="s">
        <v>256</v>
      </c>
      <c r="AK2997" s="34" t="s">
        <v>65</v>
      </c>
      <c r="AL2997" s="34" t="s">
        <v>257</v>
      </c>
      <c r="AM2997" s="34" t="s">
        <v>258</v>
      </c>
      <c r="AN2997" s="34">
        <v>8.1465200000000006</v>
      </c>
      <c r="AO2997" s="34" t="s">
        <v>68</v>
      </c>
      <c r="AP2997" s="34"/>
      <c r="AQ2997" s="34"/>
      <c r="AR2997" s="34" t="s">
        <v>68</v>
      </c>
      <c r="AS2997" s="34"/>
      <c r="AT2997" s="34"/>
      <c r="AU2997" s="34" t="s">
        <v>316</v>
      </c>
      <c r="AV2997" s="34" t="s">
        <v>317</v>
      </c>
      <c r="AW2997" s="34">
        <v>30.288460000000001</v>
      </c>
      <c r="AX2997" s="34" t="s">
        <v>5683</v>
      </c>
      <c r="AY2997" s="34" t="s">
        <v>5684</v>
      </c>
      <c r="AZ2997" s="3">
        <v>406</v>
      </c>
      <c r="BA2997" s="34" t="s">
        <v>60</v>
      </c>
      <c r="BB2997" s="34">
        <v>406</v>
      </c>
      <c r="BC2997" s="34" t="s">
        <v>60</v>
      </c>
      <c r="BD2997" s="34" t="s">
        <v>60</v>
      </c>
      <c r="BE2997" s="34" t="s">
        <v>60</v>
      </c>
      <c r="BF2997" s="34" t="str">
        <f>IFERROR(VLOOKUP(Data_Power_app[[#This Row],[PRO ODER]],'Result'!H:J,3,0),"")</f>
        <v>LAMINATION 6</v>
      </c>
      <c r="BG2997" s="11"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v>4257</v>
      </c>
      <c r="B2998" s="34" t="s">
        <v>20836</v>
      </c>
      <c r="C2998" s="34" t="s">
        <v>17671</v>
      </c>
      <c r="D2998" s="34" t="s">
        <v>253</v>
      </c>
      <c r="E2998" s="34" t="s">
        <v>254</v>
      </c>
      <c r="F2998" s="34" t="s">
        <v>59</v>
      </c>
      <c r="G2998" s="34">
        <v>1058</v>
      </c>
      <c r="H2998" s="4">
        <v>45829</v>
      </c>
      <c r="I2998" s="4">
        <v>45829</v>
      </c>
      <c r="J2998" s="4">
        <v>45829</v>
      </c>
      <c r="K2998" s="4">
        <v>45833</v>
      </c>
      <c r="L2998" s="4"/>
      <c r="M2998" s="4">
        <v>45834</v>
      </c>
      <c r="N2998" s="4"/>
      <c r="O2998" s="4" t="s">
        <v>60</v>
      </c>
      <c r="P2998" s="4" t="s">
        <v>60</v>
      </c>
      <c r="Q2998" s="4" t="s">
        <v>60</v>
      </c>
      <c r="R2998" s="4" t="s">
        <v>60</v>
      </c>
      <c r="S2998" s="4" t="s">
        <v>60</v>
      </c>
      <c r="T2998" s="4">
        <v>45835</v>
      </c>
      <c r="U2998" s="4"/>
      <c r="V2998" s="4"/>
      <c r="W2998" s="4">
        <v>45839</v>
      </c>
      <c r="X2998" s="4"/>
      <c r="Y2998" s="4" t="s">
        <v>60</v>
      </c>
      <c r="Z2998" s="4">
        <v>45840</v>
      </c>
      <c r="AA2998" s="4"/>
      <c r="AB2998" s="4" t="s">
        <v>60</v>
      </c>
      <c r="AC2998" s="4">
        <v>45841</v>
      </c>
      <c r="AD2998" s="4">
        <v>45842</v>
      </c>
      <c r="AE2998" s="4">
        <v>45845</v>
      </c>
      <c r="AF2998" s="4"/>
      <c r="AG2998" s="34" t="s">
        <v>117</v>
      </c>
      <c r="AH2998" s="34" t="s">
        <v>255</v>
      </c>
      <c r="AI2998" s="34" t="s">
        <v>4504</v>
      </c>
      <c r="AJ2998" s="34" t="s">
        <v>256</v>
      </c>
      <c r="AK2998" s="34" t="s">
        <v>98</v>
      </c>
      <c r="AL2998" s="34" t="s">
        <v>257</v>
      </c>
      <c r="AM2998" s="34" t="s">
        <v>258</v>
      </c>
      <c r="AN2998" s="34">
        <v>25.222650000000002</v>
      </c>
      <c r="AO2998" s="34" t="s">
        <v>68</v>
      </c>
      <c r="AP2998" s="34"/>
      <c r="AQ2998" s="34"/>
      <c r="AR2998" s="34" t="s">
        <v>68</v>
      </c>
      <c r="AS2998" s="34"/>
      <c r="AT2998" s="34"/>
      <c r="AU2998" s="34" t="s">
        <v>316</v>
      </c>
      <c r="AV2998" s="34" t="s">
        <v>317</v>
      </c>
      <c r="AW2998" s="34">
        <v>93.781790000000001</v>
      </c>
      <c r="AX2998" s="34" t="s">
        <v>4505</v>
      </c>
      <c r="AY2998" s="34" t="s">
        <v>476</v>
      </c>
      <c r="AZ2998" s="3">
        <v>1058</v>
      </c>
      <c r="BA2998" s="34" t="s">
        <v>60</v>
      </c>
      <c r="BB2998" s="34">
        <v>1058</v>
      </c>
      <c r="BC2998" s="34" t="s">
        <v>60</v>
      </c>
      <c r="BD2998" s="34" t="s">
        <v>60</v>
      </c>
      <c r="BE2998" s="34" t="s">
        <v>60</v>
      </c>
      <c r="BF2998" s="34" t="str">
        <f>IFERROR(VLOOKUP(Data_Power_app[[#This Row],[PRO ODER]],'Result'!H:J,3,0),"")</f>
        <v>LAMINATION 6</v>
      </c>
      <c r="BG2998" s="11"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v>4258</v>
      </c>
      <c r="B2999" s="34" t="s">
        <v>20837</v>
      </c>
      <c r="C2999" s="34" t="s">
        <v>17753</v>
      </c>
      <c r="D2999" s="34" t="s">
        <v>253</v>
      </c>
      <c r="E2999" s="34" t="s">
        <v>254</v>
      </c>
      <c r="F2999" s="34" t="s">
        <v>59</v>
      </c>
      <c r="G2999" s="34">
        <v>1196</v>
      </c>
      <c r="H2999" s="4">
        <v>45831</v>
      </c>
      <c r="I2999" s="4">
        <v>45829</v>
      </c>
      <c r="J2999" s="4">
        <v>45829</v>
      </c>
      <c r="K2999" s="4">
        <v>45832</v>
      </c>
      <c r="L2999" s="4"/>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4" t="s">
        <v>117</v>
      </c>
      <c r="AH2999" s="34" t="s">
        <v>255</v>
      </c>
      <c r="AI2999" s="34" t="s">
        <v>5682</v>
      </c>
      <c r="AJ2999" s="34" t="s">
        <v>256</v>
      </c>
      <c r="AK2999" s="34" t="s">
        <v>65</v>
      </c>
      <c r="AL2999" s="34" t="s">
        <v>257</v>
      </c>
      <c r="AM2999" s="34" t="s">
        <v>258</v>
      </c>
      <c r="AN2999" s="34">
        <v>24.072330000000001</v>
      </c>
      <c r="AO2999" s="34" t="s">
        <v>68</v>
      </c>
      <c r="AP2999" s="34"/>
      <c r="AQ2999" s="34"/>
      <c r="AR2999" s="34" t="s">
        <v>68</v>
      </c>
      <c r="AS2999" s="34"/>
      <c r="AT2999" s="34"/>
      <c r="AU2999" s="34" t="s">
        <v>316</v>
      </c>
      <c r="AV2999" s="34" t="s">
        <v>317</v>
      </c>
      <c r="AW2999" s="34">
        <v>89.500020000000006</v>
      </c>
      <c r="AX2999" s="34" t="s">
        <v>5683</v>
      </c>
      <c r="AY2999" s="34" t="s">
        <v>5684</v>
      </c>
      <c r="AZ2999" s="3">
        <v>1196</v>
      </c>
      <c r="BA2999" s="34" t="s">
        <v>60</v>
      </c>
      <c r="BB2999" s="34">
        <v>1196</v>
      </c>
      <c r="BC2999" s="34" t="s">
        <v>60</v>
      </c>
      <c r="BD2999" s="34" t="s">
        <v>60</v>
      </c>
      <c r="BE2999" s="34" t="s">
        <v>60</v>
      </c>
      <c r="BF2999" s="34" t="str">
        <f>IFERROR(VLOOKUP(Data_Power_app[[#This Row],[PRO ODER]],'Result'!H:J,3,0),"")</f>
        <v>LAMINATION 6</v>
      </c>
      <c r="BG2999" s="11"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v>4259</v>
      </c>
      <c r="B3000" s="34" t="s">
        <v>20838</v>
      </c>
      <c r="C3000" s="34" t="s">
        <v>17754</v>
      </c>
      <c r="D3000" s="34" t="s">
        <v>253</v>
      </c>
      <c r="E3000" s="34" t="s">
        <v>254</v>
      </c>
      <c r="F3000" s="34" t="s">
        <v>59</v>
      </c>
      <c r="G3000" s="34">
        <v>1088</v>
      </c>
      <c r="H3000" s="4">
        <v>45831</v>
      </c>
      <c r="I3000" s="4">
        <v>45829</v>
      </c>
      <c r="J3000" s="4">
        <v>45829</v>
      </c>
      <c r="K3000" s="4">
        <v>45832</v>
      </c>
      <c r="L3000" s="4"/>
      <c r="M3000" s="4">
        <v>45833</v>
      </c>
      <c r="N3000" s="4"/>
      <c r="O3000" s="4" t="s">
        <v>60</v>
      </c>
      <c r="P3000" s="4" t="s">
        <v>60</v>
      </c>
      <c r="Q3000" s="4" t="s">
        <v>60</v>
      </c>
      <c r="R3000" s="4" t="s">
        <v>60</v>
      </c>
      <c r="S3000" s="4" t="s">
        <v>60</v>
      </c>
      <c r="T3000" s="4">
        <v>45834</v>
      </c>
      <c r="U3000" s="4"/>
      <c r="V3000" s="4"/>
      <c r="W3000" s="4">
        <v>45839</v>
      </c>
      <c r="X3000" s="4"/>
      <c r="Y3000" s="4" t="s">
        <v>60</v>
      </c>
      <c r="Z3000" s="4">
        <v>45840</v>
      </c>
      <c r="AA3000" s="4"/>
      <c r="AB3000" s="4" t="s">
        <v>60</v>
      </c>
      <c r="AC3000" s="4">
        <v>45841</v>
      </c>
      <c r="AD3000" s="4">
        <v>45842</v>
      </c>
      <c r="AE3000" s="4">
        <v>45845</v>
      </c>
      <c r="AF3000" s="4"/>
      <c r="AG3000" s="34" t="s">
        <v>117</v>
      </c>
      <c r="AH3000" s="34" t="s">
        <v>255</v>
      </c>
      <c r="AI3000" s="34" t="s">
        <v>5682</v>
      </c>
      <c r="AJ3000" s="34" t="s">
        <v>256</v>
      </c>
      <c r="AK3000" s="34" t="s">
        <v>65</v>
      </c>
      <c r="AL3000" s="34" t="s">
        <v>257</v>
      </c>
      <c r="AM3000" s="34" t="s">
        <v>258</v>
      </c>
      <c r="AN3000" s="34">
        <v>21.9099</v>
      </c>
      <c r="AO3000" s="34" t="s">
        <v>68</v>
      </c>
      <c r="AP3000" s="34"/>
      <c r="AQ3000" s="34"/>
      <c r="AR3000" s="34" t="s">
        <v>68</v>
      </c>
      <c r="AS3000" s="34"/>
      <c r="AT3000" s="34"/>
      <c r="AU3000" s="34" t="s">
        <v>316</v>
      </c>
      <c r="AV3000" s="34" t="s">
        <v>317</v>
      </c>
      <c r="AW3000" s="34">
        <v>81.4602</v>
      </c>
      <c r="AX3000" s="34" t="s">
        <v>5683</v>
      </c>
      <c r="AY3000" s="34" t="s">
        <v>5684</v>
      </c>
      <c r="AZ3000" s="3">
        <v>1088</v>
      </c>
      <c r="BA3000" s="34" t="s">
        <v>60</v>
      </c>
      <c r="BB3000" s="34">
        <v>1088</v>
      </c>
      <c r="BC3000" s="34" t="s">
        <v>60</v>
      </c>
      <c r="BD3000" s="34" t="s">
        <v>60</v>
      </c>
      <c r="BE3000" s="34" t="s">
        <v>60</v>
      </c>
      <c r="BF3000" s="34" t="str">
        <f>IFERROR(VLOOKUP(Data_Power_app[[#This Row],[PRO ODER]],'Result'!H:J,3,0),"")</f>
        <v>LAMINATION 6</v>
      </c>
      <c r="BG3000" s="11"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v>4260</v>
      </c>
      <c r="B3001" s="34" t="s">
        <v>20839</v>
      </c>
      <c r="C3001" s="34" t="s">
        <v>17667</v>
      </c>
      <c r="D3001" s="34" t="s">
        <v>253</v>
      </c>
      <c r="E3001" s="34" t="s">
        <v>254</v>
      </c>
      <c r="F3001" s="34" t="s">
        <v>59</v>
      </c>
      <c r="G3001" s="34">
        <v>1736</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4" t="s">
        <v>117</v>
      </c>
      <c r="AH3001" s="34" t="s">
        <v>255</v>
      </c>
      <c r="AI3001" s="34" t="s">
        <v>419</v>
      </c>
      <c r="AJ3001" s="34" t="s">
        <v>256</v>
      </c>
      <c r="AK3001" s="34" t="s">
        <v>65</v>
      </c>
      <c r="AL3001" s="34" t="s">
        <v>257</v>
      </c>
      <c r="AM3001" s="34" t="s">
        <v>258</v>
      </c>
      <c r="AN3001" s="34">
        <v>34.972830000000002</v>
      </c>
      <c r="AO3001" s="34" t="s">
        <v>68</v>
      </c>
      <c r="AP3001" s="34"/>
      <c r="AQ3001" s="34"/>
      <c r="AR3001" s="34" t="s">
        <v>68</v>
      </c>
      <c r="AS3001" s="34"/>
      <c r="AT3001" s="34"/>
      <c r="AU3001" s="34" t="s">
        <v>316</v>
      </c>
      <c r="AV3001" s="34" t="s">
        <v>317</v>
      </c>
      <c r="AW3001" s="34">
        <v>130.02784</v>
      </c>
      <c r="AX3001" s="34" t="s">
        <v>420</v>
      </c>
      <c r="AY3001" s="34" t="s">
        <v>421</v>
      </c>
      <c r="AZ3001" s="3">
        <v>1736</v>
      </c>
      <c r="BA3001" s="34" t="s">
        <v>60</v>
      </c>
      <c r="BB3001" s="34">
        <v>1736</v>
      </c>
      <c r="BC3001" s="34" t="s">
        <v>60</v>
      </c>
      <c r="BD3001" s="34" t="s">
        <v>60</v>
      </c>
      <c r="BE3001" s="34" t="s">
        <v>60</v>
      </c>
      <c r="BF3001" s="34" t="str">
        <f>IFERROR(VLOOKUP(Data_Power_app[[#This Row],[PRO ODER]],'Result'!H:J,3,0),"")</f>
        <v>LAMINATION 6</v>
      </c>
      <c r="BG3001" s="11"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v>4261</v>
      </c>
      <c r="B3002" s="34" t="s">
        <v>20840</v>
      </c>
      <c r="C3002" s="34" t="s">
        <v>17672</v>
      </c>
      <c r="D3002" s="34" t="s">
        <v>253</v>
      </c>
      <c r="E3002" s="34" t="s">
        <v>254</v>
      </c>
      <c r="F3002" s="34" t="s">
        <v>59</v>
      </c>
      <c r="G3002" s="34">
        <v>554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4" t="s">
        <v>117</v>
      </c>
      <c r="AH3002" s="34" t="s">
        <v>255</v>
      </c>
      <c r="AI3002" s="34" t="s">
        <v>419</v>
      </c>
      <c r="AJ3002" s="34" t="s">
        <v>256</v>
      </c>
      <c r="AK3002" s="34" t="s">
        <v>65</v>
      </c>
      <c r="AL3002" s="34" t="s">
        <v>257</v>
      </c>
      <c r="AM3002" s="34" t="s">
        <v>258</v>
      </c>
      <c r="AN3002" s="34">
        <v>11.209899999999999</v>
      </c>
      <c r="AO3002" s="34" t="s">
        <v>68</v>
      </c>
      <c r="AP3002" s="34"/>
      <c r="AQ3002" s="34"/>
      <c r="AR3002" s="34" t="s">
        <v>68</v>
      </c>
      <c r="AS3002" s="34"/>
      <c r="AT3002" s="34"/>
      <c r="AU3002" s="34" t="s">
        <v>316</v>
      </c>
      <c r="AV3002" s="34" t="s">
        <v>317</v>
      </c>
      <c r="AW3002" s="34">
        <v>41.678150000000002</v>
      </c>
      <c r="AX3002" s="34" t="s">
        <v>420</v>
      </c>
      <c r="AY3002" s="34" t="s">
        <v>421</v>
      </c>
      <c r="AZ3002" s="3">
        <v>554</v>
      </c>
      <c r="BA3002" s="34" t="s">
        <v>60</v>
      </c>
      <c r="BB3002" s="34">
        <v>554</v>
      </c>
      <c r="BC3002" s="34" t="s">
        <v>60</v>
      </c>
      <c r="BD3002" s="34" t="s">
        <v>60</v>
      </c>
      <c r="BE3002" s="34" t="s">
        <v>60</v>
      </c>
      <c r="BF3002" s="34" t="str">
        <f>IFERROR(VLOOKUP(Data_Power_app[[#This Row],[PRO ODER]],'Result'!H:J,3,0),"")</f>
        <v>LAMINATION 6</v>
      </c>
      <c r="BG3002" s="11"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v>4262</v>
      </c>
      <c r="B3003" s="34" t="s">
        <v>20841</v>
      </c>
      <c r="C3003" s="34" t="s">
        <v>17668</v>
      </c>
      <c r="D3003" s="34" t="s">
        <v>253</v>
      </c>
      <c r="E3003" s="34" t="s">
        <v>254</v>
      </c>
      <c r="F3003" s="34" t="s">
        <v>59</v>
      </c>
      <c r="G3003" s="34">
        <v>124</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4" t="s">
        <v>117</v>
      </c>
      <c r="AH3003" s="34" t="s">
        <v>255</v>
      </c>
      <c r="AI3003" s="34" t="s">
        <v>419</v>
      </c>
      <c r="AJ3003" s="34" t="s">
        <v>256</v>
      </c>
      <c r="AK3003" s="34" t="s">
        <v>65</v>
      </c>
      <c r="AL3003" s="34" t="s">
        <v>257</v>
      </c>
      <c r="AM3003" s="34" t="s">
        <v>258</v>
      </c>
      <c r="AN3003" s="34">
        <v>2.4344899999999998</v>
      </c>
      <c r="AO3003" s="34" t="s">
        <v>68</v>
      </c>
      <c r="AP3003" s="34"/>
      <c r="AQ3003" s="34"/>
      <c r="AR3003" s="34" t="s">
        <v>68</v>
      </c>
      <c r="AS3003" s="34"/>
      <c r="AT3003" s="34"/>
      <c r="AU3003" s="34" t="s">
        <v>316</v>
      </c>
      <c r="AV3003" s="34" t="s">
        <v>317</v>
      </c>
      <c r="AW3003" s="34">
        <v>9.0511999999999997</v>
      </c>
      <c r="AX3003" s="34" t="s">
        <v>420</v>
      </c>
      <c r="AY3003" s="34" t="s">
        <v>421</v>
      </c>
      <c r="AZ3003" s="3">
        <v>124</v>
      </c>
      <c r="BA3003" s="34" t="s">
        <v>60</v>
      </c>
      <c r="BB3003" s="34">
        <v>124</v>
      </c>
      <c r="BC3003" s="34" t="s">
        <v>60</v>
      </c>
      <c r="BD3003" s="34" t="s">
        <v>60</v>
      </c>
      <c r="BE3003" s="34" t="s">
        <v>60</v>
      </c>
      <c r="BF3003" s="34" t="str">
        <f>IFERROR(VLOOKUP(Data_Power_app[[#This Row],[PRO ODER]],'Result'!H:J,3,0),"")</f>
        <v>LAMINATION 6</v>
      </c>
      <c r="BG3003" s="11"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v>4263</v>
      </c>
      <c r="B3004" s="34" t="s">
        <v>20842</v>
      </c>
      <c r="C3004" s="34" t="s">
        <v>17673</v>
      </c>
      <c r="D3004" s="34" t="s">
        <v>253</v>
      </c>
      <c r="E3004" s="34" t="s">
        <v>254</v>
      </c>
      <c r="F3004" s="34" t="s">
        <v>59</v>
      </c>
      <c r="G3004" s="34">
        <v>992</v>
      </c>
      <c r="H3004" s="4">
        <v>45829</v>
      </c>
      <c r="I3004" s="4">
        <v>45829</v>
      </c>
      <c r="J3004" s="4">
        <v>45829</v>
      </c>
      <c r="K3004" s="4">
        <v>45833</v>
      </c>
      <c r="L3004" s="4"/>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4" t="s">
        <v>117</v>
      </c>
      <c r="AH3004" s="34" t="s">
        <v>255</v>
      </c>
      <c r="AI3004" s="34" t="s">
        <v>419</v>
      </c>
      <c r="AJ3004" s="34" t="s">
        <v>256</v>
      </c>
      <c r="AK3004" s="34" t="s">
        <v>65</v>
      </c>
      <c r="AL3004" s="34" t="s">
        <v>257</v>
      </c>
      <c r="AM3004" s="34" t="s">
        <v>258</v>
      </c>
      <c r="AN3004" s="34">
        <v>19.910740000000001</v>
      </c>
      <c r="AO3004" s="34" t="s">
        <v>68</v>
      </c>
      <c r="AP3004" s="34"/>
      <c r="AQ3004" s="34"/>
      <c r="AR3004" s="34" t="s">
        <v>68</v>
      </c>
      <c r="AS3004" s="34"/>
      <c r="AT3004" s="34"/>
      <c r="AU3004" s="34" t="s">
        <v>316</v>
      </c>
      <c r="AV3004" s="34" t="s">
        <v>317</v>
      </c>
      <c r="AW3004" s="34">
        <v>74.027190000000004</v>
      </c>
      <c r="AX3004" s="34" t="s">
        <v>420</v>
      </c>
      <c r="AY3004" s="34" t="s">
        <v>421</v>
      </c>
      <c r="AZ3004" s="3">
        <v>992</v>
      </c>
      <c r="BA3004" s="34" t="s">
        <v>60</v>
      </c>
      <c r="BB3004" s="34">
        <v>992</v>
      </c>
      <c r="BC3004" s="34" t="s">
        <v>60</v>
      </c>
      <c r="BD3004" s="34" t="s">
        <v>60</v>
      </c>
      <c r="BE3004" s="34" t="s">
        <v>60</v>
      </c>
      <c r="BF3004" s="34" t="str">
        <f>IFERROR(VLOOKUP(Data_Power_app[[#This Row],[PRO ODER]],'Result'!H:J,3,0),"")</f>
        <v>LAMINATION 6</v>
      </c>
      <c r="BG3004" s="11"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v>4264</v>
      </c>
      <c r="B3005" s="34" t="s">
        <v>20843</v>
      </c>
      <c r="C3005" s="34" t="s">
        <v>17674</v>
      </c>
      <c r="D3005" s="34" t="s">
        <v>253</v>
      </c>
      <c r="E3005" s="34" t="s">
        <v>254</v>
      </c>
      <c r="F3005" s="34" t="s">
        <v>59</v>
      </c>
      <c r="G3005" s="34">
        <v>1220</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4" t="s">
        <v>117</v>
      </c>
      <c r="AH3005" s="34" t="s">
        <v>255</v>
      </c>
      <c r="AI3005" s="34" t="s">
        <v>419</v>
      </c>
      <c r="AJ3005" s="34" t="s">
        <v>256</v>
      </c>
      <c r="AK3005" s="34" t="s">
        <v>65</v>
      </c>
      <c r="AL3005" s="34" t="s">
        <v>257</v>
      </c>
      <c r="AM3005" s="34" t="s">
        <v>258</v>
      </c>
      <c r="AN3005" s="34">
        <v>24.1815</v>
      </c>
      <c r="AO3005" s="34" t="s">
        <v>68</v>
      </c>
      <c r="AP3005" s="34"/>
      <c r="AQ3005" s="34"/>
      <c r="AR3005" s="34" t="s">
        <v>68</v>
      </c>
      <c r="AS3005" s="34"/>
      <c r="AT3005" s="34"/>
      <c r="AU3005" s="34" t="s">
        <v>316</v>
      </c>
      <c r="AV3005" s="34" t="s">
        <v>317</v>
      </c>
      <c r="AW3005" s="34">
        <v>89.904949999999999</v>
      </c>
      <c r="AX3005" s="34" t="s">
        <v>420</v>
      </c>
      <c r="AY3005" s="34" t="s">
        <v>421</v>
      </c>
      <c r="AZ3005" s="3">
        <v>1220</v>
      </c>
      <c r="BA3005" s="34" t="s">
        <v>60</v>
      </c>
      <c r="BB3005" s="34">
        <v>1220</v>
      </c>
      <c r="BC3005" s="34" t="s">
        <v>60</v>
      </c>
      <c r="BD3005" s="34" t="s">
        <v>60</v>
      </c>
      <c r="BE3005" s="34" t="s">
        <v>60</v>
      </c>
      <c r="BF3005" s="34" t="str">
        <f>IFERROR(VLOOKUP(Data_Power_app[[#This Row],[PRO ODER]],'Result'!H:J,3,0),"")</f>
        <v>LAMINATION 6</v>
      </c>
      <c r="BG3005" s="11"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v>4265</v>
      </c>
      <c r="B3006" s="34" t="s">
        <v>20844</v>
      </c>
      <c r="C3006" s="34" t="s">
        <v>17679</v>
      </c>
      <c r="D3006" s="34" t="s">
        <v>253</v>
      </c>
      <c r="E3006" s="34" t="s">
        <v>254</v>
      </c>
      <c r="F3006" s="34" t="s">
        <v>59</v>
      </c>
      <c r="G3006" s="34">
        <v>4598</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4" t="s">
        <v>117</v>
      </c>
      <c r="AH3006" s="34" t="s">
        <v>255</v>
      </c>
      <c r="AI3006" s="34" t="s">
        <v>20821</v>
      </c>
      <c r="AJ3006" s="34" t="s">
        <v>256</v>
      </c>
      <c r="AK3006" s="34" t="s">
        <v>65</v>
      </c>
      <c r="AL3006" s="34" t="s">
        <v>257</v>
      </c>
      <c r="AM3006" s="34" t="s">
        <v>258</v>
      </c>
      <c r="AN3006" s="34">
        <v>93.39161</v>
      </c>
      <c r="AO3006" s="34" t="s">
        <v>68</v>
      </c>
      <c r="AP3006" s="34"/>
      <c r="AQ3006" s="34"/>
      <c r="AR3006" s="34" t="s">
        <v>68</v>
      </c>
      <c r="AS3006" s="34"/>
      <c r="AT3006" s="34"/>
      <c r="AU3006" s="34" t="s">
        <v>259</v>
      </c>
      <c r="AV3006" s="34" t="s">
        <v>260</v>
      </c>
      <c r="AW3006" s="34">
        <v>347.22890000000001</v>
      </c>
      <c r="AX3006" s="34" t="s">
        <v>20822</v>
      </c>
      <c r="AY3006" s="34" t="s">
        <v>20823</v>
      </c>
      <c r="AZ3006" s="3">
        <v>4598</v>
      </c>
      <c r="BA3006" s="34" t="s">
        <v>60</v>
      </c>
      <c r="BB3006" s="34">
        <v>4598</v>
      </c>
      <c r="BC3006" s="34" t="s">
        <v>60</v>
      </c>
      <c r="BD3006" s="34" t="s">
        <v>60</v>
      </c>
      <c r="BE3006" s="34" t="s">
        <v>60</v>
      </c>
      <c r="BF3006" s="34" t="str">
        <f>IFERROR(VLOOKUP(Data_Power_app[[#This Row],[PRO ODER]],'Result'!H:J,3,0),"")</f>
        <v>LAMINATION 6</v>
      </c>
      <c r="BG3006" s="11"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v>4266</v>
      </c>
      <c r="B3007" s="34" t="s">
        <v>20845</v>
      </c>
      <c r="C3007" s="34" t="s">
        <v>17675</v>
      </c>
      <c r="D3007" s="34" t="s">
        <v>253</v>
      </c>
      <c r="E3007" s="34" t="s">
        <v>254</v>
      </c>
      <c r="F3007" s="34" t="s">
        <v>59</v>
      </c>
      <c r="G3007" s="34">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4" t="s">
        <v>117</v>
      </c>
      <c r="AH3007" s="34" t="s">
        <v>255</v>
      </c>
      <c r="AI3007" s="34" t="s">
        <v>20846</v>
      </c>
      <c r="AJ3007" s="34" t="s">
        <v>256</v>
      </c>
      <c r="AK3007" s="34" t="s">
        <v>98</v>
      </c>
      <c r="AL3007" s="34" t="s">
        <v>257</v>
      </c>
      <c r="AM3007" s="34" t="s">
        <v>258</v>
      </c>
      <c r="AN3007" s="34">
        <v>12.094340000000001</v>
      </c>
      <c r="AO3007" s="34" t="s">
        <v>68</v>
      </c>
      <c r="AP3007" s="34"/>
      <c r="AQ3007" s="34"/>
      <c r="AR3007" s="34" t="s">
        <v>68</v>
      </c>
      <c r="AS3007" s="34"/>
      <c r="AT3007" s="34"/>
      <c r="AU3007" s="34" t="s">
        <v>316</v>
      </c>
      <c r="AV3007" s="34" t="s">
        <v>317</v>
      </c>
      <c r="AW3007" s="34">
        <v>44.969200000000001</v>
      </c>
      <c r="AX3007" s="34" t="s">
        <v>20847</v>
      </c>
      <c r="AY3007" s="34" t="s">
        <v>20848</v>
      </c>
      <c r="AZ3007" s="3">
        <v>512</v>
      </c>
      <c r="BA3007" s="34" t="s">
        <v>60</v>
      </c>
      <c r="BB3007" s="34">
        <v>512</v>
      </c>
      <c r="BC3007" s="34" t="s">
        <v>60</v>
      </c>
      <c r="BD3007" s="34" t="s">
        <v>60</v>
      </c>
      <c r="BE3007" s="34" t="s">
        <v>60</v>
      </c>
      <c r="BF3007" s="34" t="str">
        <f>IFERROR(VLOOKUP(Data_Power_app[[#This Row],[PRO ODER]],'Result'!H:J,3,0),"")</f>
        <v>LAMINATION 6</v>
      </c>
      <c r="BG3007" s="11"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v>4267</v>
      </c>
      <c r="B3008" s="34" t="s">
        <v>20849</v>
      </c>
      <c r="C3008" s="34" t="s">
        <v>17676</v>
      </c>
      <c r="D3008" s="34" t="s">
        <v>253</v>
      </c>
      <c r="E3008" s="34" t="s">
        <v>254</v>
      </c>
      <c r="F3008" s="34" t="s">
        <v>59</v>
      </c>
      <c r="G3008" s="34">
        <v>512</v>
      </c>
      <c r="H3008" s="4">
        <v>45829</v>
      </c>
      <c r="I3008" s="4">
        <v>45829</v>
      </c>
      <c r="J3008" s="4">
        <v>45829</v>
      </c>
      <c r="K3008" s="4">
        <v>45833</v>
      </c>
      <c r="L3008" s="4"/>
      <c r="M3008" s="4">
        <v>45834</v>
      </c>
      <c r="N3008" s="4"/>
      <c r="O3008" s="4" t="s">
        <v>60</v>
      </c>
      <c r="P3008" s="4" t="s">
        <v>60</v>
      </c>
      <c r="Q3008" s="4" t="s">
        <v>60</v>
      </c>
      <c r="R3008" s="4" t="s">
        <v>60</v>
      </c>
      <c r="S3008" s="4" t="s">
        <v>60</v>
      </c>
      <c r="T3008" s="4">
        <v>45835</v>
      </c>
      <c r="U3008" s="4"/>
      <c r="V3008" s="4"/>
      <c r="W3008" s="4">
        <v>45839</v>
      </c>
      <c r="X3008" s="4"/>
      <c r="Y3008" s="4" t="s">
        <v>60</v>
      </c>
      <c r="Z3008" s="4">
        <v>45840</v>
      </c>
      <c r="AA3008" s="4"/>
      <c r="AB3008" s="4" t="s">
        <v>60</v>
      </c>
      <c r="AC3008" s="4">
        <v>45841</v>
      </c>
      <c r="AD3008" s="4">
        <v>45842</v>
      </c>
      <c r="AE3008" s="4">
        <v>45845</v>
      </c>
      <c r="AF3008" s="4"/>
      <c r="AG3008" s="34" t="s">
        <v>117</v>
      </c>
      <c r="AH3008" s="34" t="s">
        <v>255</v>
      </c>
      <c r="AI3008" s="34" t="s">
        <v>419</v>
      </c>
      <c r="AJ3008" s="34" t="s">
        <v>256</v>
      </c>
      <c r="AK3008" s="34" t="s">
        <v>65</v>
      </c>
      <c r="AL3008" s="34" t="s">
        <v>257</v>
      </c>
      <c r="AM3008" s="34" t="s">
        <v>258</v>
      </c>
      <c r="AN3008" s="34">
        <v>10.072319999999999</v>
      </c>
      <c r="AO3008" s="34" t="s">
        <v>68</v>
      </c>
      <c r="AP3008" s="34"/>
      <c r="AQ3008" s="34"/>
      <c r="AR3008" s="34" t="s">
        <v>68</v>
      </c>
      <c r="AS3008" s="34"/>
      <c r="AT3008" s="34"/>
      <c r="AU3008" s="34" t="s">
        <v>316</v>
      </c>
      <c r="AV3008" s="34" t="s">
        <v>317</v>
      </c>
      <c r="AW3008" s="34">
        <v>37.44782</v>
      </c>
      <c r="AX3008" s="34" t="s">
        <v>420</v>
      </c>
      <c r="AY3008" s="34" t="s">
        <v>421</v>
      </c>
      <c r="AZ3008" s="3">
        <v>512</v>
      </c>
      <c r="BA3008" s="34" t="s">
        <v>60</v>
      </c>
      <c r="BB3008" s="34">
        <v>512</v>
      </c>
      <c r="BC3008" s="34" t="s">
        <v>60</v>
      </c>
      <c r="BD3008" s="34" t="s">
        <v>60</v>
      </c>
      <c r="BE3008" s="34" t="s">
        <v>60</v>
      </c>
      <c r="BF3008" s="34" t="str">
        <f>IFERROR(VLOOKUP(Data_Power_app[[#This Row],[PRO ODER]],'Result'!H:J,3,0),"")</f>
        <v>LAMINATION 6</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v>4269</v>
      </c>
      <c r="B3009" s="34" t="s">
        <v>21422</v>
      </c>
      <c r="C3009" s="34" t="s">
        <v>21423</v>
      </c>
      <c r="D3009" s="34" t="s">
        <v>84</v>
      </c>
      <c r="E3009" s="34" t="s">
        <v>155</v>
      </c>
      <c r="F3009" s="34" t="s">
        <v>59</v>
      </c>
      <c r="G3009" s="34">
        <v>278</v>
      </c>
      <c r="H3009" s="4">
        <v>45833</v>
      </c>
      <c r="I3009" s="4">
        <v>45831</v>
      </c>
      <c r="J3009" s="4" t="s">
        <v>60</v>
      </c>
      <c r="K3009" s="4">
        <v>45834</v>
      </c>
      <c r="L3009" s="4"/>
      <c r="M3009" s="4">
        <v>45835</v>
      </c>
      <c r="N3009" s="4"/>
      <c r="O3009" s="4" t="s">
        <v>60</v>
      </c>
      <c r="P3009" s="4" t="s">
        <v>60</v>
      </c>
      <c r="Q3009" s="4" t="s">
        <v>60</v>
      </c>
      <c r="R3009" s="4" t="s">
        <v>60</v>
      </c>
      <c r="S3009" s="4" t="s">
        <v>60</v>
      </c>
      <c r="T3009" s="4">
        <v>45838</v>
      </c>
      <c r="U3009" s="4"/>
      <c r="V3009" s="4"/>
      <c r="W3009" s="4">
        <v>45839</v>
      </c>
      <c r="X3009" s="4"/>
      <c r="Y3009" s="4" t="s">
        <v>60</v>
      </c>
      <c r="Z3009" s="4">
        <v>45840</v>
      </c>
      <c r="AA3009" s="4"/>
      <c r="AB3009" s="4" t="s">
        <v>60</v>
      </c>
      <c r="AC3009" s="4">
        <v>45841</v>
      </c>
      <c r="AD3009" s="4">
        <v>45842</v>
      </c>
      <c r="AE3009" s="4">
        <v>45845</v>
      </c>
      <c r="AF3009" s="4"/>
      <c r="AG3009" s="34" t="s">
        <v>117</v>
      </c>
      <c r="AH3009" s="34" t="s">
        <v>196</v>
      </c>
      <c r="AI3009" s="34" t="s">
        <v>487</v>
      </c>
      <c r="AJ3009" s="34" t="s">
        <v>157</v>
      </c>
      <c r="AK3009" s="34" t="s">
        <v>65</v>
      </c>
      <c r="AL3009" s="34" t="s">
        <v>158</v>
      </c>
      <c r="AM3009" s="34" t="s">
        <v>159</v>
      </c>
      <c r="AN3009" s="34">
        <v>8.1902299999999997</v>
      </c>
      <c r="AO3009" s="34" t="s">
        <v>68</v>
      </c>
      <c r="AP3009" s="34"/>
      <c r="AQ3009" s="34"/>
      <c r="AR3009" s="34" t="s">
        <v>68</v>
      </c>
      <c r="AS3009" s="34"/>
      <c r="AT3009" s="34"/>
      <c r="AU3009" s="34" t="s">
        <v>231</v>
      </c>
      <c r="AV3009" s="34" t="s">
        <v>232</v>
      </c>
      <c r="AW3009" s="34">
        <v>17.911940000000001</v>
      </c>
      <c r="AX3009" s="34" t="s">
        <v>2828</v>
      </c>
      <c r="AY3009" s="34" t="s">
        <v>2829</v>
      </c>
      <c r="AZ3009" s="3">
        <v>278</v>
      </c>
      <c r="BA3009" s="34" t="s">
        <v>60</v>
      </c>
      <c r="BB3009" s="34">
        <v>278</v>
      </c>
      <c r="BC3009" s="34" t="s">
        <v>60</v>
      </c>
      <c r="BD3009" s="34" t="s">
        <v>60</v>
      </c>
      <c r="BE3009" s="34" t="s">
        <v>60</v>
      </c>
      <c r="BF3009" s="34" t="str">
        <f>IFERROR(VLOOKUP(Data_Power_app[[#This Row],[PRO ODER]],'Result'!H:J,3,0),"")</f>
        <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v>4272</v>
      </c>
      <c r="B3010" s="34" t="s">
        <v>15786</v>
      </c>
      <c r="C3010" s="34" t="s">
        <v>15787</v>
      </c>
      <c r="D3010" s="34" t="s">
        <v>203</v>
      </c>
      <c r="E3010" s="34" t="s">
        <v>345</v>
      </c>
      <c r="F3010" s="34" t="s">
        <v>59</v>
      </c>
      <c r="G3010" s="34">
        <v>1626</v>
      </c>
      <c r="H3010" s="4">
        <v>45829</v>
      </c>
      <c r="I3010" s="4">
        <v>45827</v>
      </c>
      <c r="J3010" s="4">
        <v>45827</v>
      </c>
      <c r="K3010" s="4">
        <v>45835</v>
      </c>
      <c r="L3010" s="4">
        <v>45828.108402777776</v>
      </c>
      <c r="M3010" s="4">
        <v>45836</v>
      </c>
      <c r="N3010" s="4">
        <v>45829.516851851855</v>
      </c>
      <c r="O3010" s="4">
        <v>45837</v>
      </c>
      <c r="P3010" s="4" t="s">
        <v>60</v>
      </c>
      <c r="Q3010" s="4" t="s">
        <v>60</v>
      </c>
      <c r="R3010" s="4" t="s">
        <v>60</v>
      </c>
      <c r="S3010" s="4" t="s">
        <v>60</v>
      </c>
      <c r="T3010" s="4">
        <v>45838</v>
      </c>
      <c r="U3010" s="4">
        <v>45829.079027777778</v>
      </c>
      <c r="V3010" s="4"/>
      <c r="W3010" s="4">
        <v>45839</v>
      </c>
      <c r="X3010" s="4"/>
      <c r="Y3010" s="4" t="s">
        <v>60</v>
      </c>
      <c r="Z3010" s="4">
        <v>45840</v>
      </c>
      <c r="AA3010" s="4"/>
      <c r="AB3010" s="4" t="s">
        <v>60</v>
      </c>
      <c r="AC3010" s="4">
        <v>45841</v>
      </c>
      <c r="AD3010" s="4">
        <v>45842</v>
      </c>
      <c r="AE3010" s="4">
        <v>45845</v>
      </c>
      <c r="AF3010" s="4"/>
      <c r="AG3010" s="34" t="s">
        <v>223</v>
      </c>
      <c r="AH3010" s="34" t="s">
        <v>341</v>
      </c>
      <c r="AI3010" s="34" t="s">
        <v>549</v>
      </c>
      <c r="AJ3010" s="34" t="s">
        <v>342</v>
      </c>
      <c r="AK3010" s="34" t="s">
        <v>98</v>
      </c>
      <c r="AL3010" s="34" t="s">
        <v>343</v>
      </c>
      <c r="AM3010" s="34" t="s">
        <v>344</v>
      </c>
      <c r="AN3010" s="34">
        <v>27.360430000000001</v>
      </c>
      <c r="AO3010" s="34" t="s">
        <v>68</v>
      </c>
      <c r="AP3010" s="34"/>
      <c r="AQ3010" s="34"/>
      <c r="AR3010" s="34" t="s">
        <v>68</v>
      </c>
      <c r="AS3010" s="34"/>
      <c r="AT3010" s="34"/>
      <c r="AU3010" s="34" t="s">
        <v>451</v>
      </c>
      <c r="AV3010" s="34" t="s">
        <v>452</v>
      </c>
      <c r="AW3010" s="34">
        <v>119.65506000000001</v>
      </c>
      <c r="AX3010" s="34" t="s">
        <v>550</v>
      </c>
      <c r="AY3010" s="34" t="s">
        <v>551</v>
      </c>
      <c r="AZ3010" s="3">
        <v>1626</v>
      </c>
      <c r="BA3010" s="34" t="s">
        <v>60</v>
      </c>
      <c r="BB3010" s="34">
        <v>1626</v>
      </c>
      <c r="BC3010" s="34" t="s">
        <v>60</v>
      </c>
      <c r="BD3010" s="34" t="s">
        <v>60</v>
      </c>
      <c r="BE3010" s="34" t="s">
        <v>60</v>
      </c>
      <c r="BF3010" s="34" t="str">
        <f>IFERROR(VLOOKUP(Data_Power_app[[#This Row],[PRO ODER]],'Result'!H:J,3,0),"")</f>
        <v>LAMINATION 4</v>
      </c>
      <c r="BG3010" s="11" t="str">
        <f>IFERROR(VLOOKUP(Data_Power_app[[#This Row],[PRO ODER]]&amp;"LAM",'Real Time'!A:E,4,0),"")</f>
        <v>ML-05</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v>4273</v>
      </c>
      <c r="B3011" s="34" t="s">
        <v>21424</v>
      </c>
      <c r="C3011" s="34" t="s">
        <v>21425</v>
      </c>
      <c r="D3011" s="34" t="s">
        <v>253</v>
      </c>
      <c r="E3011" s="34" t="s">
        <v>254</v>
      </c>
      <c r="F3011" s="34" t="s">
        <v>59</v>
      </c>
      <c r="G3011" s="34">
        <v>2732</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4" t="s">
        <v>117</v>
      </c>
      <c r="AH3011" s="34" t="s">
        <v>434</v>
      </c>
      <c r="AI3011" s="34" t="s">
        <v>10928</v>
      </c>
      <c r="AJ3011" s="34" t="s">
        <v>256</v>
      </c>
      <c r="AK3011" s="34" t="s">
        <v>98</v>
      </c>
      <c r="AL3011" s="34" t="s">
        <v>257</v>
      </c>
      <c r="AM3011" s="34" t="s">
        <v>258</v>
      </c>
      <c r="AN3011" s="34">
        <v>59.650280000000002</v>
      </c>
      <c r="AO3011" s="34" t="s">
        <v>68</v>
      </c>
      <c r="AP3011" s="34"/>
      <c r="AQ3011" s="34"/>
      <c r="AR3011" s="34" t="s">
        <v>68</v>
      </c>
      <c r="AS3011" s="34"/>
      <c r="AT3011" s="34"/>
      <c r="AU3011" s="34" t="s">
        <v>1783</v>
      </c>
      <c r="AV3011" s="34" t="s">
        <v>1784</v>
      </c>
      <c r="AW3011" s="34">
        <v>223.96116000000001</v>
      </c>
      <c r="AX3011" s="34" t="s">
        <v>10929</v>
      </c>
      <c r="AY3011" s="34" t="s">
        <v>10930</v>
      </c>
      <c r="AZ3011" s="3">
        <v>2732</v>
      </c>
      <c r="BA3011" s="34" t="s">
        <v>60</v>
      </c>
      <c r="BB3011" s="34">
        <v>2732</v>
      </c>
      <c r="BC3011" s="34" t="s">
        <v>60</v>
      </c>
      <c r="BD3011" s="34" t="s">
        <v>60</v>
      </c>
      <c r="BE3011" s="34" t="s">
        <v>60</v>
      </c>
      <c r="BF3011" s="34" t="str">
        <f>IFERROR(VLOOKUP(Data_Power_app[[#This Row],[PRO ODER]],'Result'!H:J,3,0),"")</f>
        <v/>
      </c>
      <c r="BG3011" s="11"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
      </c>
      <c r="BK3011" s="34" t="str">
        <f>IFERROR(VLOOKUP(Data_Power_app[[#This Row],[PRO ODER]]&amp;"LEAN_IN",'Real Time'!A:D,4,0),"")</f>
        <v/>
      </c>
      <c r="BL3011" s="34"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v>4274</v>
      </c>
      <c r="B3012" s="34" t="s">
        <v>21426</v>
      </c>
      <c r="C3012" s="34" t="s">
        <v>21427</v>
      </c>
      <c r="D3012" s="34" t="s">
        <v>253</v>
      </c>
      <c r="E3012" s="34" t="s">
        <v>254</v>
      </c>
      <c r="F3012" s="34" t="s">
        <v>59</v>
      </c>
      <c r="G3012" s="34">
        <v>1508</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4" t="s">
        <v>117</v>
      </c>
      <c r="AH3012" s="34" t="s">
        <v>434</v>
      </c>
      <c r="AI3012" s="34" t="s">
        <v>10928</v>
      </c>
      <c r="AJ3012" s="34" t="s">
        <v>256</v>
      </c>
      <c r="AK3012" s="34" t="s">
        <v>98</v>
      </c>
      <c r="AL3012" s="34" t="s">
        <v>257</v>
      </c>
      <c r="AM3012" s="34" t="s">
        <v>258</v>
      </c>
      <c r="AN3012" s="34">
        <v>33.288530000000002</v>
      </c>
      <c r="AO3012" s="34" t="s">
        <v>68</v>
      </c>
      <c r="AP3012" s="34"/>
      <c r="AQ3012" s="34"/>
      <c r="AR3012" s="34" t="s">
        <v>68</v>
      </c>
      <c r="AS3012" s="34"/>
      <c r="AT3012" s="34"/>
      <c r="AU3012" s="34" t="s">
        <v>1783</v>
      </c>
      <c r="AV3012" s="34" t="s">
        <v>1784</v>
      </c>
      <c r="AW3012" s="34">
        <v>124.98197</v>
      </c>
      <c r="AX3012" s="34" t="s">
        <v>10929</v>
      </c>
      <c r="AY3012" s="34" t="s">
        <v>10930</v>
      </c>
      <c r="AZ3012" s="3">
        <v>1508</v>
      </c>
      <c r="BA3012" s="34" t="s">
        <v>60</v>
      </c>
      <c r="BB3012" s="34">
        <v>1508</v>
      </c>
      <c r="BC3012" s="34" t="s">
        <v>60</v>
      </c>
      <c r="BD3012" s="34" t="s">
        <v>60</v>
      </c>
      <c r="BE3012" s="34" t="s">
        <v>60</v>
      </c>
      <c r="BF3012" s="34" t="str">
        <f>IFERROR(VLOOKUP(Data_Power_app[[#This Row],[PRO ODER]],'Result'!H:J,3,0),"")</f>
        <v/>
      </c>
      <c r="BG3012" s="11"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
      </c>
      <c r="BK3012" s="34" t="str">
        <f>IFERROR(VLOOKUP(Data_Power_app[[#This Row],[PRO ODER]]&amp;"LEAN_IN",'Real Time'!A:D,4,0),"")</f>
        <v/>
      </c>
      <c r="BL3012" s="34"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v>4275</v>
      </c>
      <c r="B3013" s="34" t="s">
        <v>21428</v>
      </c>
      <c r="C3013" s="34" t="s">
        <v>21429</v>
      </c>
      <c r="D3013" s="34" t="s">
        <v>253</v>
      </c>
      <c r="E3013" s="34" t="s">
        <v>254</v>
      </c>
      <c r="F3013" s="34" t="s">
        <v>59</v>
      </c>
      <c r="G3013" s="34">
        <v>2720</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4" t="s">
        <v>117</v>
      </c>
      <c r="AH3013" s="34" t="s">
        <v>434</v>
      </c>
      <c r="AI3013" s="34" t="s">
        <v>1785</v>
      </c>
      <c r="AJ3013" s="34" t="s">
        <v>256</v>
      </c>
      <c r="AK3013" s="34" t="s">
        <v>65</v>
      </c>
      <c r="AL3013" s="34" t="s">
        <v>257</v>
      </c>
      <c r="AM3013" s="34" t="s">
        <v>258</v>
      </c>
      <c r="AN3013" s="34">
        <v>49.272460000000002</v>
      </c>
      <c r="AO3013" s="34" t="s">
        <v>68</v>
      </c>
      <c r="AP3013" s="34"/>
      <c r="AQ3013" s="34"/>
      <c r="AR3013" s="34" t="s">
        <v>68</v>
      </c>
      <c r="AS3013" s="34"/>
      <c r="AT3013" s="34"/>
      <c r="AU3013" s="34" t="s">
        <v>1783</v>
      </c>
      <c r="AV3013" s="34" t="s">
        <v>1784</v>
      </c>
      <c r="AW3013" s="34">
        <v>184.96717000000001</v>
      </c>
      <c r="AX3013" s="34" t="s">
        <v>1786</v>
      </c>
      <c r="AY3013" s="34" t="s">
        <v>1787</v>
      </c>
      <c r="AZ3013" s="3">
        <v>2720</v>
      </c>
      <c r="BA3013" s="34" t="s">
        <v>60</v>
      </c>
      <c r="BB3013" s="34">
        <v>2720</v>
      </c>
      <c r="BC3013" s="34" t="s">
        <v>60</v>
      </c>
      <c r="BD3013" s="34" t="s">
        <v>60</v>
      </c>
      <c r="BE3013" s="34" t="s">
        <v>60</v>
      </c>
      <c r="BF3013" s="34" t="str">
        <f>IFERROR(VLOOKUP(Data_Power_app[[#This Row],[PRO ODER]],'Result'!H:J,3,0),"")</f>
        <v/>
      </c>
      <c r="BG3013" s="11"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
      </c>
      <c r="BL3013" s="34"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v>4276</v>
      </c>
      <c r="B3014" s="34" t="s">
        <v>21430</v>
      </c>
      <c r="C3014" s="34" t="s">
        <v>21431</v>
      </c>
      <c r="D3014" s="34" t="s">
        <v>253</v>
      </c>
      <c r="E3014" s="34" t="s">
        <v>254</v>
      </c>
      <c r="F3014" s="34" t="s">
        <v>59</v>
      </c>
      <c r="G3014" s="34">
        <v>424</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4" t="s">
        <v>117</v>
      </c>
      <c r="AH3014" s="34" t="s">
        <v>434</v>
      </c>
      <c r="AI3014" s="34" t="s">
        <v>1785</v>
      </c>
      <c r="AJ3014" s="34" t="s">
        <v>256</v>
      </c>
      <c r="AK3014" s="34" t="s">
        <v>65</v>
      </c>
      <c r="AL3014" s="34" t="s">
        <v>257</v>
      </c>
      <c r="AM3014" s="34" t="s">
        <v>258</v>
      </c>
      <c r="AN3014" s="34">
        <v>7.7602099999999998</v>
      </c>
      <c r="AO3014" s="34" t="s">
        <v>68</v>
      </c>
      <c r="AP3014" s="34"/>
      <c r="AQ3014" s="34"/>
      <c r="AR3014" s="34" t="s">
        <v>68</v>
      </c>
      <c r="AS3014" s="34"/>
      <c r="AT3014" s="34"/>
      <c r="AU3014" s="34" t="s">
        <v>1783</v>
      </c>
      <c r="AV3014" s="34" t="s">
        <v>1784</v>
      </c>
      <c r="AW3014" s="34">
        <v>29.132190000000001</v>
      </c>
      <c r="AX3014" s="34" t="s">
        <v>1786</v>
      </c>
      <c r="AY3014" s="34" t="s">
        <v>1787</v>
      </c>
      <c r="AZ3014" s="3">
        <v>424</v>
      </c>
      <c r="BA3014" s="34" t="s">
        <v>60</v>
      </c>
      <c r="BB3014" s="34">
        <v>424</v>
      </c>
      <c r="BC3014" s="34" t="s">
        <v>60</v>
      </c>
      <c r="BD3014" s="34" t="s">
        <v>60</v>
      </c>
      <c r="BE3014" s="34" t="s">
        <v>60</v>
      </c>
      <c r="BF3014" s="34" t="str">
        <f>IFERROR(VLOOKUP(Data_Power_app[[#This Row],[PRO ODER]],'Result'!H:J,3,0),"")</f>
        <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v>4277</v>
      </c>
      <c r="B3015" s="34" t="s">
        <v>21432</v>
      </c>
      <c r="C3015" s="34" t="s">
        <v>21433</v>
      </c>
      <c r="D3015" s="34" t="s">
        <v>253</v>
      </c>
      <c r="E3015" s="34" t="s">
        <v>254</v>
      </c>
      <c r="F3015" s="34" t="s">
        <v>59</v>
      </c>
      <c r="G3015" s="34">
        <v>1106</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4" t="s">
        <v>117</v>
      </c>
      <c r="AH3015" s="34" t="s">
        <v>434</v>
      </c>
      <c r="AI3015" s="34" t="s">
        <v>1785</v>
      </c>
      <c r="AJ3015" s="34" t="s">
        <v>256</v>
      </c>
      <c r="AK3015" s="34" t="s">
        <v>65</v>
      </c>
      <c r="AL3015" s="34" t="s">
        <v>257</v>
      </c>
      <c r="AM3015" s="34" t="s">
        <v>258</v>
      </c>
      <c r="AN3015" s="34">
        <v>20.42163</v>
      </c>
      <c r="AO3015" s="34" t="s">
        <v>68</v>
      </c>
      <c r="AP3015" s="34"/>
      <c r="AQ3015" s="34"/>
      <c r="AR3015" s="34" t="s">
        <v>68</v>
      </c>
      <c r="AS3015" s="34"/>
      <c r="AT3015" s="34"/>
      <c r="AU3015" s="34" t="s">
        <v>1783</v>
      </c>
      <c r="AV3015" s="34" t="s">
        <v>1784</v>
      </c>
      <c r="AW3015" s="34">
        <v>76.664990000000003</v>
      </c>
      <c r="AX3015" s="34" t="s">
        <v>1786</v>
      </c>
      <c r="AY3015" s="34" t="s">
        <v>1787</v>
      </c>
      <c r="AZ3015" s="3">
        <v>1106</v>
      </c>
      <c r="BA3015" s="34" t="s">
        <v>60</v>
      </c>
      <c r="BB3015" s="34">
        <v>1106</v>
      </c>
      <c r="BC3015" s="34" t="s">
        <v>60</v>
      </c>
      <c r="BD3015" s="34" t="s">
        <v>60</v>
      </c>
      <c r="BE3015" s="34" t="s">
        <v>60</v>
      </c>
      <c r="BF3015" s="34" t="str">
        <f>IFERROR(VLOOKUP(Data_Power_app[[#This Row],[PRO ODER]],'Result'!H:J,3,0),"")</f>
        <v/>
      </c>
      <c r="BG3015" s="11"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v>4278</v>
      </c>
      <c r="B3016" s="34" t="s">
        <v>21434</v>
      </c>
      <c r="C3016" s="34" t="s">
        <v>21435</v>
      </c>
      <c r="D3016" s="34" t="s">
        <v>253</v>
      </c>
      <c r="E3016" s="34" t="s">
        <v>254</v>
      </c>
      <c r="F3016" s="34" t="s">
        <v>59</v>
      </c>
      <c r="G3016" s="34">
        <v>3194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4" t="s">
        <v>117</v>
      </c>
      <c r="AH3016" s="34" t="s">
        <v>434</v>
      </c>
      <c r="AI3016" s="34" t="s">
        <v>1785</v>
      </c>
      <c r="AJ3016" s="34" t="s">
        <v>256</v>
      </c>
      <c r="AK3016" s="34" t="s">
        <v>65</v>
      </c>
      <c r="AL3016" s="34" t="s">
        <v>257</v>
      </c>
      <c r="AM3016" s="34" t="s">
        <v>258</v>
      </c>
      <c r="AN3016" s="34">
        <v>56.608640000000001</v>
      </c>
      <c r="AO3016" s="34" t="s">
        <v>68</v>
      </c>
      <c r="AP3016" s="34"/>
      <c r="AQ3016" s="34"/>
      <c r="AR3016" s="34" t="s">
        <v>68</v>
      </c>
      <c r="AS3016" s="34"/>
      <c r="AT3016" s="34"/>
      <c r="AU3016" s="34" t="s">
        <v>1783</v>
      </c>
      <c r="AV3016" s="34" t="s">
        <v>1784</v>
      </c>
      <c r="AW3016" s="34">
        <v>212.50086999999999</v>
      </c>
      <c r="AX3016" s="34" t="s">
        <v>1786</v>
      </c>
      <c r="AY3016" s="34" t="s">
        <v>1787</v>
      </c>
      <c r="AZ3016" s="3">
        <v>3194</v>
      </c>
      <c r="BA3016" s="34" t="s">
        <v>60</v>
      </c>
      <c r="BB3016" s="34">
        <v>3194</v>
      </c>
      <c r="BC3016" s="34" t="s">
        <v>60</v>
      </c>
      <c r="BD3016" s="34" t="s">
        <v>60</v>
      </c>
      <c r="BE3016" s="34" t="s">
        <v>60</v>
      </c>
      <c r="BF3016" s="34" t="str">
        <f>IFERROR(VLOOKUP(Data_Power_app[[#This Row],[PRO ODER]],'Result'!H:J,3,0),"")</f>
        <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v>4279</v>
      </c>
      <c r="B3017" s="34" t="s">
        <v>21436</v>
      </c>
      <c r="C3017" s="34" t="s">
        <v>21437</v>
      </c>
      <c r="D3017" s="34" t="s">
        <v>253</v>
      </c>
      <c r="E3017" s="34" t="s">
        <v>254</v>
      </c>
      <c r="F3017" s="34" t="s">
        <v>59</v>
      </c>
      <c r="G3017" s="34">
        <v>304</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4" t="s">
        <v>117</v>
      </c>
      <c r="AH3017" s="34" t="s">
        <v>434</v>
      </c>
      <c r="AI3017" s="34" t="s">
        <v>10928</v>
      </c>
      <c r="AJ3017" s="34" t="s">
        <v>256</v>
      </c>
      <c r="AK3017" s="34" t="s">
        <v>98</v>
      </c>
      <c r="AL3017" s="34" t="s">
        <v>257</v>
      </c>
      <c r="AM3017" s="34" t="s">
        <v>258</v>
      </c>
      <c r="AN3017" s="34">
        <v>6.63375</v>
      </c>
      <c r="AO3017" s="34" t="s">
        <v>68</v>
      </c>
      <c r="AP3017" s="34"/>
      <c r="AQ3017" s="34"/>
      <c r="AR3017" s="34" t="s">
        <v>68</v>
      </c>
      <c r="AS3017" s="34"/>
      <c r="AT3017" s="34"/>
      <c r="AU3017" s="34" t="s">
        <v>1783</v>
      </c>
      <c r="AV3017" s="34" t="s">
        <v>1784</v>
      </c>
      <c r="AW3017" s="34">
        <v>24.906770000000002</v>
      </c>
      <c r="AX3017" s="34" t="s">
        <v>10929</v>
      </c>
      <c r="AY3017" s="34" t="s">
        <v>10930</v>
      </c>
      <c r="AZ3017" s="3">
        <v>304</v>
      </c>
      <c r="BA3017" s="34" t="s">
        <v>60</v>
      </c>
      <c r="BB3017" s="34">
        <v>304</v>
      </c>
      <c r="BC3017" s="34" t="s">
        <v>60</v>
      </c>
      <c r="BD3017" s="34" t="s">
        <v>60</v>
      </c>
      <c r="BE3017" s="34" t="s">
        <v>60</v>
      </c>
      <c r="BF3017" s="34" t="str">
        <f>IFERROR(VLOOKUP(Data_Power_app[[#This Row],[PRO ODER]],'Result'!H:J,3,0),"")</f>
        <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v>4280</v>
      </c>
      <c r="B3018" s="34" t="s">
        <v>21438</v>
      </c>
      <c r="C3018" s="34" t="s">
        <v>21439</v>
      </c>
      <c r="D3018" s="34" t="s">
        <v>253</v>
      </c>
      <c r="E3018" s="34" t="s">
        <v>254</v>
      </c>
      <c r="F3018" s="34" t="s">
        <v>59</v>
      </c>
      <c r="G3018" s="34">
        <v>2008</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4" t="s">
        <v>117</v>
      </c>
      <c r="AH3018" s="34" t="s">
        <v>434</v>
      </c>
      <c r="AI3018" s="34" t="s">
        <v>10928</v>
      </c>
      <c r="AJ3018" s="34" t="s">
        <v>256</v>
      </c>
      <c r="AK3018" s="34" t="s">
        <v>98</v>
      </c>
      <c r="AL3018" s="34" t="s">
        <v>257</v>
      </c>
      <c r="AM3018" s="34" t="s">
        <v>258</v>
      </c>
      <c r="AN3018" s="34">
        <v>44.027479999999997</v>
      </c>
      <c r="AO3018" s="34" t="s">
        <v>68</v>
      </c>
      <c r="AP3018" s="34"/>
      <c r="AQ3018" s="34"/>
      <c r="AR3018" s="34" t="s">
        <v>68</v>
      </c>
      <c r="AS3018" s="34"/>
      <c r="AT3018" s="34"/>
      <c r="AU3018" s="34" t="s">
        <v>1783</v>
      </c>
      <c r="AV3018" s="34" t="s">
        <v>1784</v>
      </c>
      <c r="AW3018" s="34">
        <v>165.30609000000001</v>
      </c>
      <c r="AX3018" s="34" t="s">
        <v>10929</v>
      </c>
      <c r="AY3018" s="34" t="s">
        <v>10930</v>
      </c>
      <c r="AZ3018" s="3">
        <v>2008</v>
      </c>
      <c r="BA3018" s="34" t="s">
        <v>60</v>
      </c>
      <c r="BB3018" s="34">
        <v>2008</v>
      </c>
      <c r="BC3018" s="34" t="s">
        <v>60</v>
      </c>
      <c r="BD3018" s="34" t="s">
        <v>60</v>
      </c>
      <c r="BE3018" s="34" t="s">
        <v>60</v>
      </c>
      <c r="BF3018" s="34" t="str">
        <f>IFERROR(VLOOKUP(Data_Power_app[[#This Row],[PRO ODER]],'Result'!H:J,3,0),"")</f>
        <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v>4281</v>
      </c>
      <c r="B3019" s="34" t="s">
        <v>21440</v>
      </c>
      <c r="C3019" s="34" t="s">
        <v>21441</v>
      </c>
      <c r="D3019" s="34" t="s">
        <v>253</v>
      </c>
      <c r="E3019" s="34" t="s">
        <v>254</v>
      </c>
      <c r="F3019" s="34" t="s">
        <v>59</v>
      </c>
      <c r="G3019" s="34">
        <v>734</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4" t="s">
        <v>117</v>
      </c>
      <c r="AH3019" s="34" t="s">
        <v>434</v>
      </c>
      <c r="AI3019" s="34" t="s">
        <v>1785</v>
      </c>
      <c r="AJ3019" s="34" t="s">
        <v>256</v>
      </c>
      <c r="AK3019" s="34" t="s">
        <v>65</v>
      </c>
      <c r="AL3019" s="34" t="s">
        <v>257</v>
      </c>
      <c r="AM3019" s="34" t="s">
        <v>258</v>
      </c>
      <c r="AN3019" s="34">
        <v>13.611829999999999</v>
      </c>
      <c r="AO3019" s="34" t="s">
        <v>68</v>
      </c>
      <c r="AP3019" s="34"/>
      <c r="AQ3019" s="34"/>
      <c r="AR3019" s="34" t="s">
        <v>68</v>
      </c>
      <c r="AS3019" s="34"/>
      <c r="AT3019" s="34"/>
      <c r="AU3019" s="34" t="s">
        <v>1783</v>
      </c>
      <c r="AV3019" s="34" t="s">
        <v>1784</v>
      </c>
      <c r="AW3019" s="34">
        <v>51.100340000000003</v>
      </c>
      <c r="AX3019" s="34" t="s">
        <v>1786</v>
      </c>
      <c r="AY3019" s="34" t="s">
        <v>1787</v>
      </c>
      <c r="AZ3019" s="3">
        <v>734</v>
      </c>
      <c r="BA3019" s="34" t="s">
        <v>60</v>
      </c>
      <c r="BB3019" s="34">
        <v>734</v>
      </c>
      <c r="BC3019" s="34" t="s">
        <v>60</v>
      </c>
      <c r="BD3019" s="34" t="s">
        <v>60</v>
      </c>
      <c r="BE3019" s="34" t="s">
        <v>60</v>
      </c>
      <c r="BF3019" s="34" t="str">
        <f>IFERROR(VLOOKUP(Data_Power_app[[#This Row],[PRO ODER]],'Result'!H:J,3,0),"")</f>
        <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v>4282</v>
      </c>
      <c r="B3020" s="34" t="s">
        <v>21442</v>
      </c>
      <c r="C3020" s="34" t="s">
        <v>21443</v>
      </c>
      <c r="D3020" s="34" t="s">
        <v>253</v>
      </c>
      <c r="E3020" s="34" t="s">
        <v>254</v>
      </c>
      <c r="F3020" s="34" t="s">
        <v>59</v>
      </c>
      <c r="G3020" s="34">
        <v>536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4" t="s">
        <v>117</v>
      </c>
      <c r="AH3020" s="34" t="s">
        <v>434</v>
      </c>
      <c r="AI3020" s="34" t="s">
        <v>1785</v>
      </c>
      <c r="AJ3020" s="34" t="s">
        <v>256</v>
      </c>
      <c r="AK3020" s="34" t="s">
        <v>65</v>
      </c>
      <c r="AL3020" s="34" t="s">
        <v>257</v>
      </c>
      <c r="AM3020" s="34" t="s">
        <v>258</v>
      </c>
      <c r="AN3020" s="34">
        <v>9.8348899999999997</v>
      </c>
      <c r="AO3020" s="34" t="s">
        <v>68</v>
      </c>
      <c r="AP3020" s="34"/>
      <c r="AQ3020" s="34"/>
      <c r="AR3020" s="34" t="s">
        <v>68</v>
      </c>
      <c r="AS3020" s="34"/>
      <c r="AT3020" s="34"/>
      <c r="AU3020" s="34" t="s">
        <v>1783</v>
      </c>
      <c r="AV3020" s="34" t="s">
        <v>1784</v>
      </c>
      <c r="AW3020" s="34">
        <v>36.921030000000002</v>
      </c>
      <c r="AX3020" s="34" t="s">
        <v>1786</v>
      </c>
      <c r="AY3020" s="34" t="s">
        <v>1787</v>
      </c>
      <c r="AZ3020" s="3">
        <v>536</v>
      </c>
      <c r="BA3020" s="34" t="s">
        <v>60</v>
      </c>
      <c r="BB3020" s="34">
        <v>536</v>
      </c>
      <c r="BC3020" s="34" t="s">
        <v>60</v>
      </c>
      <c r="BD3020" s="34" t="s">
        <v>60</v>
      </c>
      <c r="BE3020" s="34" t="s">
        <v>60</v>
      </c>
      <c r="BF3020" s="34" t="str">
        <f>IFERROR(VLOOKUP(Data_Power_app[[#This Row],[PRO ODER]],'Result'!H:J,3,0),"")</f>
        <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v>4283</v>
      </c>
      <c r="B3021" s="34" t="s">
        <v>21444</v>
      </c>
      <c r="C3021" s="34" t="s">
        <v>21445</v>
      </c>
      <c r="D3021" s="34" t="s">
        <v>253</v>
      </c>
      <c r="E3021" s="34" t="s">
        <v>254</v>
      </c>
      <c r="F3021" s="34" t="s">
        <v>59</v>
      </c>
      <c r="G3021" s="34">
        <v>1286</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4" t="s">
        <v>117</v>
      </c>
      <c r="AH3021" s="34" t="s">
        <v>434</v>
      </c>
      <c r="AI3021" s="34" t="s">
        <v>1785</v>
      </c>
      <c r="AJ3021" s="34" t="s">
        <v>256</v>
      </c>
      <c r="AK3021" s="34" t="s">
        <v>65</v>
      </c>
      <c r="AL3021" s="34" t="s">
        <v>257</v>
      </c>
      <c r="AM3021" s="34" t="s">
        <v>258</v>
      </c>
      <c r="AN3021" s="34">
        <v>23.757629999999999</v>
      </c>
      <c r="AO3021" s="34" t="s">
        <v>68</v>
      </c>
      <c r="AP3021" s="34"/>
      <c r="AQ3021" s="34"/>
      <c r="AR3021" s="34" t="s">
        <v>68</v>
      </c>
      <c r="AS3021" s="34"/>
      <c r="AT3021" s="34"/>
      <c r="AU3021" s="34" t="s">
        <v>1783</v>
      </c>
      <c r="AV3021" s="34" t="s">
        <v>1784</v>
      </c>
      <c r="AW3021" s="34">
        <v>89.188630000000003</v>
      </c>
      <c r="AX3021" s="34" t="s">
        <v>1786</v>
      </c>
      <c r="AY3021" s="34" t="s">
        <v>1787</v>
      </c>
      <c r="AZ3021" s="3">
        <v>1286</v>
      </c>
      <c r="BA3021" s="34" t="s">
        <v>60</v>
      </c>
      <c r="BB3021" s="34">
        <v>1286</v>
      </c>
      <c r="BC3021" s="34" t="s">
        <v>60</v>
      </c>
      <c r="BD3021" s="34" t="s">
        <v>60</v>
      </c>
      <c r="BE3021" s="34" t="s">
        <v>60</v>
      </c>
      <c r="BF3021" s="34" t="str">
        <f>IFERROR(VLOOKUP(Data_Power_app[[#This Row],[PRO ODER]],'Result'!H:J,3,0),"")</f>
        <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v>4284</v>
      </c>
      <c r="B3022" s="34" t="s">
        <v>21446</v>
      </c>
      <c r="C3022" s="34" t="s">
        <v>21447</v>
      </c>
      <c r="D3022" s="34" t="s">
        <v>253</v>
      </c>
      <c r="E3022" s="34" t="s">
        <v>254</v>
      </c>
      <c r="F3022" s="34" t="s">
        <v>59</v>
      </c>
      <c r="G3022" s="34">
        <v>938</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4" t="s">
        <v>117</v>
      </c>
      <c r="AH3022" s="34" t="s">
        <v>434</v>
      </c>
      <c r="AI3022" s="34" t="s">
        <v>1785</v>
      </c>
      <c r="AJ3022" s="34" t="s">
        <v>256</v>
      </c>
      <c r="AK3022" s="34" t="s">
        <v>65</v>
      </c>
      <c r="AL3022" s="34" t="s">
        <v>257</v>
      </c>
      <c r="AM3022" s="34" t="s">
        <v>258</v>
      </c>
      <c r="AN3022" s="34">
        <v>17.293140000000001</v>
      </c>
      <c r="AO3022" s="34" t="s">
        <v>68</v>
      </c>
      <c r="AP3022" s="34"/>
      <c r="AQ3022" s="34"/>
      <c r="AR3022" s="34" t="s">
        <v>68</v>
      </c>
      <c r="AS3022" s="34"/>
      <c r="AT3022" s="34"/>
      <c r="AU3022" s="34" t="s">
        <v>1783</v>
      </c>
      <c r="AV3022" s="34" t="s">
        <v>1784</v>
      </c>
      <c r="AW3022" s="34">
        <v>64.919809999999998</v>
      </c>
      <c r="AX3022" s="34" t="s">
        <v>1786</v>
      </c>
      <c r="AY3022" s="34" t="s">
        <v>1787</v>
      </c>
      <c r="AZ3022" s="3">
        <v>938</v>
      </c>
      <c r="BA3022" s="34" t="s">
        <v>60</v>
      </c>
      <c r="BB3022" s="34">
        <v>938</v>
      </c>
      <c r="BC3022" s="34" t="s">
        <v>60</v>
      </c>
      <c r="BD3022" s="34" t="s">
        <v>60</v>
      </c>
      <c r="BE3022" s="34" t="s">
        <v>60</v>
      </c>
      <c r="BF3022" s="34" t="str">
        <f>IFERROR(VLOOKUP(Data_Power_app[[#This Row],[PRO ODER]],'Result'!H:J,3,0),"")</f>
        <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v>4285</v>
      </c>
      <c r="B3023" s="34" t="s">
        <v>21448</v>
      </c>
      <c r="C3023" s="34" t="s">
        <v>21449</v>
      </c>
      <c r="D3023" s="34" t="s">
        <v>253</v>
      </c>
      <c r="E3023" s="34" t="s">
        <v>254</v>
      </c>
      <c r="F3023" s="34" t="s">
        <v>59</v>
      </c>
      <c r="G3023" s="34">
        <v>656</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4" t="s">
        <v>117</v>
      </c>
      <c r="AH3023" s="34" t="s">
        <v>434</v>
      </c>
      <c r="AI3023" s="34" t="s">
        <v>1785</v>
      </c>
      <c r="AJ3023" s="34" t="s">
        <v>256</v>
      </c>
      <c r="AK3023" s="34" t="s">
        <v>65</v>
      </c>
      <c r="AL3023" s="34" t="s">
        <v>257</v>
      </c>
      <c r="AM3023" s="34" t="s">
        <v>258</v>
      </c>
      <c r="AN3023" s="34">
        <v>12.18336</v>
      </c>
      <c r="AO3023" s="34" t="s">
        <v>68</v>
      </c>
      <c r="AP3023" s="34"/>
      <c r="AQ3023" s="34"/>
      <c r="AR3023" s="34" t="s">
        <v>68</v>
      </c>
      <c r="AS3023" s="34"/>
      <c r="AT3023" s="34"/>
      <c r="AU3023" s="34" t="s">
        <v>1783</v>
      </c>
      <c r="AV3023" s="34" t="s">
        <v>1784</v>
      </c>
      <c r="AW3023" s="34">
        <v>45.737830000000002</v>
      </c>
      <c r="AX3023" s="34" t="s">
        <v>1786</v>
      </c>
      <c r="AY3023" s="34" t="s">
        <v>1787</v>
      </c>
      <c r="AZ3023" s="3">
        <v>656</v>
      </c>
      <c r="BA3023" s="34" t="s">
        <v>60</v>
      </c>
      <c r="BB3023" s="34">
        <v>656</v>
      </c>
      <c r="BC3023" s="34" t="s">
        <v>60</v>
      </c>
      <c r="BD3023" s="34" t="s">
        <v>60</v>
      </c>
      <c r="BE3023" s="34" t="s">
        <v>60</v>
      </c>
      <c r="BF3023" s="34" t="str">
        <f>IFERROR(VLOOKUP(Data_Power_app[[#This Row],[PRO ODER]],'Result'!H:J,3,0),"")</f>
        <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v>4286</v>
      </c>
      <c r="B3024" s="34" t="s">
        <v>21450</v>
      </c>
      <c r="C3024" s="34" t="s">
        <v>21451</v>
      </c>
      <c r="D3024" s="34" t="s">
        <v>253</v>
      </c>
      <c r="E3024" s="34" t="s">
        <v>254</v>
      </c>
      <c r="F3024" s="34" t="s">
        <v>59</v>
      </c>
      <c r="G3024" s="34">
        <v>304</v>
      </c>
      <c r="H3024" s="4">
        <v>45834</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4" t="s">
        <v>117</v>
      </c>
      <c r="AH3024" s="34" t="s">
        <v>434</v>
      </c>
      <c r="AI3024" s="34" t="s">
        <v>1785</v>
      </c>
      <c r="AJ3024" s="34" t="s">
        <v>256</v>
      </c>
      <c r="AK3024" s="34" t="s">
        <v>65</v>
      </c>
      <c r="AL3024" s="34" t="s">
        <v>257</v>
      </c>
      <c r="AM3024" s="34" t="s">
        <v>258</v>
      </c>
      <c r="AN3024" s="34">
        <v>5.5536099999999999</v>
      </c>
      <c r="AO3024" s="34" t="s">
        <v>68</v>
      </c>
      <c r="AP3024" s="34"/>
      <c r="AQ3024" s="34"/>
      <c r="AR3024" s="34" t="s">
        <v>68</v>
      </c>
      <c r="AS3024" s="34"/>
      <c r="AT3024" s="34"/>
      <c r="AU3024" s="34" t="s">
        <v>1783</v>
      </c>
      <c r="AV3024" s="34" t="s">
        <v>1784</v>
      </c>
      <c r="AW3024" s="34">
        <v>20.848549999999999</v>
      </c>
      <c r="AX3024" s="34" t="s">
        <v>1786</v>
      </c>
      <c r="AY3024" s="34" t="s">
        <v>1787</v>
      </c>
      <c r="AZ3024" s="3">
        <v>304</v>
      </c>
      <c r="BA3024" s="34" t="s">
        <v>60</v>
      </c>
      <c r="BB3024" s="34">
        <v>304</v>
      </c>
      <c r="BC3024" s="34" t="s">
        <v>60</v>
      </c>
      <c r="BD3024" s="34" t="s">
        <v>60</v>
      </c>
      <c r="BE3024" s="34" t="s">
        <v>60</v>
      </c>
      <c r="BF3024" s="34" t="str">
        <f>IFERROR(VLOOKUP(Data_Power_app[[#This Row],[PRO ODER]],'Result'!H:J,3,0),"")</f>
        <v/>
      </c>
      <c r="BG3024" s="11"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v>4288</v>
      </c>
      <c r="B3025" s="34" t="s">
        <v>21452</v>
      </c>
      <c r="C3025" s="34" t="s">
        <v>21453</v>
      </c>
      <c r="D3025" s="34" t="s">
        <v>84</v>
      </c>
      <c r="E3025" s="34" t="s">
        <v>167</v>
      </c>
      <c r="F3025" s="34" t="s">
        <v>59</v>
      </c>
      <c r="G3025" s="34">
        <v>240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4" t="s">
        <v>117</v>
      </c>
      <c r="AH3025" s="34" t="s">
        <v>168</v>
      </c>
      <c r="AI3025" s="34" t="s">
        <v>6651</v>
      </c>
      <c r="AJ3025" s="34" t="s">
        <v>169</v>
      </c>
      <c r="AK3025" s="34" t="s">
        <v>98</v>
      </c>
      <c r="AL3025" s="34" t="s">
        <v>153</v>
      </c>
      <c r="AM3025" s="34" t="s">
        <v>154</v>
      </c>
      <c r="AN3025" s="34">
        <v>6.9165799999999997</v>
      </c>
      <c r="AO3025" s="34" t="s">
        <v>68</v>
      </c>
      <c r="AP3025" s="34"/>
      <c r="AQ3025" s="34"/>
      <c r="AR3025" s="34" t="s">
        <v>68</v>
      </c>
      <c r="AS3025" s="34"/>
      <c r="AT3025" s="34"/>
      <c r="AU3025" s="34" t="s">
        <v>170</v>
      </c>
      <c r="AV3025" s="34" t="s">
        <v>171</v>
      </c>
      <c r="AW3025" s="34">
        <v>15.12717</v>
      </c>
      <c r="AX3025" s="34" t="s">
        <v>6652</v>
      </c>
      <c r="AY3025" s="34" t="s">
        <v>6653</v>
      </c>
      <c r="AZ3025" s="3">
        <v>240</v>
      </c>
      <c r="BA3025" s="34" t="s">
        <v>60</v>
      </c>
      <c r="BB3025" s="34">
        <v>240</v>
      </c>
      <c r="BC3025" s="34" t="s">
        <v>60</v>
      </c>
      <c r="BD3025" s="34" t="s">
        <v>60</v>
      </c>
      <c r="BE3025" s="34" t="s">
        <v>60</v>
      </c>
      <c r="BF3025" s="34" t="str">
        <f>IFERROR(VLOOKUP(Data_Power_app[[#This Row],[PRO ODER]],'Result'!H:J,3,0),"")</f>
        <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v>4289</v>
      </c>
      <c r="B3026" s="34" t="s">
        <v>21454</v>
      </c>
      <c r="C3026" s="34" t="s">
        <v>21455</v>
      </c>
      <c r="D3026" s="34" t="s">
        <v>84</v>
      </c>
      <c r="E3026" s="34" t="s">
        <v>167</v>
      </c>
      <c r="F3026" s="34" t="s">
        <v>59</v>
      </c>
      <c r="G3026" s="34">
        <v>250</v>
      </c>
      <c r="H3026" s="4">
        <v>45835</v>
      </c>
      <c r="I3026" s="4">
        <v>45831</v>
      </c>
      <c r="J3026" s="4" t="s">
        <v>60</v>
      </c>
      <c r="K3026" s="4">
        <v>45836</v>
      </c>
      <c r="L3026" s="4"/>
      <c r="M3026" s="4">
        <v>45836</v>
      </c>
      <c r="N3026" s="4"/>
      <c r="O3026" s="4" t="s">
        <v>60</v>
      </c>
      <c r="P3026" s="4" t="s">
        <v>60</v>
      </c>
      <c r="Q3026" s="4" t="s">
        <v>60</v>
      </c>
      <c r="R3026" s="4" t="s">
        <v>60</v>
      </c>
      <c r="S3026" s="4" t="s">
        <v>60</v>
      </c>
      <c r="T3026" s="4">
        <v>45838</v>
      </c>
      <c r="U3026" s="4"/>
      <c r="V3026" s="4"/>
      <c r="W3026" s="4">
        <v>45839</v>
      </c>
      <c r="X3026" s="4"/>
      <c r="Y3026" s="4" t="s">
        <v>60</v>
      </c>
      <c r="Z3026" s="4">
        <v>45840</v>
      </c>
      <c r="AA3026" s="4"/>
      <c r="AB3026" s="4" t="s">
        <v>60</v>
      </c>
      <c r="AC3026" s="4">
        <v>45841</v>
      </c>
      <c r="AD3026" s="4">
        <v>45842</v>
      </c>
      <c r="AE3026" s="4">
        <v>45845</v>
      </c>
      <c r="AF3026" s="4"/>
      <c r="AG3026" s="34" t="s">
        <v>117</v>
      </c>
      <c r="AH3026" s="34" t="s">
        <v>168</v>
      </c>
      <c r="AI3026" s="34" t="s">
        <v>6651</v>
      </c>
      <c r="AJ3026" s="34" t="s">
        <v>169</v>
      </c>
      <c r="AK3026" s="34" t="s">
        <v>98</v>
      </c>
      <c r="AL3026" s="34" t="s">
        <v>153</v>
      </c>
      <c r="AM3026" s="34" t="s">
        <v>154</v>
      </c>
      <c r="AN3026" s="34">
        <v>9.38246</v>
      </c>
      <c r="AO3026" s="34" t="s">
        <v>68</v>
      </c>
      <c r="AP3026" s="34"/>
      <c r="AQ3026" s="34"/>
      <c r="AR3026" s="34" t="s">
        <v>68</v>
      </c>
      <c r="AS3026" s="34"/>
      <c r="AT3026" s="34"/>
      <c r="AU3026" s="34" t="s">
        <v>170</v>
      </c>
      <c r="AV3026" s="34" t="s">
        <v>171</v>
      </c>
      <c r="AW3026" s="34">
        <v>20.520150000000001</v>
      </c>
      <c r="AX3026" s="34" t="s">
        <v>6652</v>
      </c>
      <c r="AY3026" s="34" t="s">
        <v>6653</v>
      </c>
      <c r="AZ3026" s="3">
        <v>250</v>
      </c>
      <c r="BA3026" s="34" t="s">
        <v>60</v>
      </c>
      <c r="BB3026" s="34">
        <v>250</v>
      </c>
      <c r="BC3026" s="34" t="s">
        <v>60</v>
      </c>
      <c r="BD3026" s="34" t="s">
        <v>60</v>
      </c>
      <c r="BE3026" s="34" t="s">
        <v>60</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v>4291</v>
      </c>
      <c r="B3027" s="34" t="s">
        <v>746</v>
      </c>
      <c r="C3027" s="34" t="s">
        <v>747</v>
      </c>
      <c r="D3027" s="34" t="s">
        <v>84</v>
      </c>
      <c r="E3027" s="34" t="s">
        <v>85</v>
      </c>
      <c r="F3027" s="34" t="s">
        <v>59</v>
      </c>
      <c r="G3027" s="34">
        <v>645</v>
      </c>
      <c r="H3027" s="4">
        <v>45834</v>
      </c>
      <c r="I3027" s="4">
        <v>45780</v>
      </c>
      <c r="J3027" s="4">
        <v>45780</v>
      </c>
      <c r="K3027" s="4">
        <v>45836</v>
      </c>
      <c r="L3027" s="4">
        <v>45781.507951388892</v>
      </c>
      <c r="M3027" s="4">
        <v>45837</v>
      </c>
      <c r="N3027" s="4">
        <v>45781.167407407411</v>
      </c>
      <c r="O3027" s="4" t="s">
        <v>60</v>
      </c>
      <c r="P3027" s="4" t="s">
        <v>60</v>
      </c>
      <c r="Q3027" s="4" t="s">
        <v>60</v>
      </c>
      <c r="R3027" s="4" t="s">
        <v>60</v>
      </c>
      <c r="S3027" s="4" t="s">
        <v>60</v>
      </c>
      <c r="T3027" s="4">
        <v>45838</v>
      </c>
      <c r="U3027" s="4">
        <v>45782.397627314815</v>
      </c>
      <c r="V3027" s="4">
        <v>45785.350729166668</v>
      </c>
      <c r="W3027" s="4">
        <v>45839</v>
      </c>
      <c r="X3027" s="4">
        <v>45785.092847222222</v>
      </c>
      <c r="Y3027" s="4" t="s">
        <v>77</v>
      </c>
      <c r="Z3027" s="4">
        <v>45841</v>
      </c>
      <c r="AA3027" s="4">
        <v>45785.096828703703</v>
      </c>
      <c r="AB3027" s="4">
        <v>45831</v>
      </c>
      <c r="AC3027" s="4">
        <v>45842</v>
      </c>
      <c r="AD3027" s="4">
        <v>45843</v>
      </c>
      <c r="AE3027" s="4">
        <v>45845</v>
      </c>
      <c r="AF3027" s="4"/>
      <c r="AG3027" s="34" t="s">
        <v>829</v>
      </c>
      <c r="AH3027" s="34" t="s">
        <v>611</v>
      </c>
      <c r="AI3027" s="34" t="s">
        <v>612</v>
      </c>
      <c r="AJ3027" s="34" t="s">
        <v>179</v>
      </c>
      <c r="AK3027" s="34" t="s">
        <v>98</v>
      </c>
      <c r="AL3027" s="34" t="s">
        <v>613</v>
      </c>
      <c r="AM3027" s="34" t="s">
        <v>614</v>
      </c>
      <c r="AN3027" s="34">
        <v>25.677600000000002</v>
      </c>
      <c r="AO3027" s="34" t="s">
        <v>68</v>
      </c>
      <c r="AP3027" s="34"/>
      <c r="AQ3027" s="34"/>
      <c r="AR3027" s="34" t="s">
        <v>68</v>
      </c>
      <c r="AS3027" s="34"/>
      <c r="AT3027" s="34"/>
      <c r="AU3027" s="34" t="s">
        <v>615</v>
      </c>
      <c r="AV3027" s="34" t="s">
        <v>616</v>
      </c>
      <c r="AW3027" s="34">
        <v>47.735509999999998</v>
      </c>
      <c r="AX3027" s="34" t="s">
        <v>617</v>
      </c>
      <c r="AY3027" s="34" t="s">
        <v>618</v>
      </c>
      <c r="AZ3027" s="3">
        <v>645</v>
      </c>
      <c r="BA3027" s="34" t="s">
        <v>60</v>
      </c>
      <c r="BB3027" s="34">
        <v>645</v>
      </c>
      <c r="BC3027" s="34" t="s">
        <v>60</v>
      </c>
      <c r="BD3027" s="34" t="s">
        <v>60</v>
      </c>
      <c r="BE3027" s="34" t="s">
        <v>60</v>
      </c>
      <c r="BF3027" s="34" t="str">
        <f>IFERROR(VLOOKUP(Data_Power_app[[#This Row],[PRO ODER]],'Result'!H:J,3,0),"")</f>
        <v/>
      </c>
      <c r="BG3027" s="11" t="str">
        <f>IFERROR(VLOOKUP(Data_Power_app[[#This Row],[PRO ODER]]&amp;"LAM",'Real Time'!A:E,4,0),"")</f>
        <v>ML-05</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LEANLINE1_2</v>
      </c>
      <c r="BL3027" s="34"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v>4292</v>
      </c>
      <c r="B3028" s="34" t="s">
        <v>748</v>
      </c>
      <c r="C3028" s="34" t="s">
        <v>749</v>
      </c>
      <c r="D3028" s="34" t="s">
        <v>84</v>
      </c>
      <c r="E3028" s="34" t="s">
        <v>85</v>
      </c>
      <c r="F3028" s="34" t="s">
        <v>59</v>
      </c>
      <c r="G3028" s="34">
        <v>1149</v>
      </c>
      <c r="H3028" s="4">
        <v>45834</v>
      </c>
      <c r="I3028" s="4">
        <v>45782</v>
      </c>
      <c r="J3028" s="4">
        <v>45782</v>
      </c>
      <c r="K3028" s="4">
        <v>45836</v>
      </c>
      <c r="L3028" s="4">
        <v>45784.33662037037</v>
      </c>
      <c r="M3028" s="4">
        <v>45837</v>
      </c>
      <c r="N3028" s="4">
        <v>45784.093078703707</v>
      </c>
      <c r="O3028" s="4" t="s">
        <v>60</v>
      </c>
      <c r="P3028" s="4" t="s">
        <v>60</v>
      </c>
      <c r="Q3028" s="4" t="s">
        <v>60</v>
      </c>
      <c r="R3028" s="4" t="s">
        <v>60</v>
      </c>
      <c r="S3028" s="4" t="s">
        <v>60</v>
      </c>
      <c r="T3028" s="4">
        <v>45838</v>
      </c>
      <c r="U3028" s="4">
        <v>45786.122071759259</v>
      </c>
      <c r="V3028" s="4">
        <v>45792.408935185187</v>
      </c>
      <c r="W3028" s="4">
        <v>45839</v>
      </c>
      <c r="X3028" s="4">
        <v>45792.461805555555</v>
      </c>
      <c r="Y3028" s="4" t="s">
        <v>77</v>
      </c>
      <c r="Z3028" s="4">
        <v>45841</v>
      </c>
      <c r="AA3028" s="4">
        <v>45792.181932870371</v>
      </c>
      <c r="AB3028" s="4">
        <v>45831</v>
      </c>
      <c r="AC3028" s="4">
        <v>45842</v>
      </c>
      <c r="AD3028" s="4">
        <v>45843</v>
      </c>
      <c r="AE3028" s="4">
        <v>45845</v>
      </c>
      <c r="AF3028" s="4"/>
      <c r="AG3028" s="34" t="s">
        <v>829</v>
      </c>
      <c r="AH3028" s="34" t="s">
        <v>611</v>
      </c>
      <c r="AI3028" s="34" t="s">
        <v>612</v>
      </c>
      <c r="AJ3028" s="34" t="s">
        <v>179</v>
      </c>
      <c r="AK3028" s="34" t="s">
        <v>98</v>
      </c>
      <c r="AL3028" s="34" t="s">
        <v>613</v>
      </c>
      <c r="AM3028" s="34" t="s">
        <v>614</v>
      </c>
      <c r="AN3028" s="34">
        <v>47.835979999999999</v>
      </c>
      <c r="AO3028" s="34" t="s">
        <v>68</v>
      </c>
      <c r="AP3028" s="34"/>
      <c r="AQ3028" s="34"/>
      <c r="AR3028" s="34" t="s">
        <v>68</v>
      </c>
      <c r="AS3028" s="34"/>
      <c r="AT3028" s="34"/>
      <c r="AU3028" s="34" t="s">
        <v>615</v>
      </c>
      <c r="AV3028" s="34" t="s">
        <v>616</v>
      </c>
      <c r="AW3028" s="34">
        <v>88.927329999999998</v>
      </c>
      <c r="AX3028" s="34" t="s">
        <v>617</v>
      </c>
      <c r="AY3028" s="34" t="s">
        <v>618</v>
      </c>
      <c r="AZ3028" s="3">
        <v>1149</v>
      </c>
      <c r="BA3028" s="34" t="s">
        <v>60</v>
      </c>
      <c r="BB3028" s="34">
        <v>1149</v>
      </c>
      <c r="BC3028" s="34" t="s">
        <v>60</v>
      </c>
      <c r="BD3028" s="34" t="s">
        <v>60</v>
      </c>
      <c r="BE3028" s="34" t="s">
        <v>60</v>
      </c>
      <c r="BF3028" s="34" t="str">
        <f>IFERROR(VLOOKUP(Data_Power_app[[#This Row],[PRO ODER]],'Result'!H:J,3,0),"")</f>
        <v/>
      </c>
      <c r="BG3028" s="11" t="str">
        <f>IFERROR(VLOOKUP(Data_Power_app[[#This Row],[PRO ODER]]&amp;"LAM",'Real Time'!A:E,4,0),"")</f>
        <v>ML-04</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LEANLINE1_2</v>
      </c>
      <c r="BL3028" s="34"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v>4299</v>
      </c>
      <c r="B3029" s="34" t="s">
        <v>15672</v>
      </c>
      <c r="C3029" s="34" t="s">
        <v>15673</v>
      </c>
      <c r="D3029" s="34" t="s">
        <v>84</v>
      </c>
      <c r="E3029" s="34" t="s">
        <v>155</v>
      </c>
      <c r="F3029" s="34" t="s">
        <v>59</v>
      </c>
      <c r="G3029" s="34">
        <v>4324</v>
      </c>
      <c r="H3029" s="4">
        <v>45834</v>
      </c>
      <c r="I3029" s="4">
        <v>45827</v>
      </c>
      <c r="J3029" s="4">
        <v>45827</v>
      </c>
      <c r="K3029" s="4">
        <v>45836</v>
      </c>
      <c r="L3029" s="4">
        <v>45827.167407407411</v>
      </c>
      <c r="M3029" s="4">
        <v>45836</v>
      </c>
      <c r="N3029" s="4">
        <v>45828.534629629627</v>
      </c>
      <c r="O3029" s="4" t="s">
        <v>60</v>
      </c>
      <c r="P3029" s="4" t="s">
        <v>60</v>
      </c>
      <c r="Q3029" s="4" t="s">
        <v>60</v>
      </c>
      <c r="R3029" s="4" t="s">
        <v>60</v>
      </c>
      <c r="S3029" s="4" t="s">
        <v>60</v>
      </c>
      <c r="T3029" s="4">
        <v>45838</v>
      </c>
      <c r="U3029" s="4"/>
      <c r="V3029" s="4"/>
      <c r="W3029" s="4">
        <v>45839</v>
      </c>
      <c r="X3029" s="4"/>
      <c r="Y3029" s="4" t="s">
        <v>60</v>
      </c>
      <c r="Z3029" s="4">
        <v>45841</v>
      </c>
      <c r="AA3029" s="4"/>
      <c r="AB3029" s="4" t="s">
        <v>60</v>
      </c>
      <c r="AC3029" s="4">
        <v>45842</v>
      </c>
      <c r="AD3029" s="4">
        <v>45843</v>
      </c>
      <c r="AE3029" s="4">
        <v>45845</v>
      </c>
      <c r="AF3029" s="4"/>
      <c r="AG3029" s="34" t="s">
        <v>223</v>
      </c>
      <c r="AH3029" s="34" t="s">
        <v>196</v>
      </c>
      <c r="AI3029" s="34" t="s">
        <v>692</v>
      </c>
      <c r="AJ3029" s="34" t="s">
        <v>157</v>
      </c>
      <c r="AK3029" s="34" t="s">
        <v>98</v>
      </c>
      <c r="AL3029" s="34" t="s">
        <v>158</v>
      </c>
      <c r="AM3029" s="34" t="s">
        <v>159</v>
      </c>
      <c r="AN3029" s="34">
        <v>153.07576</v>
      </c>
      <c r="AO3029" s="34" t="s">
        <v>68</v>
      </c>
      <c r="AP3029" s="34"/>
      <c r="AQ3029" s="34"/>
      <c r="AR3029" s="34" t="s">
        <v>68</v>
      </c>
      <c r="AS3029" s="34"/>
      <c r="AT3029" s="34"/>
      <c r="AU3029" s="34" t="s">
        <v>693</v>
      </c>
      <c r="AV3029" s="34" t="s">
        <v>694</v>
      </c>
      <c r="AW3029" s="34">
        <v>334.75509</v>
      </c>
      <c r="AX3029" s="34" t="s">
        <v>2815</v>
      </c>
      <c r="AY3029" s="34" t="s">
        <v>2816</v>
      </c>
      <c r="AZ3029" s="3">
        <v>2966</v>
      </c>
      <c r="BA3029" s="34" t="s">
        <v>60</v>
      </c>
      <c r="BB3029" s="34">
        <v>4324</v>
      </c>
      <c r="BC3029" s="34" t="s">
        <v>60</v>
      </c>
      <c r="BD3029" s="34" t="s">
        <v>60</v>
      </c>
      <c r="BE3029" s="34" t="s">
        <v>60</v>
      </c>
      <c r="BF3029" s="34" t="str">
        <f>IFERROR(VLOOKUP(Data_Power_app[[#This Row],[PRO ODER]],'Result'!H:J,3,0),"")</f>
        <v>LAMINATION 6</v>
      </c>
      <c r="BG3029" s="11" t="str">
        <f>IFERROR(VLOOKUP(Data_Power_app[[#This Row],[PRO ODER]]&amp;"LAM",'Real Time'!A:E,4,0),"")</f>
        <v>ML-05</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v>4361</v>
      </c>
      <c r="B3030" s="34" t="s">
        <v>21456</v>
      </c>
      <c r="C3030" s="34" t="s">
        <v>21457</v>
      </c>
      <c r="D3030" s="34" t="s">
        <v>253</v>
      </c>
      <c r="E3030" s="34" t="s">
        <v>254</v>
      </c>
      <c r="F3030" s="34" t="s">
        <v>59</v>
      </c>
      <c r="G3030" s="34">
        <v>2528</v>
      </c>
      <c r="H3030" s="4">
        <v>45835</v>
      </c>
      <c r="I3030" s="4">
        <v>45831</v>
      </c>
      <c r="J3030" s="4" t="s">
        <v>60</v>
      </c>
      <c r="K3030" s="4">
        <v>45838</v>
      </c>
      <c r="L3030" s="4"/>
      <c r="M3030" s="4">
        <v>45838</v>
      </c>
      <c r="N3030" s="4"/>
      <c r="O3030" s="4" t="s">
        <v>60</v>
      </c>
      <c r="P3030" s="4" t="s">
        <v>60</v>
      </c>
      <c r="Q3030" s="4" t="s">
        <v>60</v>
      </c>
      <c r="R3030" s="4" t="s">
        <v>60</v>
      </c>
      <c r="S3030" s="4" t="s">
        <v>60</v>
      </c>
      <c r="T3030" s="4">
        <v>45839</v>
      </c>
      <c r="U3030" s="4"/>
      <c r="V3030" s="4"/>
      <c r="W3030" s="4">
        <v>45841</v>
      </c>
      <c r="X3030" s="4"/>
      <c r="Y3030" s="4" t="s">
        <v>60</v>
      </c>
      <c r="Z3030" s="4">
        <v>45842</v>
      </c>
      <c r="AA3030" s="4"/>
      <c r="AB3030" s="4" t="s">
        <v>60</v>
      </c>
      <c r="AC3030" s="4">
        <v>45843</v>
      </c>
      <c r="AD3030" s="4">
        <v>45843</v>
      </c>
      <c r="AE3030" s="4">
        <v>45845</v>
      </c>
      <c r="AF3030" s="4"/>
      <c r="AG3030" s="34" t="s">
        <v>117</v>
      </c>
      <c r="AH3030" s="34" t="s">
        <v>434</v>
      </c>
      <c r="AI3030" s="34" t="s">
        <v>10928</v>
      </c>
      <c r="AJ3030" s="34" t="s">
        <v>256</v>
      </c>
      <c r="AK3030" s="34" t="s">
        <v>98</v>
      </c>
      <c r="AL3030" s="34" t="s">
        <v>257</v>
      </c>
      <c r="AM3030" s="34" t="s">
        <v>258</v>
      </c>
      <c r="AN3030" s="34">
        <v>54.59346</v>
      </c>
      <c r="AO3030" s="34" t="s">
        <v>68</v>
      </c>
      <c r="AP3030" s="34"/>
      <c r="AQ3030" s="34"/>
      <c r="AR3030" s="34" t="s">
        <v>68</v>
      </c>
      <c r="AS3030" s="34"/>
      <c r="AT3030" s="34"/>
      <c r="AU3030" s="34" t="s">
        <v>1783</v>
      </c>
      <c r="AV3030" s="34" t="s">
        <v>1784</v>
      </c>
      <c r="AW3030" s="34">
        <v>204.98044999999999</v>
      </c>
      <c r="AX3030" s="34" t="s">
        <v>10929</v>
      </c>
      <c r="AY3030" s="34" t="s">
        <v>10930</v>
      </c>
      <c r="AZ3030" s="3">
        <v>2528</v>
      </c>
      <c r="BA3030" s="34" t="s">
        <v>60</v>
      </c>
      <c r="BB3030" s="34">
        <v>2528</v>
      </c>
      <c r="BC3030" s="34" t="s">
        <v>60</v>
      </c>
      <c r="BD3030" s="34" t="s">
        <v>60</v>
      </c>
      <c r="BE3030" s="34" t="s">
        <v>60</v>
      </c>
      <c r="BF3030" s="34" t="str">
        <f>IFERROR(VLOOKUP(Data_Power_app[[#This Row],[PRO ODER]],'Result'!H:J,3,0),"")</f>
        <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v>4368</v>
      </c>
      <c r="B3031" s="34" t="s">
        <v>21458</v>
      </c>
      <c r="C3031" s="34" t="s">
        <v>21459</v>
      </c>
      <c r="D3031" s="34" t="s">
        <v>84</v>
      </c>
      <c r="E3031" s="34" t="s">
        <v>155</v>
      </c>
      <c r="F3031" s="34" t="s">
        <v>72</v>
      </c>
      <c r="G3031" s="34">
        <v>4422</v>
      </c>
      <c r="H3031" s="4">
        <v>45831</v>
      </c>
      <c r="I3031" s="4">
        <v>45831</v>
      </c>
      <c r="J3031" s="4" t="s">
        <v>224</v>
      </c>
      <c r="K3031" s="4">
        <v>45832</v>
      </c>
      <c r="L3031" s="4"/>
      <c r="M3031" s="4">
        <v>45833</v>
      </c>
      <c r="N3031" s="4"/>
      <c r="O3031" s="4" t="s">
        <v>60</v>
      </c>
      <c r="P3031" s="4" t="s">
        <v>60</v>
      </c>
      <c r="Q3031" s="4" t="s">
        <v>60</v>
      </c>
      <c r="R3031" s="4" t="s">
        <v>60</v>
      </c>
      <c r="S3031" s="4" t="s">
        <v>60</v>
      </c>
      <c r="T3031" s="4" t="s">
        <v>60</v>
      </c>
      <c r="U3031" s="4"/>
      <c r="V3031" s="4"/>
      <c r="W3031" s="4">
        <v>45839</v>
      </c>
      <c r="X3031" s="4"/>
      <c r="Y3031" s="4" t="s">
        <v>60</v>
      </c>
      <c r="Z3031" s="4">
        <v>45841</v>
      </c>
      <c r="AA3031" s="4"/>
      <c r="AB3031" s="4" t="s">
        <v>60</v>
      </c>
      <c r="AC3031" s="4">
        <v>45842</v>
      </c>
      <c r="AD3031" s="4">
        <v>45843</v>
      </c>
      <c r="AE3031" s="4">
        <v>45845</v>
      </c>
      <c r="AF3031" s="4"/>
      <c r="AG3031" s="34" t="s">
        <v>117</v>
      </c>
      <c r="AH3031" s="34" t="s">
        <v>726</v>
      </c>
      <c r="AI3031" s="34" t="s">
        <v>727</v>
      </c>
      <c r="AJ3031" s="34" t="s">
        <v>74</v>
      </c>
      <c r="AK3031" s="34" t="s">
        <v>98</v>
      </c>
      <c r="AL3031" s="34" t="s">
        <v>173</v>
      </c>
      <c r="AM3031" s="34" t="s">
        <v>174</v>
      </c>
      <c r="AN3031" s="34">
        <v>150.19005999999999</v>
      </c>
      <c r="AO3031" s="34" t="s">
        <v>91</v>
      </c>
      <c r="AP3031" s="34" t="s">
        <v>92</v>
      </c>
      <c r="AQ3031" s="34">
        <v>150.19005999999999</v>
      </c>
      <c r="AR3031" s="34" t="s">
        <v>68</v>
      </c>
      <c r="AS3031" s="34"/>
      <c r="AT3031" s="34"/>
      <c r="AU3031" s="34" t="s">
        <v>728</v>
      </c>
      <c r="AV3031" s="34" t="s">
        <v>729</v>
      </c>
      <c r="AW3031" s="34">
        <v>281.85266000000001</v>
      </c>
      <c r="AX3031" s="34" t="s">
        <v>224</v>
      </c>
      <c r="AY3031" s="34" t="s">
        <v>224</v>
      </c>
      <c r="AZ3031" s="3" t="s">
        <v>224</v>
      </c>
      <c r="BA3031" s="34" t="s">
        <v>60</v>
      </c>
      <c r="BB3031" s="34">
        <v>4422</v>
      </c>
      <c r="BC3031" s="34" t="s">
        <v>225</v>
      </c>
      <c r="BD3031" s="34" t="s">
        <v>832</v>
      </c>
      <c r="BE3031" s="34" t="s">
        <v>60</v>
      </c>
      <c r="BF3031" s="34" t="str">
        <f>IFERROR(VLOOKUP(Data_Power_app[[#This Row],[PRO ODER]],'Result'!H:J,3,0),"")</f>
        <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v>4370</v>
      </c>
      <c r="B3032" s="34" t="s">
        <v>21460</v>
      </c>
      <c r="C3032" s="34" t="s">
        <v>21461</v>
      </c>
      <c r="D3032" s="34" t="s">
        <v>84</v>
      </c>
      <c r="E3032" s="34" t="s">
        <v>167</v>
      </c>
      <c r="F3032" s="34" t="s">
        <v>59</v>
      </c>
      <c r="G3032" s="34">
        <v>3010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45841</v>
      </c>
      <c r="AA3032" s="4"/>
      <c r="AB3032" s="4" t="s">
        <v>60</v>
      </c>
      <c r="AC3032" s="4">
        <v>45842</v>
      </c>
      <c r="AD3032" s="4">
        <v>45843</v>
      </c>
      <c r="AE3032" s="4">
        <v>45845</v>
      </c>
      <c r="AF3032" s="4"/>
      <c r="AG3032" s="34" t="s">
        <v>117</v>
      </c>
      <c r="AH3032" s="34" t="s">
        <v>168</v>
      </c>
      <c r="AI3032" s="34" t="s">
        <v>21462</v>
      </c>
      <c r="AJ3032" s="34" t="s">
        <v>169</v>
      </c>
      <c r="AK3032" s="34" t="s">
        <v>65</v>
      </c>
      <c r="AL3032" s="34" t="s">
        <v>153</v>
      </c>
      <c r="AM3032" s="34" t="s">
        <v>154</v>
      </c>
      <c r="AN3032" s="34">
        <v>103.42524</v>
      </c>
      <c r="AO3032" s="34" t="s">
        <v>68</v>
      </c>
      <c r="AP3032" s="34"/>
      <c r="AQ3032" s="34"/>
      <c r="AR3032" s="34" t="s">
        <v>68</v>
      </c>
      <c r="AS3032" s="34"/>
      <c r="AT3032" s="34"/>
      <c r="AU3032" s="34" t="s">
        <v>21463</v>
      </c>
      <c r="AV3032" s="34" t="s">
        <v>21464</v>
      </c>
      <c r="AW3032" s="34">
        <v>226.20680999999999</v>
      </c>
      <c r="AX3032" s="34" t="s">
        <v>21465</v>
      </c>
      <c r="AY3032" s="34" t="s">
        <v>21466</v>
      </c>
      <c r="AZ3032" s="3">
        <v>1666</v>
      </c>
      <c r="BA3032" s="34" t="s">
        <v>60</v>
      </c>
      <c r="BB3032" s="34">
        <v>3010</v>
      </c>
      <c r="BC3032" s="34" t="s">
        <v>60</v>
      </c>
      <c r="BD3032" s="34" t="s">
        <v>60</v>
      </c>
      <c r="BE3032" s="34" t="s">
        <v>60</v>
      </c>
      <c r="BF3032" s="34" t="str">
        <f>IFERROR(VLOOKUP(Data_Power_app[[#This Row],[PRO ODER]],'Result'!H:J,3,0),"")</f>
        <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v>4372</v>
      </c>
      <c r="B3033" s="34" t="s">
        <v>1585</v>
      </c>
      <c r="C3033" s="34" t="s">
        <v>1586</v>
      </c>
      <c r="D3033" s="34" t="s">
        <v>84</v>
      </c>
      <c r="E3033" s="34" t="s">
        <v>150</v>
      </c>
      <c r="F3033" s="34" t="s">
        <v>59</v>
      </c>
      <c r="G3033" s="34">
        <v>51</v>
      </c>
      <c r="H3033" s="4">
        <v>45834</v>
      </c>
      <c r="I3033" s="4">
        <v>45811</v>
      </c>
      <c r="J3033" s="4">
        <v>45817</v>
      </c>
      <c r="K3033" s="4">
        <v>45836</v>
      </c>
      <c r="L3033" s="4">
        <v>45812.866886574076</v>
      </c>
      <c r="M3033" s="4">
        <v>45837</v>
      </c>
      <c r="N3033" s="4">
        <v>45812.181770833333</v>
      </c>
      <c r="O3033" s="4" t="s">
        <v>60</v>
      </c>
      <c r="P3033" s="4" t="s">
        <v>60</v>
      </c>
      <c r="Q3033" s="4" t="s">
        <v>60</v>
      </c>
      <c r="R3033" s="4" t="s">
        <v>60</v>
      </c>
      <c r="S3033" s="4" t="s">
        <v>60</v>
      </c>
      <c r="T3033" s="4">
        <v>45838</v>
      </c>
      <c r="U3033" s="4">
        <v>45813.973819444444</v>
      </c>
      <c r="V3033" s="4">
        <v>45815.393703703703</v>
      </c>
      <c r="W3033" s="4">
        <v>45839</v>
      </c>
      <c r="X3033" s="4">
        <v>45818.347557870373</v>
      </c>
      <c r="Y3033" s="4" t="s">
        <v>77</v>
      </c>
      <c r="Z3033" s="4">
        <v>45841</v>
      </c>
      <c r="AA3033" s="4">
        <v>45818.349085648151</v>
      </c>
      <c r="AB3033" s="4">
        <v>45831</v>
      </c>
      <c r="AC3033" s="4">
        <v>45842</v>
      </c>
      <c r="AD3033" s="4">
        <v>45843</v>
      </c>
      <c r="AE3033" s="4">
        <v>45845</v>
      </c>
      <c r="AF3033" s="4"/>
      <c r="AG3033" s="34" t="s">
        <v>829</v>
      </c>
      <c r="AH3033" s="34" t="s">
        <v>249</v>
      </c>
      <c r="AI3033" s="34" t="s">
        <v>1354</v>
      </c>
      <c r="AJ3033" s="34" t="s">
        <v>179</v>
      </c>
      <c r="AK3033" s="34" t="s">
        <v>98</v>
      </c>
      <c r="AL3033" s="34" t="s">
        <v>577</v>
      </c>
      <c r="AM3033" s="34" t="s">
        <v>578</v>
      </c>
      <c r="AN3033" s="34">
        <v>1.8372999999999999</v>
      </c>
      <c r="AO3033" s="34" t="s">
        <v>68</v>
      </c>
      <c r="AP3033" s="34"/>
      <c r="AQ3033" s="34"/>
      <c r="AR3033" s="34" t="s">
        <v>68</v>
      </c>
      <c r="AS3033" s="34"/>
      <c r="AT3033" s="34"/>
      <c r="AU3033" s="34" t="s">
        <v>1338</v>
      </c>
      <c r="AV3033" s="34" t="s">
        <v>1339</v>
      </c>
      <c r="AW3033" s="34">
        <v>4.0180400000000001</v>
      </c>
      <c r="AX3033" s="34" t="s">
        <v>2860</v>
      </c>
      <c r="AY3033" s="34" t="s">
        <v>2861</v>
      </c>
      <c r="AZ3033" s="3">
        <v>18.5</v>
      </c>
      <c r="BA3033" s="34" t="s">
        <v>60</v>
      </c>
      <c r="BB3033" s="34">
        <v>51</v>
      </c>
      <c r="BC3033" s="34" t="s">
        <v>60</v>
      </c>
      <c r="BD3033" s="34" t="s">
        <v>60</v>
      </c>
      <c r="BE3033" s="34" t="s">
        <v>60</v>
      </c>
      <c r="BF3033" s="34" t="str">
        <f>IFERROR(VLOOKUP(Data_Power_app[[#This Row],[PRO ODER]],'Result'!H:J,3,0),"")</f>
        <v>LAMINATION 5</v>
      </c>
      <c r="BG3033" s="11" t="str">
        <f>IFERROR(VLOOKUP(Data_Power_app[[#This Row],[PRO ODER]]&amp;"LAM",'Real Time'!A:E,4,0),"")</f>
        <v>ML-03</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3" s="34" t="str">
        <f>IFERROR(VLOOKUP(Data_Power_app[[#This Row],[PRO ODER]],'Xuất-Delay-SLT'!B:C,2,0),"")</f>
        <v/>
      </c>
      <c r="BJ3033" s="34" t="str">
        <f>IFERROR(VLOOKUP(Data_Power_app[[#This Row],[PRO ODER]],'Plan Lean DC'!A:C,3,0),"")</f>
        <v/>
      </c>
      <c r="BK3033" s="34" t="str">
        <f>IFERROR(VLOOKUP(Data_Power_app[[#This Row],[PRO ODER]]&amp;"LEAN_IN",'Real Time'!A:D,4,0),"")</f>
        <v>LEANLINE1_2</v>
      </c>
      <c r="BL3033" s="34"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v>4383</v>
      </c>
      <c r="B3034" s="34" t="s">
        <v>21467</v>
      </c>
      <c r="C3034" s="34" t="s">
        <v>21468</v>
      </c>
      <c r="D3034" s="34" t="s">
        <v>253</v>
      </c>
      <c r="E3034" s="34" t="s">
        <v>254</v>
      </c>
      <c r="F3034" s="34" t="s">
        <v>59</v>
      </c>
      <c r="G3034" s="34">
        <v>692</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4" t="s">
        <v>117</v>
      </c>
      <c r="AH3034" s="34" t="s">
        <v>434</v>
      </c>
      <c r="AI3034" s="34" t="s">
        <v>10928</v>
      </c>
      <c r="AJ3034" s="34" t="s">
        <v>256</v>
      </c>
      <c r="AK3034" s="34" t="s">
        <v>98</v>
      </c>
      <c r="AL3034" s="34" t="s">
        <v>257</v>
      </c>
      <c r="AM3034" s="34" t="s">
        <v>258</v>
      </c>
      <c r="AN3034" s="34">
        <v>15.30932</v>
      </c>
      <c r="AO3034" s="34" t="s">
        <v>68</v>
      </c>
      <c r="AP3034" s="34"/>
      <c r="AQ3034" s="34"/>
      <c r="AR3034" s="34" t="s">
        <v>68</v>
      </c>
      <c r="AS3034" s="34"/>
      <c r="AT3034" s="34"/>
      <c r="AU3034" s="34" t="s">
        <v>1783</v>
      </c>
      <c r="AV3034" s="34" t="s">
        <v>1784</v>
      </c>
      <c r="AW3034" s="34">
        <v>57.478580000000001</v>
      </c>
      <c r="AX3034" s="34" t="s">
        <v>10929</v>
      </c>
      <c r="AY3034" s="34" t="s">
        <v>10930</v>
      </c>
      <c r="AZ3034" s="3">
        <v>692</v>
      </c>
      <c r="BA3034" s="34" t="s">
        <v>60</v>
      </c>
      <c r="BB3034" s="34">
        <v>692</v>
      </c>
      <c r="BC3034" s="34" t="s">
        <v>60</v>
      </c>
      <c r="BD3034" s="34" t="s">
        <v>60</v>
      </c>
      <c r="BE3034" s="34" t="s">
        <v>60</v>
      </c>
      <c r="BF3034" s="34" t="str">
        <f>IFERROR(VLOOKUP(Data_Power_app[[#This Row],[PRO ODER]],'Result'!H:J,3,0),"")</f>
        <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v>4384</v>
      </c>
      <c r="B3035" s="34" t="s">
        <v>21469</v>
      </c>
      <c r="C3035" s="34" t="s">
        <v>21470</v>
      </c>
      <c r="D3035" s="34" t="s">
        <v>253</v>
      </c>
      <c r="E3035" s="34" t="s">
        <v>254</v>
      </c>
      <c r="F3035" s="34" t="s">
        <v>59</v>
      </c>
      <c r="G3035" s="34">
        <v>914</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4" t="s">
        <v>117</v>
      </c>
      <c r="AH3035" s="34" t="s">
        <v>434</v>
      </c>
      <c r="AI3035" s="34" t="s">
        <v>10928</v>
      </c>
      <c r="AJ3035" s="34" t="s">
        <v>256</v>
      </c>
      <c r="AK3035" s="34" t="s">
        <v>98</v>
      </c>
      <c r="AL3035" s="34" t="s">
        <v>257</v>
      </c>
      <c r="AM3035" s="34" t="s">
        <v>258</v>
      </c>
      <c r="AN3035" s="34">
        <v>20.133600000000001</v>
      </c>
      <c r="AO3035" s="34" t="s">
        <v>68</v>
      </c>
      <c r="AP3035" s="34"/>
      <c r="AQ3035" s="34"/>
      <c r="AR3035" s="34" t="s">
        <v>68</v>
      </c>
      <c r="AS3035" s="34"/>
      <c r="AT3035" s="34"/>
      <c r="AU3035" s="34" t="s">
        <v>1783</v>
      </c>
      <c r="AV3035" s="34" t="s">
        <v>1784</v>
      </c>
      <c r="AW3035" s="34">
        <v>75.591970000000003</v>
      </c>
      <c r="AX3035" s="34" t="s">
        <v>10929</v>
      </c>
      <c r="AY3035" s="34" t="s">
        <v>10930</v>
      </c>
      <c r="AZ3035" s="3">
        <v>914</v>
      </c>
      <c r="BA3035" s="34" t="s">
        <v>60</v>
      </c>
      <c r="BB3035" s="34">
        <v>914</v>
      </c>
      <c r="BC3035" s="34" t="s">
        <v>60</v>
      </c>
      <c r="BD3035" s="34" t="s">
        <v>60</v>
      </c>
      <c r="BE3035" s="34" t="s">
        <v>60</v>
      </c>
      <c r="BF3035" s="34" t="str">
        <f>IFERROR(VLOOKUP(Data_Power_app[[#This Row],[PRO ODER]],'Result'!H:J,3,0),"")</f>
        <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v>4385</v>
      </c>
      <c r="B3036" s="34" t="s">
        <v>21471</v>
      </c>
      <c r="C3036" s="34" t="s">
        <v>21472</v>
      </c>
      <c r="D3036" s="34" t="s">
        <v>253</v>
      </c>
      <c r="E3036" s="34" t="s">
        <v>254</v>
      </c>
      <c r="F3036" s="34" t="s">
        <v>59</v>
      </c>
      <c r="G3036" s="34">
        <v>2036</v>
      </c>
      <c r="H3036" s="4">
        <v>45835</v>
      </c>
      <c r="I3036" s="4">
        <v>45831</v>
      </c>
      <c r="J3036" s="4" t="s">
        <v>60</v>
      </c>
      <c r="K3036" s="4">
        <v>45838</v>
      </c>
      <c r="L3036" s="4"/>
      <c r="M3036" s="4">
        <v>45838</v>
      </c>
      <c r="N3036" s="4"/>
      <c r="O3036" s="4" t="s">
        <v>60</v>
      </c>
      <c r="P3036" s="4" t="s">
        <v>60</v>
      </c>
      <c r="Q3036" s="4" t="s">
        <v>60</v>
      </c>
      <c r="R3036" s="4" t="s">
        <v>60</v>
      </c>
      <c r="S3036" s="4" t="s">
        <v>60</v>
      </c>
      <c r="T3036" s="4">
        <v>45839</v>
      </c>
      <c r="U3036" s="4"/>
      <c r="V3036" s="4"/>
      <c r="W3036" s="4">
        <v>45841</v>
      </c>
      <c r="X3036" s="4"/>
      <c r="Y3036" s="4" t="s">
        <v>60</v>
      </c>
      <c r="Z3036" s="4">
        <v>45842</v>
      </c>
      <c r="AA3036" s="4"/>
      <c r="AB3036" s="4" t="s">
        <v>60</v>
      </c>
      <c r="AC3036" s="4">
        <v>45843</v>
      </c>
      <c r="AD3036" s="4">
        <v>45843</v>
      </c>
      <c r="AE3036" s="4">
        <v>45845</v>
      </c>
      <c r="AF3036" s="4"/>
      <c r="AG3036" s="34" t="s">
        <v>117</v>
      </c>
      <c r="AH3036" s="34" t="s">
        <v>434</v>
      </c>
      <c r="AI3036" s="34" t="s">
        <v>10928</v>
      </c>
      <c r="AJ3036" s="34" t="s">
        <v>256</v>
      </c>
      <c r="AK3036" s="34" t="s">
        <v>98</v>
      </c>
      <c r="AL3036" s="34" t="s">
        <v>257</v>
      </c>
      <c r="AM3036" s="34" t="s">
        <v>258</v>
      </c>
      <c r="AN3036" s="34">
        <v>44.578409999999998</v>
      </c>
      <c r="AO3036" s="34" t="s">
        <v>68</v>
      </c>
      <c r="AP3036" s="34"/>
      <c r="AQ3036" s="34"/>
      <c r="AR3036" s="34" t="s">
        <v>68</v>
      </c>
      <c r="AS3036" s="34"/>
      <c r="AT3036" s="34"/>
      <c r="AU3036" s="34" t="s">
        <v>1783</v>
      </c>
      <c r="AV3036" s="34" t="s">
        <v>1784</v>
      </c>
      <c r="AW3036" s="34">
        <v>167.37214</v>
      </c>
      <c r="AX3036" s="34" t="s">
        <v>10929</v>
      </c>
      <c r="AY3036" s="34" t="s">
        <v>10930</v>
      </c>
      <c r="AZ3036" s="3">
        <v>2036</v>
      </c>
      <c r="BA3036" s="34" t="s">
        <v>60</v>
      </c>
      <c r="BB3036" s="34">
        <v>2036</v>
      </c>
      <c r="BC3036" s="34" t="s">
        <v>60</v>
      </c>
      <c r="BD3036" s="34" t="s">
        <v>60</v>
      </c>
      <c r="BE3036" s="34" t="s">
        <v>60</v>
      </c>
      <c r="BF3036" s="34" t="str">
        <f>IFERROR(VLOOKUP(Data_Power_app[[#This Row],[PRO ODER]],'Result'!H:J,3,0),"")</f>
        <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v>4386</v>
      </c>
      <c r="B3037" s="34" t="s">
        <v>21473</v>
      </c>
      <c r="C3037" s="34" t="s">
        <v>21474</v>
      </c>
      <c r="D3037" s="34" t="s">
        <v>253</v>
      </c>
      <c r="E3037" s="34" t="s">
        <v>254</v>
      </c>
      <c r="F3037" s="34" t="s">
        <v>59</v>
      </c>
      <c r="G3037" s="34">
        <v>530</v>
      </c>
      <c r="H3037" s="4">
        <v>45834</v>
      </c>
      <c r="I3037" s="4">
        <v>45831</v>
      </c>
      <c r="J3037" s="4" t="s">
        <v>60</v>
      </c>
      <c r="K3037" s="4">
        <v>45836</v>
      </c>
      <c r="L3037" s="4"/>
      <c r="M3037" s="4">
        <v>45836</v>
      </c>
      <c r="N3037" s="4"/>
      <c r="O3037" s="4" t="s">
        <v>60</v>
      </c>
      <c r="P3037" s="4" t="s">
        <v>60</v>
      </c>
      <c r="Q3037" s="4" t="s">
        <v>60</v>
      </c>
      <c r="R3037" s="4" t="s">
        <v>60</v>
      </c>
      <c r="S3037" s="4" t="s">
        <v>60</v>
      </c>
      <c r="T3037" s="4">
        <v>45838</v>
      </c>
      <c r="U3037" s="4"/>
      <c r="V3037" s="4"/>
      <c r="W3037" s="4">
        <v>45839</v>
      </c>
      <c r="X3037" s="4"/>
      <c r="Y3037" s="4" t="s">
        <v>60</v>
      </c>
      <c r="Z3037" s="4">
        <v>45841</v>
      </c>
      <c r="AA3037" s="4"/>
      <c r="AB3037" s="4" t="s">
        <v>60</v>
      </c>
      <c r="AC3037" s="4">
        <v>45842</v>
      </c>
      <c r="AD3037" s="4">
        <v>45843</v>
      </c>
      <c r="AE3037" s="4">
        <v>45845</v>
      </c>
      <c r="AF3037" s="4"/>
      <c r="AG3037" s="34" t="s">
        <v>117</v>
      </c>
      <c r="AH3037" s="34" t="s">
        <v>434</v>
      </c>
      <c r="AI3037" s="34" t="s">
        <v>1785</v>
      </c>
      <c r="AJ3037" s="34" t="s">
        <v>256</v>
      </c>
      <c r="AK3037" s="34" t="s">
        <v>65</v>
      </c>
      <c r="AL3037" s="34" t="s">
        <v>257</v>
      </c>
      <c r="AM3037" s="34" t="s">
        <v>258</v>
      </c>
      <c r="AN3037" s="34">
        <v>9.8437599999999996</v>
      </c>
      <c r="AO3037" s="34" t="s">
        <v>68</v>
      </c>
      <c r="AP3037" s="34"/>
      <c r="AQ3037" s="34"/>
      <c r="AR3037" s="34" t="s">
        <v>68</v>
      </c>
      <c r="AS3037" s="34"/>
      <c r="AT3037" s="34"/>
      <c r="AU3037" s="34" t="s">
        <v>1783</v>
      </c>
      <c r="AV3037" s="34" t="s">
        <v>1784</v>
      </c>
      <c r="AW3037" s="34">
        <v>36.954529999999998</v>
      </c>
      <c r="AX3037" s="34" t="s">
        <v>1786</v>
      </c>
      <c r="AY3037" s="34" t="s">
        <v>1787</v>
      </c>
      <c r="AZ3037" s="3">
        <v>530</v>
      </c>
      <c r="BA3037" s="34" t="s">
        <v>60</v>
      </c>
      <c r="BB3037" s="34">
        <v>530</v>
      </c>
      <c r="BC3037" s="34" t="s">
        <v>60</v>
      </c>
      <c r="BD3037" s="34" t="s">
        <v>60</v>
      </c>
      <c r="BE3037" s="34" t="s">
        <v>60</v>
      </c>
      <c r="BF3037" s="34" t="str">
        <f>IFERROR(VLOOKUP(Data_Power_app[[#This Row],[PRO ODER]],'Result'!H:J,3,0),"")</f>
        <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v>4387</v>
      </c>
      <c r="B3038" s="34" t="s">
        <v>21475</v>
      </c>
      <c r="C3038" s="34" t="s">
        <v>21476</v>
      </c>
      <c r="D3038" s="34" t="s">
        <v>253</v>
      </c>
      <c r="E3038" s="34" t="s">
        <v>254</v>
      </c>
      <c r="F3038" s="34" t="s">
        <v>59</v>
      </c>
      <c r="G3038" s="34">
        <v>1286</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4" t="s">
        <v>117</v>
      </c>
      <c r="AH3038" s="34" t="s">
        <v>434</v>
      </c>
      <c r="AI3038" s="34" t="s">
        <v>1785</v>
      </c>
      <c r="AJ3038" s="34" t="s">
        <v>256</v>
      </c>
      <c r="AK3038" s="34" t="s">
        <v>65</v>
      </c>
      <c r="AL3038" s="34" t="s">
        <v>257</v>
      </c>
      <c r="AM3038" s="34" t="s">
        <v>258</v>
      </c>
      <c r="AN3038" s="34">
        <v>23.817360000000001</v>
      </c>
      <c r="AO3038" s="34" t="s">
        <v>68</v>
      </c>
      <c r="AP3038" s="34"/>
      <c r="AQ3038" s="34"/>
      <c r="AR3038" s="34" t="s">
        <v>68</v>
      </c>
      <c r="AS3038" s="34"/>
      <c r="AT3038" s="34"/>
      <c r="AU3038" s="34" t="s">
        <v>1783</v>
      </c>
      <c r="AV3038" s="34" t="s">
        <v>1784</v>
      </c>
      <c r="AW3038" s="34">
        <v>89.4131</v>
      </c>
      <c r="AX3038" s="34" t="s">
        <v>1786</v>
      </c>
      <c r="AY3038" s="34" t="s">
        <v>1787</v>
      </c>
      <c r="AZ3038" s="3">
        <v>1286</v>
      </c>
      <c r="BA3038" s="34" t="s">
        <v>60</v>
      </c>
      <c r="BB3038" s="34">
        <v>1286</v>
      </c>
      <c r="BC3038" s="34" t="s">
        <v>60</v>
      </c>
      <c r="BD3038" s="34" t="s">
        <v>60</v>
      </c>
      <c r="BE3038" s="34" t="s">
        <v>60</v>
      </c>
      <c r="BF3038" s="34" t="str">
        <f>IFERROR(VLOOKUP(Data_Power_app[[#This Row],[PRO ODER]],'Result'!H:J,3,0),"")</f>
        <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v>4388</v>
      </c>
      <c r="B3039" s="34" t="s">
        <v>21477</v>
      </c>
      <c r="C3039" s="34" t="s">
        <v>21478</v>
      </c>
      <c r="D3039" s="34" t="s">
        <v>253</v>
      </c>
      <c r="E3039" s="34" t="s">
        <v>254</v>
      </c>
      <c r="F3039" s="34" t="s">
        <v>59</v>
      </c>
      <c r="G3039" s="34">
        <v>1142</v>
      </c>
      <c r="H3039" s="4">
        <v>45835</v>
      </c>
      <c r="I3039" s="4">
        <v>45831</v>
      </c>
      <c r="J3039" s="4" t="s">
        <v>60</v>
      </c>
      <c r="K3039" s="4">
        <v>45838</v>
      </c>
      <c r="L3039" s="4"/>
      <c r="M3039" s="4">
        <v>45838</v>
      </c>
      <c r="N3039" s="4"/>
      <c r="O3039" s="4" t="s">
        <v>60</v>
      </c>
      <c r="P3039" s="4" t="s">
        <v>60</v>
      </c>
      <c r="Q3039" s="4" t="s">
        <v>60</v>
      </c>
      <c r="R3039" s="4" t="s">
        <v>60</v>
      </c>
      <c r="S3039" s="4" t="s">
        <v>60</v>
      </c>
      <c r="T3039" s="4">
        <v>45839</v>
      </c>
      <c r="U3039" s="4"/>
      <c r="V3039" s="4"/>
      <c r="W3039" s="4">
        <v>45841</v>
      </c>
      <c r="X3039" s="4"/>
      <c r="Y3039" s="4" t="s">
        <v>60</v>
      </c>
      <c r="Z3039" s="4">
        <v>45842</v>
      </c>
      <c r="AA3039" s="4"/>
      <c r="AB3039" s="4" t="s">
        <v>60</v>
      </c>
      <c r="AC3039" s="4">
        <v>45843</v>
      </c>
      <c r="AD3039" s="4">
        <v>45843</v>
      </c>
      <c r="AE3039" s="4">
        <v>45845</v>
      </c>
      <c r="AF3039" s="4"/>
      <c r="AG3039" s="34" t="s">
        <v>117</v>
      </c>
      <c r="AH3039" s="34" t="s">
        <v>434</v>
      </c>
      <c r="AI3039" s="34" t="s">
        <v>1785</v>
      </c>
      <c r="AJ3039" s="34" t="s">
        <v>256</v>
      </c>
      <c r="AK3039" s="34" t="s">
        <v>65</v>
      </c>
      <c r="AL3039" s="34" t="s">
        <v>257</v>
      </c>
      <c r="AM3039" s="34" t="s">
        <v>258</v>
      </c>
      <c r="AN3039" s="34">
        <v>21.100629999999999</v>
      </c>
      <c r="AO3039" s="34" t="s">
        <v>68</v>
      </c>
      <c r="AP3039" s="34"/>
      <c r="AQ3039" s="34"/>
      <c r="AR3039" s="34" t="s">
        <v>68</v>
      </c>
      <c r="AS3039" s="34"/>
      <c r="AT3039" s="34"/>
      <c r="AU3039" s="34" t="s">
        <v>1783</v>
      </c>
      <c r="AV3039" s="34" t="s">
        <v>1784</v>
      </c>
      <c r="AW3039" s="34">
        <v>79.21387</v>
      </c>
      <c r="AX3039" s="34" t="s">
        <v>1786</v>
      </c>
      <c r="AY3039" s="34" t="s">
        <v>1787</v>
      </c>
      <c r="AZ3039" s="3">
        <v>1142</v>
      </c>
      <c r="BA3039" s="34" t="s">
        <v>60</v>
      </c>
      <c r="BB3039" s="34">
        <v>1142</v>
      </c>
      <c r="BC3039" s="34" t="s">
        <v>60</v>
      </c>
      <c r="BD3039" s="34" t="s">
        <v>60</v>
      </c>
      <c r="BE3039" s="34" t="s">
        <v>60</v>
      </c>
      <c r="BF3039" s="34" t="str">
        <f>IFERROR(VLOOKUP(Data_Power_app[[#This Row],[PRO ODER]],'Result'!H:J,3,0),"")</f>
        <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v>4389</v>
      </c>
      <c r="B3040" s="34" t="s">
        <v>21479</v>
      </c>
      <c r="C3040" s="34" t="s">
        <v>21480</v>
      </c>
      <c r="D3040" s="34" t="s">
        <v>253</v>
      </c>
      <c r="E3040" s="34" t="s">
        <v>254</v>
      </c>
      <c r="F3040" s="34" t="s">
        <v>59</v>
      </c>
      <c r="G3040" s="34">
        <v>3560</v>
      </c>
      <c r="H3040" s="4">
        <v>45834</v>
      </c>
      <c r="I3040" s="4">
        <v>45831</v>
      </c>
      <c r="J3040" s="4" t="s">
        <v>60</v>
      </c>
      <c r="K3040" s="4">
        <v>45836</v>
      </c>
      <c r="L3040" s="4"/>
      <c r="M3040" s="4">
        <v>45836</v>
      </c>
      <c r="N3040" s="4"/>
      <c r="O3040" s="4" t="s">
        <v>60</v>
      </c>
      <c r="P3040" s="4" t="s">
        <v>60</v>
      </c>
      <c r="Q3040" s="4" t="s">
        <v>60</v>
      </c>
      <c r="R3040" s="4" t="s">
        <v>60</v>
      </c>
      <c r="S3040" s="4" t="s">
        <v>60</v>
      </c>
      <c r="T3040" s="4">
        <v>45838</v>
      </c>
      <c r="U3040" s="4"/>
      <c r="V3040" s="4"/>
      <c r="W3040" s="4">
        <v>45839</v>
      </c>
      <c r="X3040" s="4"/>
      <c r="Y3040" s="4" t="s">
        <v>60</v>
      </c>
      <c r="Z3040" s="4">
        <v>45841</v>
      </c>
      <c r="AA3040" s="4"/>
      <c r="AB3040" s="4" t="s">
        <v>60</v>
      </c>
      <c r="AC3040" s="4">
        <v>45842</v>
      </c>
      <c r="AD3040" s="4">
        <v>45843</v>
      </c>
      <c r="AE3040" s="4">
        <v>45845</v>
      </c>
      <c r="AF3040" s="4"/>
      <c r="AG3040" s="34" t="s">
        <v>117</v>
      </c>
      <c r="AH3040" s="34" t="s">
        <v>434</v>
      </c>
      <c r="AI3040" s="34" t="s">
        <v>10928</v>
      </c>
      <c r="AJ3040" s="34" t="s">
        <v>256</v>
      </c>
      <c r="AK3040" s="34" t="s">
        <v>98</v>
      </c>
      <c r="AL3040" s="34" t="s">
        <v>257</v>
      </c>
      <c r="AM3040" s="34" t="s">
        <v>258</v>
      </c>
      <c r="AN3040" s="34">
        <v>76.954909999999998</v>
      </c>
      <c r="AO3040" s="34" t="s">
        <v>68</v>
      </c>
      <c r="AP3040" s="34"/>
      <c r="AQ3040" s="34"/>
      <c r="AR3040" s="34" t="s">
        <v>68</v>
      </c>
      <c r="AS3040" s="34"/>
      <c r="AT3040" s="34"/>
      <c r="AU3040" s="34" t="s">
        <v>1783</v>
      </c>
      <c r="AV3040" s="34" t="s">
        <v>1784</v>
      </c>
      <c r="AW3040" s="34">
        <v>288.93885999999998</v>
      </c>
      <c r="AX3040" s="34" t="s">
        <v>10929</v>
      </c>
      <c r="AY3040" s="34" t="s">
        <v>10930</v>
      </c>
      <c r="AZ3040" s="3">
        <v>3560</v>
      </c>
      <c r="BA3040" s="34" t="s">
        <v>60</v>
      </c>
      <c r="BB3040" s="34">
        <v>3560</v>
      </c>
      <c r="BC3040" s="34" t="s">
        <v>60</v>
      </c>
      <c r="BD3040" s="34" t="s">
        <v>60</v>
      </c>
      <c r="BE3040" s="34" t="s">
        <v>60</v>
      </c>
      <c r="BF3040" s="34" t="str">
        <f>IFERROR(VLOOKUP(Data_Power_app[[#This Row],[PRO ODER]],'Result'!H:J,3,0),"")</f>
        <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v>4390</v>
      </c>
      <c r="B3041" s="34" t="s">
        <v>21481</v>
      </c>
      <c r="C3041" s="34" t="s">
        <v>21482</v>
      </c>
      <c r="D3041" s="34" t="s">
        <v>253</v>
      </c>
      <c r="E3041" s="34" t="s">
        <v>254</v>
      </c>
      <c r="F3041" s="34" t="s">
        <v>59</v>
      </c>
      <c r="G3041" s="34">
        <v>3134</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4" t="s">
        <v>117</v>
      </c>
      <c r="AH3041" s="34" t="s">
        <v>434</v>
      </c>
      <c r="AI3041" s="34" t="s">
        <v>10928</v>
      </c>
      <c r="AJ3041" s="34" t="s">
        <v>256</v>
      </c>
      <c r="AK3041" s="34" t="s">
        <v>98</v>
      </c>
      <c r="AL3041" s="34" t="s">
        <v>257</v>
      </c>
      <c r="AM3041" s="34" t="s">
        <v>258</v>
      </c>
      <c r="AN3041" s="34">
        <v>68.595359999999999</v>
      </c>
      <c r="AO3041" s="34" t="s">
        <v>68</v>
      </c>
      <c r="AP3041" s="34"/>
      <c r="AQ3041" s="34"/>
      <c r="AR3041" s="34" t="s">
        <v>68</v>
      </c>
      <c r="AS3041" s="34"/>
      <c r="AT3041" s="34"/>
      <c r="AU3041" s="34" t="s">
        <v>1783</v>
      </c>
      <c r="AV3041" s="34" t="s">
        <v>1784</v>
      </c>
      <c r="AW3041" s="34">
        <v>257.54518999999999</v>
      </c>
      <c r="AX3041" s="34" t="s">
        <v>10929</v>
      </c>
      <c r="AY3041" s="34" t="s">
        <v>10930</v>
      </c>
      <c r="AZ3041" s="3">
        <v>3134</v>
      </c>
      <c r="BA3041" s="34" t="s">
        <v>60</v>
      </c>
      <c r="BB3041" s="34">
        <v>3134</v>
      </c>
      <c r="BC3041" s="34" t="s">
        <v>60</v>
      </c>
      <c r="BD3041" s="34" t="s">
        <v>60</v>
      </c>
      <c r="BE3041" s="34" t="s">
        <v>60</v>
      </c>
      <c r="BF3041" s="34" t="str">
        <f>IFERROR(VLOOKUP(Data_Power_app[[#This Row],[PRO ODER]],'Result'!H:J,3,0),"")</f>
        <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v>4391</v>
      </c>
      <c r="B3042" s="34" t="s">
        <v>21483</v>
      </c>
      <c r="C3042" s="34" t="s">
        <v>21484</v>
      </c>
      <c r="D3042" s="34" t="s">
        <v>253</v>
      </c>
      <c r="E3042" s="34" t="s">
        <v>254</v>
      </c>
      <c r="F3042" s="34" t="s">
        <v>59</v>
      </c>
      <c r="G3042" s="34">
        <v>1406</v>
      </c>
      <c r="H3042" s="4">
        <v>45835</v>
      </c>
      <c r="I3042" s="4">
        <v>45831</v>
      </c>
      <c r="J3042" s="4" t="s">
        <v>60</v>
      </c>
      <c r="K3042" s="4">
        <v>45838</v>
      </c>
      <c r="L3042" s="4"/>
      <c r="M3042" s="4">
        <v>45838</v>
      </c>
      <c r="N3042" s="4"/>
      <c r="O3042" s="4" t="s">
        <v>60</v>
      </c>
      <c r="P3042" s="4" t="s">
        <v>60</v>
      </c>
      <c r="Q3042" s="4" t="s">
        <v>60</v>
      </c>
      <c r="R3042" s="4" t="s">
        <v>60</v>
      </c>
      <c r="S3042" s="4" t="s">
        <v>60</v>
      </c>
      <c r="T3042" s="4">
        <v>45839</v>
      </c>
      <c r="U3042" s="4"/>
      <c r="V3042" s="4"/>
      <c r="W3042" s="4">
        <v>45841</v>
      </c>
      <c r="X3042" s="4"/>
      <c r="Y3042" s="4" t="s">
        <v>60</v>
      </c>
      <c r="Z3042" s="4">
        <v>45842</v>
      </c>
      <c r="AA3042" s="4"/>
      <c r="AB3042" s="4" t="s">
        <v>60</v>
      </c>
      <c r="AC3042" s="4">
        <v>45843</v>
      </c>
      <c r="AD3042" s="4">
        <v>45843</v>
      </c>
      <c r="AE3042" s="4">
        <v>45845</v>
      </c>
      <c r="AF3042" s="4"/>
      <c r="AG3042" s="34" t="s">
        <v>117</v>
      </c>
      <c r="AH3042" s="34" t="s">
        <v>434</v>
      </c>
      <c r="AI3042" s="34" t="s">
        <v>10928</v>
      </c>
      <c r="AJ3042" s="34" t="s">
        <v>256</v>
      </c>
      <c r="AK3042" s="34" t="s">
        <v>98</v>
      </c>
      <c r="AL3042" s="34" t="s">
        <v>257</v>
      </c>
      <c r="AM3042" s="34" t="s">
        <v>258</v>
      </c>
      <c r="AN3042" s="34">
        <v>30.97175</v>
      </c>
      <c r="AO3042" s="34" t="s">
        <v>68</v>
      </c>
      <c r="AP3042" s="34"/>
      <c r="AQ3042" s="34"/>
      <c r="AR3042" s="34" t="s">
        <v>68</v>
      </c>
      <c r="AS3042" s="34"/>
      <c r="AT3042" s="34"/>
      <c r="AU3042" s="34" t="s">
        <v>1783</v>
      </c>
      <c r="AV3042" s="34" t="s">
        <v>1784</v>
      </c>
      <c r="AW3042" s="34">
        <v>116.28385</v>
      </c>
      <c r="AX3042" s="34" t="s">
        <v>10929</v>
      </c>
      <c r="AY3042" s="34" t="s">
        <v>10930</v>
      </c>
      <c r="AZ3042" s="3">
        <v>1406</v>
      </c>
      <c r="BA3042" s="34" t="s">
        <v>60</v>
      </c>
      <c r="BB3042" s="34">
        <v>1406</v>
      </c>
      <c r="BC3042" s="34" t="s">
        <v>60</v>
      </c>
      <c r="BD3042" s="34" t="s">
        <v>60</v>
      </c>
      <c r="BE3042" s="34" t="s">
        <v>60</v>
      </c>
      <c r="BF3042" s="34" t="str">
        <f>IFERROR(VLOOKUP(Data_Power_app[[#This Row],[PRO ODER]],'Result'!H:J,3,0),"")</f>
        <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v>4392</v>
      </c>
      <c r="B3043" s="34" t="s">
        <v>21485</v>
      </c>
      <c r="C3043" s="34" t="s">
        <v>21486</v>
      </c>
      <c r="D3043" s="34" t="s">
        <v>253</v>
      </c>
      <c r="E3043" s="34" t="s">
        <v>254</v>
      </c>
      <c r="F3043" s="34" t="s">
        <v>59</v>
      </c>
      <c r="G3043" s="34">
        <v>2108</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4" t="s">
        <v>117</v>
      </c>
      <c r="AH3043" s="34" t="s">
        <v>434</v>
      </c>
      <c r="AI3043" s="34" t="s">
        <v>1785</v>
      </c>
      <c r="AJ3043" s="34" t="s">
        <v>256</v>
      </c>
      <c r="AK3043" s="34" t="s">
        <v>65</v>
      </c>
      <c r="AL3043" s="34" t="s">
        <v>257</v>
      </c>
      <c r="AM3043" s="34" t="s">
        <v>258</v>
      </c>
      <c r="AN3043" s="34">
        <v>38.324770000000001</v>
      </c>
      <c r="AO3043" s="34" t="s">
        <v>68</v>
      </c>
      <c r="AP3043" s="34"/>
      <c r="AQ3043" s="34"/>
      <c r="AR3043" s="34" t="s">
        <v>68</v>
      </c>
      <c r="AS3043" s="34"/>
      <c r="AT3043" s="34"/>
      <c r="AU3043" s="34" t="s">
        <v>1783</v>
      </c>
      <c r="AV3043" s="34" t="s">
        <v>1784</v>
      </c>
      <c r="AW3043" s="34">
        <v>143.87162000000001</v>
      </c>
      <c r="AX3043" s="34" t="s">
        <v>1786</v>
      </c>
      <c r="AY3043" s="34" t="s">
        <v>1787</v>
      </c>
      <c r="AZ3043" s="3">
        <v>2108</v>
      </c>
      <c r="BA3043" s="34" t="s">
        <v>60</v>
      </c>
      <c r="BB3043" s="34">
        <v>2108</v>
      </c>
      <c r="BC3043" s="34" t="s">
        <v>60</v>
      </c>
      <c r="BD3043" s="34" t="s">
        <v>60</v>
      </c>
      <c r="BE3043" s="34" t="s">
        <v>60</v>
      </c>
      <c r="BF3043" s="34" t="str">
        <f>IFERROR(VLOOKUP(Data_Power_app[[#This Row],[PRO ODER]],'Result'!H:J,3,0),"")</f>
        <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v>4393</v>
      </c>
      <c r="B3044" s="34" t="s">
        <v>21487</v>
      </c>
      <c r="C3044" s="34" t="s">
        <v>21488</v>
      </c>
      <c r="D3044" s="34" t="s">
        <v>253</v>
      </c>
      <c r="E3044" s="34" t="s">
        <v>254</v>
      </c>
      <c r="F3044" s="34" t="s">
        <v>59</v>
      </c>
      <c r="G3044" s="34">
        <v>2354</v>
      </c>
      <c r="H3044" s="4">
        <v>45834</v>
      </c>
      <c r="I3044" s="4">
        <v>45831</v>
      </c>
      <c r="J3044" s="4" t="s">
        <v>60</v>
      </c>
      <c r="K3044" s="4">
        <v>45836</v>
      </c>
      <c r="L3044" s="4"/>
      <c r="M3044" s="4">
        <v>45836</v>
      </c>
      <c r="N3044" s="4"/>
      <c r="O3044" s="4" t="s">
        <v>60</v>
      </c>
      <c r="P3044" s="4" t="s">
        <v>60</v>
      </c>
      <c r="Q3044" s="4" t="s">
        <v>60</v>
      </c>
      <c r="R3044" s="4" t="s">
        <v>60</v>
      </c>
      <c r="S3044" s="4" t="s">
        <v>60</v>
      </c>
      <c r="T3044" s="4">
        <v>45838</v>
      </c>
      <c r="U3044" s="4"/>
      <c r="V3044" s="4"/>
      <c r="W3044" s="4">
        <v>45839</v>
      </c>
      <c r="X3044" s="4"/>
      <c r="Y3044" s="4" t="s">
        <v>60</v>
      </c>
      <c r="Z3044" s="4">
        <v>45841</v>
      </c>
      <c r="AA3044" s="4"/>
      <c r="AB3044" s="4" t="s">
        <v>60</v>
      </c>
      <c r="AC3044" s="4">
        <v>45842</v>
      </c>
      <c r="AD3044" s="4">
        <v>45843</v>
      </c>
      <c r="AE3044" s="4">
        <v>45845</v>
      </c>
      <c r="AF3044" s="4"/>
      <c r="AG3044" s="34" t="s">
        <v>117</v>
      </c>
      <c r="AH3044" s="34" t="s">
        <v>434</v>
      </c>
      <c r="AI3044" s="34" t="s">
        <v>1785</v>
      </c>
      <c r="AJ3044" s="34" t="s">
        <v>256</v>
      </c>
      <c r="AK3044" s="34" t="s">
        <v>65</v>
      </c>
      <c r="AL3044" s="34" t="s">
        <v>257</v>
      </c>
      <c r="AM3044" s="34" t="s">
        <v>258</v>
      </c>
      <c r="AN3044" s="34">
        <v>42.780070000000002</v>
      </c>
      <c r="AO3044" s="34" t="s">
        <v>68</v>
      </c>
      <c r="AP3044" s="34"/>
      <c r="AQ3044" s="34"/>
      <c r="AR3044" s="34" t="s">
        <v>68</v>
      </c>
      <c r="AS3044" s="34"/>
      <c r="AT3044" s="34"/>
      <c r="AU3044" s="34" t="s">
        <v>1783</v>
      </c>
      <c r="AV3044" s="34" t="s">
        <v>1784</v>
      </c>
      <c r="AW3044" s="34">
        <v>160.59674000000001</v>
      </c>
      <c r="AX3044" s="34" t="s">
        <v>1786</v>
      </c>
      <c r="AY3044" s="34" t="s">
        <v>1787</v>
      </c>
      <c r="AZ3044" s="3">
        <v>2354</v>
      </c>
      <c r="BA3044" s="34" t="s">
        <v>60</v>
      </c>
      <c r="BB3044" s="34">
        <v>2354</v>
      </c>
      <c r="BC3044" s="34" t="s">
        <v>60</v>
      </c>
      <c r="BD3044" s="34" t="s">
        <v>60</v>
      </c>
      <c r="BE3044" s="34" t="s">
        <v>60</v>
      </c>
      <c r="BF3044" s="34" t="str">
        <f>IFERROR(VLOOKUP(Data_Power_app[[#This Row],[PRO ODER]],'Result'!H:J,3,0),"")</f>
        <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v>4394</v>
      </c>
      <c r="B3045" s="34" t="s">
        <v>21489</v>
      </c>
      <c r="C3045" s="34" t="s">
        <v>21490</v>
      </c>
      <c r="D3045" s="34" t="s">
        <v>253</v>
      </c>
      <c r="E3045" s="34" t="s">
        <v>254</v>
      </c>
      <c r="F3045" s="34" t="s">
        <v>59</v>
      </c>
      <c r="G3045" s="34">
        <v>304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4" t="s">
        <v>117</v>
      </c>
      <c r="AH3045" s="34" t="s">
        <v>434</v>
      </c>
      <c r="AI3045" s="34" t="s">
        <v>10928</v>
      </c>
      <c r="AJ3045" s="34" t="s">
        <v>256</v>
      </c>
      <c r="AK3045" s="34" t="s">
        <v>98</v>
      </c>
      <c r="AL3045" s="34" t="s">
        <v>257</v>
      </c>
      <c r="AM3045" s="34" t="s">
        <v>258</v>
      </c>
      <c r="AN3045" s="34">
        <v>6.6423800000000002</v>
      </c>
      <c r="AO3045" s="34" t="s">
        <v>68</v>
      </c>
      <c r="AP3045" s="34"/>
      <c r="AQ3045" s="34"/>
      <c r="AR3045" s="34" t="s">
        <v>68</v>
      </c>
      <c r="AS3045" s="34"/>
      <c r="AT3045" s="34"/>
      <c r="AU3045" s="34" t="s">
        <v>1783</v>
      </c>
      <c r="AV3045" s="34" t="s">
        <v>1784</v>
      </c>
      <c r="AW3045" s="34">
        <v>24.939209999999999</v>
      </c>
      <c r="AX3045" s="34" t="s">
        <v>10929</v>
      </c>
      <c r="AY3045" s="34" t="s">
        <v>10930</v>
      </c>
      <c r="AZ3045" s="3">
        <v>304</v>
      </c>
      <c r="BA3045" s="34" t="s">
        <v>60</v>
      </c>
      <c r="BB3045" s="34">
        <v>304</v>
      </c>
      <c r="BC3045" s="34" t="s">
        <v>60</v>
      </c>
      <c r="BD3045" s="34" t="s">
        <v>60</v>
      </c>
      <c r="BE3045" s="34" t="s">
        <v>60</v>
      </c>
      <c r="BF3045" s="34" t="str">
        <f>IFERROR(VLOOKUP(Data_Power_app[[#This Row],[PRO ODER]],'Result'!H:J,3,0),"")</f>
        <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v>4395</v>
      </c>
      <c r="B3046" s="34" t="s">
        <v>21491</v>
      </c>
      <c r="C3046" s="34" t="s">
        <v>21492</v>
      </c>
      <c r="D3046" s="34" t="s">
        <v>253</v>
      </c>
      <c r="E3046" s="34" t="s">
        <v>254</v>
      </c>
      <c r="F3046" s="34" t="s">
        <v>59</v>
      </c>
      <c r="G3046" s="34">
        <v>424</v>
      </c>
      <c r="H3046" s="4">
        <v>45835</v>
      </c>
      <c r="I3046" s="4">
        <v>45831</v>
      </c>
      <c r="J3046" s="4" t="s">
        <v>60</v>
      </c>
      <c r="K3046" s="4">
        <v>45838</v>
      </c>
      <c r="L3046" s="4"/>
      <c r="M3046" s="4">
        <v>45838</v>
      </c>
      <c r="N3046" s="4"/>
      <c r="O3046" s="4" t="s">
        <v>60</v>
      </c>
      <c r="P3046" s="4" t="s">
        <v>60</v>
      </c>
      <c r="Q3046" s="4" t="s">
        <v>60</v>
      </c>
      <c r="R3046" s="4" t="s">
        <v>60</v>
      </c>
      <c r="S3046" s="4" t="s">
        <v>60</v>
      </c>
      <c r="T3046" s="4">
        <v>45839</v>
      </c>
      <c r="U3046" s="4"/>
      <c r="V3046" s="4"/>
      <c r="W3046" s="4">
        <v>45841</v>
      </c>
      <c r="X3046" s="4"/>
      <c r="Y3046" s="4" t="s">
        <v>60</v>
      </c>
      <c r="Z3046" s="4">
        <v>45842</v>
      </c>
      <c r="AA3046" s="4"/>
      <c r="AB3046" s="4" t="s">
        <v>60</v>
      </c>
      <c r="AC3046" s="4">
        <v>45843</v>
      </c>
      <c r="AD3046" s="4">
        <v>45843</v>
      </c>
      <c r="AE3046" s="4">
        <v>45845</v>
      </c>
      <c r="AF3046" s="4"/>
      <c r="AG3046" s="34" t="s">
        <v>117</v>
      </c>
      <c r="AH3046" s="34" t="s">
        <v>434</v>
      </c>
      <c r="AI3046" s="34" t="s">
        <v>1785</v>
      </c>
      <c r="AJ3046" s="34" t="s">
        <v>256</v>
      </c>
      <c r="AK3046" s="34" t="s">
        <v>65</v>
      </c>
      <c r="AL3046" s="34" t="s">
        <v>257</v>
      </c>
      <c r="AM3046" s="34" t="s">
        <v>258</v>
      </c>
      <c r="AN3046" s="34">
        <v>7.7547899999999998</v>
      </c>
      <c r="AO3046" s="34" t="s">
        <v>68</v>
      </c>
      <c r="AP3046" s="34"/>
      <c r="AQ3046" s="34"/>
      <c r="AR3046" s="34" t="s">
        <v>68</v>
      </c>
      <c r="AS3046" s="34"/>
      <c r="AT3046" s="34"/>
      <c r="AU3046" s="34" t="s">
        <v>1783</v>
      </c>
      <c r="AV3046" s="34" t="s">
        <v>1784</v>
      </c>
      <c r="AW3046" s="34">
        <v>29.111820000000002</v>
      </c>
      <c r="AX3046" s="34" t="s">
        <v>1786</v>
      </c>
      <c r="AY3046" s="34" t="s">
        <v>1787</v>
      </c>
      <c r="AZ3046" s="3">
        <v>424</v>
      </c>
      <c r="BA3046" s="34" t="s">
        <v>60</v>
      </c>
      <c r="BB3046" s="34">
        <v>424</v>
      </c>
      <c r="BC3046" s="34" t="s">
        <v>60</v>
      </c>
      <c r="BD3046" s="34" t="s">
        <v>60</v>
      </c>
      <c r="BE3046" s="34" t="s">
        <v>60</v>
      </c>
      <c r="BF3046" s="34" t="str">
        <f>IFERROR(VLOOKUP(Data_Power_app[[#This Row],[PRO ODER]],'Result'!H:J,3,0),"")</f>
        <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v>4396</v>
      </c>
      <c r="B3047" s="34" t="s">
        <v>21493</v>
      </c>
      <c r="C3047" s="34" t="s">
        <v>21494</v>
      </c>
      <c r="D3047" s="34" t="s">
        <v>253</v>
      </c>
      <c r="E3047" s="34" t="s">
        <v>254</v>
      </c>
      <c r="F3047" s="34" t="s">
        <v>59</v>
      </c>
      <c r="G3047" s="34">
        <v>346</v>
      </c>
      <c r="H3047" s="4">
        <v>45834</v>
      </c>
      <c r="I3047" s="4">
        <v>45831</v>
      </c>
      <c r="J3047" s="4" t="s">
        <v>60</v>
      </c>
      <c r="K3047" s="4">
        <v>45836</v>
      </c>
      <c r="L3047" s="4"/>
      <c r="M3047" s="4">
        <v>45836</v>
      </c>
      <c r="N3047" s="4"/>
      <c r="O3047" s="4" t="s">
        <v>60</v>
      </c>
      <c r="P3047" s="4" t="s">
        <v>60</v>
      </c>
      <c r="Q3047" s="4" t="s">
        <v>60</v>
      </c>
      <c r="R3047" s="4" t="s">
        <v>60</v>
      </c>
      <c r="S3047" s="4" t="s">
        <v>60</v>
      </c>
      <c r="T3047" s="4">
        <v>45838</v>
      </c>
      <c r="U3047" s="4"/>
      <c r="V3047" s="4"/>
      <c r="W3047" s="4">
        <v>45839</v>
      </c>
      <c r="X3047" s="4"/>
      <c r="Y3047" s="4" t="s">
        <v>60</v>
      </c>
      <c r="Z3047" s="4">
        <v>45841</v>
      </c>
      <c r="AA3047" s="4"/>
      <c r="AB3047" s="4" t="s">
        <v>60</v>
      </c>
      <c r="AC3047" s="4">
        <v>45842</v>
      </c>
      <c r="AD3047" s="4">
        <v>45843</v>
      </c>
      <c r="AE3047" s="4">
        <v>45845</v>
      </c>
      <c r="AF3047" s="4"/>
      <c r="AG3047" s="34" t="s">
        <v>117</v>
      </c>
      <c r="AH3047" s="34" t="s">
        <v>434</v>
      </c>
      <c r="AI3047" s="34" t="s">
        <v>1785</v>
      </c>
      <c r="AJ3047" s="34" t="s">
        <v>256</v>
      </c>
      <c r="AK3047" s="34" t="s">
        <v>65</v>
      </c>
      <c r="AL3047" s="34" t="s">
        <v>257</v>
      </c>
      <c r="AM3047" s="34" t="s">
        <v>258</v>
      </c>
      <c r="AN3047" s="34">
        <v>6.4545300000000001</v>
      </c>
      <c r="AO3047" s="34" t="s">
        <v>68</v>
      </c>
      <c r="AP3047" s="34"/>
      <c r="AQ3047" s="34"/>
      <c r="AR3047" s="34" t="s">
        <v>68</v>
      </c>
      <c r="AS3047" s="34"/>
      <c r="AT3047" s="34"/>
      <c r="AU3047" s="34" t="s">
        <v>1783</v>
      </c>
      <c r="AV3047" s="34" t="s">
        <v>1784</v>
      </c>
      <c r="AW3047" s="34">
        <v>24.231120000000001</v>
      </c>
      <c r="AX3047" s="34" t="s">
        <v>1786</v>
      </c>
      <c r="AY3047" s="34" t="s">
        <v>1787</v>
      </c>
      <c r="AZ3047" s="3">
        <v>346</v>
      </c>
      <c r="BA3047" s="34" t="s">
        <v>60</v>
      </c>
      <c r="BB3047" s="34">
        <v>346</v>
      </c>
      <c r="BC3047" s="34" t="s">
        <v>60</v>
      </c>
      <c r="BD3047" s="34" t="s">
        <v>60</v>
      </c>
      <c r="BE3047" s="34" t="s">
        <v>60</v>
      </c>
      <c r="BF3047" s="34" t="str">
        <f>IFERROR(VLOOKUP(Data_Power_app[[#This Row],[PRO ODER]],'Result'!H:J,3,0),"")</f>
        <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v>4397</v>
      </c>
      <c r="B3048" s="34" t="s">
        <v>21495</v>
      </c>
      <c r="C3048" s="34" t="s">
        <v>21496</v>
      </c>
      <c r="D3048" s="34" t="s">
        <v>253</v>
      </c>
      <c r="E3048" s="34" t="s">
        <v>254</v>
      </c>
      <c r="F3048" s="34" t="s">
        <v>59</v>
      </c>
      <c r="G3048" s="34">
        <v>644</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4" t="s">
        <v>117</v>
      </c>
      <c r="AH3048" s="34" t="s">
        <v>434</v>
      </c>
      <c r="AI3048" s="34" t="s">
        <v>1785</v>
      </c>
      <c r="AJ3048" s="34" t="s">
        <v>256</v>
      </c>
      <c r="AK3048" s="34" t="s">
        <v>65</v>
      </c>
      <c r="AL3048" s="34" t="s">
        <v>257</v>
      </c>
      <c r="AM3048" s="34" t="s">
        <v>258</v>
      </c>
      <c r="AN3048" s="34">
        <v>11.953849999999999</v>
      </c>
      <c r="AO3048" s="34" t="s">
        <v>68</v>
      </c>
      <c r="AP3048" s="34"/>
      <c r="AQ3048" s="34"/>
      <c r="AR3048" s="34" t="s">
        <v>68</v>
      </c>
      <c r="AS3048" s="34"/>
      <c r="AT3048" s="34"/>
      <c r="AU3048" s="34" t="s">
        <v>1783</v>
      </c>
      <c r="AV3048" s="34" t="s">
        <v>1784</v>
      </c>
      <c r="AW3048" s="34">
        <v>44.876159999999999</v>
      </c>
      <c r="AX3048" s="34" t="s">
        <v>1786</v>
      </c>
      <c r="AY3048" s="34" t="s">
        <v>1787</v>
      </c>
      <c r="AZ3048" s="3">
        <v>644</v>
      </c>
      <c r="BA3048" s="34" t="s">
        <v>60</v>
      </c>
      <c r="BB3048" s="34">
        <v>644</v>
      </c>
      <c r="BC3048" s="34" t="s">
        <v>60</v>
      </c>
      <c r="BD3048" s="34" t="s">
        <v>60</v>
      </c>
      <c r="BE3048" s="34" t="s">
        <v>60</v>
      </c>
      <c r="BF3048" s="34" t="str">
        <f>IFERROR(VLOOKUP(Data_Power_app[[#This Row],[PRO ODER]],'Result'!H:J,3,0),"")</f>
        <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v>4398</v>
      </c>
      <c r="B3049" s="34" t="s">
        <v>21497</v>
      </c>
      <c r="C3049" s="34" t="s">
        <v>21498</v>
      </c>
      <c r="D3049" s="34" t="s">
        <v>253</v>
      </c>
      <c r="E3049" s="34" t="s">
        <v>254</v>
      </c>
      <c r="F3049" s="34" t="s">
        <v>59</v>
      </c>
      <c r="G3049" s="34">
        <v>1016</v>
      </c>
      <c r="H3049" s="4">
        <v>45835</v>
      </c>
      <c r="I3049" s="4">
        <v>45831</v>
      </c>
      <c r="J3049" s="4" t="s">
        <v>60</v>
      </c>
      <c r="K3049" s="4">
        <v>45838</v>
      </c>
      <c r="L3049" s="4"/>
      <c r="M3049" s="4">
        <v>45838</v>
      </c>
      <c r="N3049" s="4"/>
      <c r="O3049" s="4" t="s">
        <v>60</v>
      </c>
      <c r="P3049" s="4" t="s">
        <v>60</v>
      </c>
      <c r="Q3049" s="4" t="s">
        <v>60</v>
      </c>
      <c r="R3049" s="4" t="s">
        <v>60</v>
      </c>
      <c r="S3049" s="4" t="s">
        <v>60</v>
      </c>
      <c r="T3049" s="4">
        <v>45839</v>
      </c>
      <c r="U3049" s="4"/>
      <c r="V3049" s="4"/>
      <c r="W3049" s="4">
        <v>45841</v>
      </c>
      <c r="X3049" s="4"/>
      <c r="Y3049" s="4" t="s">
        <v>60</v>
      </c>
      <c r="Z3049" s="4">
        <v>45842</v>
      </c>
      <c r="AA3049" s="4"/>
      <c r="AB3049" s="4" t="s">
        <v>60</v>
      </c>
      <c r="AC3049" s="4">
        <v>45843</v>
      </c>
      <c r="AD3049" s="4">
        <v>45843</v>
      </c>
      <c r="AE3049" s="4">
        <v>45845</v>
      </c>
      <c r="AF3049" s="4"/>
      <c r="AG3049" s="34" t="s">
        <v>117</v>
      </c>
      <c r="AH3049" s="34" t="s">
        <v>434</v>
      </c>
      <c r="AI3049" s="34" t="s">
        <v>10928</v>
      </c>
      <c r="AJ3049" s="34" t="s">
        <v>256</v>
      </c>
      <c r="AK3049" s="34" t="s">
        <v>98</v>
      </c>
      <c r="AL3049" s="34" t="s">
        <v>257</v>
      </c>
      <c r="AM3049" s="34" t="s">
        <v>258</v>
      </c>
      <c r="AN3049" s="34">
        <v>22.09365</v>
      </c>
      <c r="AO3049" s="34" t="s">
        <v>68</v>
      </c>
      <c r="AP3049" s="34"/>
      <c r="AQ3049" s="34"/>
      <c r="AR3049" s="34" t="s">
        <v>68</v>
      </c>
      <c r="AS3049" s="34"/>
      <c r="AT3049" s="34"/>
      <c r="AU3049" s="34" t="s">
        <v>1783</v>
      </c>
      <c r="AV3049" s="34" t="s">
        <v>1784</v>
      </c>
      <c r="AW3049" s="34">
        <v>82.952780000000004</v>
      </c>
      <c r="AX3049" s="34" t="s">
        <v>10929</v>
      </c>
      <c r="AY3049" s="34" t="s">
        <v>10930</v>
      </c>
      <c r="AZ3049" s="3">
        <v>1016</v>
      </c>
      <c r="BA3049" s="34" t="s">
        <v>60</v>
      </c>
      <c r="BB3049" s="34">
        <v>1016</v>
      </c>
      <c r="BC3049" s="34" t="s">
        <v>60</v>
      </c>
      <c r="BD3049" s="34" t="s">
        <v>60</v>
      </c>
      <c r="BE3049" s="34" t="s">
        <v>60</v>
      </c>
      <c r="BF3049" s="34" t="str">
        <f>IFERROR(VLOOKUP(Data_Power_app[[#This Row],[PRO ODER]],'Result'!H:J,3,0),"")</f>
        <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v>4399</v>
      </c>
      <c r="B3050" s="34" t="s">
        <v>21499</v>
      </c>
      <c r="C3050" s="34" t="s">
        <v>21500</v>
      </c>
      <c r="D3050" s="34" t="s">
        <v>253</v>
      </c>
      <c r="E3050" s="34" t="s">
        <v>254</v>
      </c>
      <c r="F3050" s="34" t="s">
        <v>59</v>
      </c>
      <c r="G3050" s="34">
        <v>614</v>
      </c>
      <c r="H3050" s="4">
        <v>45834</v>
      </c>
      <c r="I3050" s="4">
        <v>45831</v>
      </c>
      <c r="J3050" s="4" t="s">
        <v>60</v>
      </c>
      <c r="K3050" s="4">
        <v>45836</v>
      </c>
      <c r="L3050" s="4"/>
      <c r="M3050" s="4">
        <v>45836</v>
      </c>
      <c r="N3050" s="4"/>
      <c r="O3050" s="4" t="s">
        <v>60</v>
      </c>
      <c r="P3050" s="4" t="s">
        <v>60</v>
      </c>
      <c r="Q3050" s="4" t="s">
        <v>60</v>
      </c>
      <c r="R3050" s="4" t="s">
        <v>60</v>
      </c>
      <c r="S3050" s="4" t="s">
        <v>60</v>
      </c>
      <c r="T3050" s="4">
        <v>45838</v>
      </c>
      <c r="U3050" s="4"/>
      <c r="V3050" s="4"/>
      <c r="W3050" s="4">
        <v>45839</v>
      </c>
      <c r="X3050" s="4"/>
      <c r="Y3050" s="4" t="s">
        <v>60</v>
      </c>
      <c r="Z3050" s="4">
        <v>45841</v>
      </c>
      <c r="AA3050" s="4"/>
      <c r="AB3050" s="4" t="s">
        <v>60</v>
      </c>
      <c r="AC3050" s="4">
        <v>45842</v>
      </c>
      <c r="AD3050" s="4">
        <v>45843</v>
      </c>
      <c r="AE3050" s="4">
        <v>45845</v>
      </c>
      <c r="AF3050" s="4"/>
      <c r="AG3050" s="34" t="s">
        <v>117</v>
      </c>
      <c r="AH3050" s="34" t="s">
        <v>434</v>
      </c>
      <c r="AI3050" s="34" t="s">
        <v>1785</v>
      </c>
      <c r="AJ3050" s="34" t="s">
        <v>256</v>
      </c>
      <c r="AK3050" s="34" t="s">
        <v>65</v>
      </c>
      <c r="AL3050" s="34" t="s">
        <v>257</v>
      </c>
      <c r="AM3050" s="34" t="s">
        <v>258</v>
      </c>
      <c r="AN3050" s="34">
        <v>11.491</v>
      </c>
      <c r="AO3050" s="34" t="s">
        <v>68</v>
      </c>
      <c r="AP3050" s="34"/>
      <c r="AQ3050" s="34"/>
      <c r="AR3050" s="34" t="s">
        <v>68</v>
      </c>
      <c r="AS3050" s="34"/>
      <c r="AT3050" s="34"/>
      <c r="AU3050" s="34" t="s">
        <v>1783</v>
      </c>
      <c r="AV3050" s="34" t="s">
        <v>1784</v>
      </c>
      <c r="AW3050" s="34">
        <v>43.139209999999999</v>
      </c>
      <c r="AX3050" s="34" t="s">
        <v>1786</v>
      </c>
      <c r="AY3050" s="34" t="s">
        <v>1787</v>
      </c>
      <c r="AZ3050" s="3">
        <v>614</v>
      </c>
      <c r="BA3050" s="34" t="s">
        <v>60</v>
      </c>
      <c r="BB3050" s="34">
        <v>614</v>
      </c>
      <c r="BC3050" s="34" t="s">
        <v>60</v>
      </c>
      <c r="BD3050" s="34" t="s">
        <v>60</v>
      </c>
      <c r="BE3050" s="34" t="s">
        <v>60</v>
      </c>
      <c r="BF3050" s="34" t="str">
        <f>IFERROR(VLOOKUP(Data_Power_app[[#This Row],[PRO ODER]],'Result'!H:J,3,0),"")</f>
        <v/>
      </c>
      <c r="BG3050" s="11"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v>4400</v>
      </c>
      <c r="B3051" s="34" t="s">
        <v>21501</v>
      </c>
      <c r="C3051" s="34" t="s">
        <v>21502</v>
      </c>
      <c r="D3051" s="34" t="s">
        <v>253</v>
      </c>
      <c r="E3051" s="34" t="s">
        <v>254</v>
      </c>
      <c r="F3051" s="34" t="s">
        <v>59</v>
      </c>
      <c r="G3051" s="34">
        <v>998</v>
      </c>
      <c r="H3051" s="4">
        <v>45835</v>
      </c>
      <c r="I3051" s="4">
        <v>45831</v>
      </c>
      <c r="J3051" s="4" t="s">
        <v>60</v>
      </c>
      <c r="K3051" s="4">
        <v>45838</v>
      </c>
      <c r="L3051" s="4"/>
      <c r="M3051" s="4">
        <v>45838</v>
      </c>
      <c r="N3051" s="4"/>
      <c r="O3051" s="4" t="s">
        <v>60</v>
      </c>
      <c r="P3051" s="4" t="s">
        <v>60</v>
      </c>
      <c r="Q3051" s="4" t="s">
        <v>60</v>
      </c>
      <c r="R3051" s="4" t="s">
        <v>60</v>
      </c>
      <c r="S3051" s="4" t="s">
        <v>60</v>
      </c>
      <c r="T3051" s="4">
        <v>45839</v>
      </c>
      <c r="U3051" s="4"/>
      <c r="V3051" s="4"/>
      <c r="W3051" s="4">
        <v>45841</v>
      </c>
      <c r="X3051" s="4"/>
      <c r="Y3051" s="4" t="s">
        <v>60</v>
      </c>
      <c r="Z3051" s="4">
        <v>45842</v>
      </c>
      <c r="AA3051" s="4"/>
      <c r="AB3051" s="4" t="s">
        <v>60</v>
      </c>
      <c r="AC3051" s="4">
        <v>45843</v>
      </c>
      <c r="AD3051" s="4">
        <v>45843</v>
      </c>
      <c r="AE3051" s="4">
        <v>45845</v>
      </c>
      <c r="AF3051" s="4"/>
      <c r="AG3051" s="34" t="s">
        <v>117</v>
      </c>
      <c r="AH3051" s="34" t="s">
        <v>434</v>
      </c>
      <c r="AI3051" s="34" t="s">
        <v>1785</v>
      </c>
      <c r="AJ3051" s="34" t="s">
        <v>256</v>
      </c>
      <c r="AK3051" s="34" t="s">
        <v>65</v>
      </c>
      <c r="AL3051" s="34" t="s">
        <v>257</v>
      </c>
      <c r="AM3051" s="34" t="s">
        <v>258</v>
      </c>
      <c r="AN3051" s="34">
        <v>18.627790000000001</v>
      </c>
      <c r="AO3051" s="34" t="s">
        <v>68</v>
      </c>
      <c r="AP3051" s="34"/>
      <c r="AQ3051" s="34"/>
      <c r="AR3051" s="34" t="s">
        <v>68</v>
      </c>
      <c r="AS3051" s="34"/>
      <c r="AT3051" s="34"/>
      <c r="AU3051" s="34" t="s">
        <v>1783</v>
      </c>
      <c r="AV3051" s="34" t="s">
        <v>1784</v>
      </c>
      <c r="AW3051" s="34">
        <v>69.931730000000002</v>
      </c>
      <c r="AX3051" s="34" t="s">
        <v>1786</v>
      </c>
      <c r="AY3051" s="34" t="s">
        <v>1787</v>
      </c>
      <c r="AZ3051" s="3">
        <v>998</v>
      </c>
      <c r="BA3051" s="34" t="s">
        <v>60</v>
      </c>
      <c r="BB3051" s="34">
        <v>998</v>
      </c>
      <c r="BC3051" s="34" t="s">
        <v>60</v>
      </c>
      <c r="BD3051" s="34" t="s">
        <v>60</v>
      </c>
      <c r="BE3051" s="34" t="s">
        <v>60</v>
      </c>
      <c r="BF3051" s="34" t="str">
        <f>IFERROR(VLOOKUP(Data_Power_app[[#This Row],[PRO ODER]],'Result'!H:J,3,0),"")</f>
        <v/>
      </c>
      <c r="BG3051" s="11"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v>4401</v>
      </c>
      <c r="B3052" s="34" t="s">
        <v>21503</v>
      </c>
      <c r="C3052" s="34" t="s">
        <v>21504</v>
      </c>
      <c r="D3052" s="34" t="s">
        <v>253</v>
      </c>
      <c r="E3052" s="34" t="s">
        <v>254</v>
      </c>
      <c r="F3052" s="34" t="s">
        <v>59</v>
      </c>
      <c r="G3052" s="34">
        <v>304</v>
      </c>
      <c r="H3052" s="4">
        <v>45834</v>
      </c>
      <c r="I3052" s="4">
        <v>45831</v>
      </c>
      <c r="J3052" s="4" t="s">
        <v>60</v>
      </c>
      <c r="K3052" s="4">
        <v>45836</v>
      </c>
      <c r="L3052" s="4"/>
      <c r="M3052" s="4">
        <v>45836</v>
      </c>
      <c r="N3052" s="4"/>
      <c r="O3052" s="4" t="s">
        <v>60</v>
      </c>
      <c r="P3052" s="4" t="s">
        <v>60</v>
      </c>
      <c r="Q3052" s="4" t="s">
        <v>60</v>
      </c>
      <c r="R3052" s="4" t="s">
        <v>60</v>
      </c>
      <c r="S3052" s="4" t="s">
        <v>60</v>
      </c>
      <c r="T3052" s="4">
        <v>45838</v>
      </c>
      <c r="U3052" s="4"/>
      <c r="V3052" s="4"/>
      <c r="W3052" s="4">
        <v>45839</v>
      </c>
      <c r="X3052" s="4"/>
      <c r="Y3052" s="4" t="s">
        <v>60</v>
      </c>
      <c r="Z3052" s="4">
        <v>45841</v>
      </c>
      <c r="AA3052" s="4"/>
      <c r="AB3052" s="4" t="s">
        <v>60</v>
      </c>
      <c r="AC3052" s="4">
        <v>45842</v>
      </c>
      <c r="AD3052" s="4">
        <v>45843</v>
      </c>
      <c r="AE3052" s="4">
        <v>45845</v>
      </c>
      <c r="AF3052" s="4"/>
      <c r="AG3052" s="34" t="s">
        <v>117</v>
      </c>
      <c r="AH3052" s="34" t="s">
        <v>434</v>
      </c>
      <c r="AI3052" s="34" t="s">
        <v>1785</v>
      </c>
      <c r="AJ3052" s="34" t="s">
        <v>256</v>
      </c>
      <c r="AK3052" s="34" t="s">
        <v>65</v>
      </c>
      <c r="AL3052" s="34" t="s">
        <v>257</v>
      </c>
      <c r="AM3052" s="34" t="s">
        <v>258</v>
      </c>
      <c r="AN3052" s="34">
        <v>5.5569899999999999</v>
      </c>
      <c r="AO3052" s="34" t="s">
        <v>68</v>
      </c>
      <c r="AP3052" s="34"/>
      <c r="AQ3052" s="34"/>
      <c r="AR3052" s="34" t="s">
        <v>68</v>
      </c>
      <c r="AS3052" s="34"/>
      <c r="AT3052" s="34"/>
      <c r="AU3052" s="34" t="s">
        <v>1783</v>
      </c>
      <c r="AV3052" s="34" t="s">
        <v>1784</v>
      </c>
      <c r="AW3052" s="34">
        <v>20.861090000000001</v>
      </c>
      <c r="AX3052" s="34" t="s">
        <v>1786</v>
      </c>
      <c r="AY3052" s="34" t="s">
        <v>1787</v>
      </c>
      <c r="AZ3052" s="3">
        <v>304</v>
      </c>
      <c r="BA3052" s="34" t="s">
        <v>60</v>
      </c>
      <c r="BB3052" s="34">
        <v>304</v>
      </c>
      <c r="BC3052" s="34" t="s">
        <v>60</v>
      </c>
      <c r="BD3052" s="34" t="s">
        <v>60</v>
      </c>
      <c r="BE3052" s="34" t="s">
        <v>60</v>
      </c>
      <c r="BF3052" s="34" t="str">
        <f>IFERROR(VLOOKUP(Data_Power_app[[#This Row],[PRO ODER]],'Result'!H:J,3,0),"")</f>
        <v/>
      </c>
      <c r="BG3052" s="11"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v>4402</v>
      </c>
      <c r="B3053" s="34" t="s">
        <v>21505</v>
      </c>
      <c r="C3053" s="34" t="s">
        <v>21506</v>
      </c>
      <c r="D3053" s="34" t="s">
        <v>253</v>
      </c>
      <c r="E3053" s="34" t="s">
        <v>254</v>
      </c>
      <c r="F3053" s="34" t="s">
        <v>59</v>
      </c>
      <c r="G3053" s="34">
        <v>608</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4" t="s">
        <v>117</v>
      </c>
      <c r="AH3053" s="34" t="s">
        <v>434</v>
      </c>
      <c r="AI3053" s="34" t="s">
        <v>1785</v>
      </c>
      <c r="AJ3053" s="34" t="s">
        <v>256</v>
      </c>
      <c r="AK3053" s="34" t="s">
        <v>65</v>
      </c>
      <c r="AL3053" s="34" t="s">
        <v>257</v>
      </c>
      <c r="AM3053" s="34" t="s">
        <v>258</v>
      </c>
      <c r="AN3053" s="34">
        <v>11.075229999999999</v>
      </c>
      <c r="AO3053" s="34" t="s">
        <v>68</v>
      </c>
      <c r="AP3053" s="34"/>
      <c r="AQ3053" s="34"/>
      <c r="AR3053" s="34" t="s">
        <v>68</v>
      </c>
      <c r="AS3053" s="34"/>
      <c r="AT3053" s="34"/>
      <c r="AU3053" s="34" t="s">
        <v>1783</v>
      </c>
      <c r="AV3053" s="34" t="s">
        <v>1784</v>
      </c>
      <c r="AW3053" s="34">
        <v>41.576650000000001</v>
      </c>
      <c r="AX3053" s="34" t="s">
        <v>1786</v>
      </c>
      <c r="AY3053" s="34" t="s">
        <v>1787</v>
      </c>
      <c r="AZ3053" s="3">
        <v>608</v>
      </c>
      <c r="BA3053" s="34" t="s">
        <v>60</v>
      </c>
      <c r="BB3053" s="34">
        <v>608</v>
      </c>
      <c r="BC3053" s="34" t="s">
        <v>60</v>
      </c>
      <c r="BD3053" s="34" t="s">
        <v>60</v>
      </c>
      <c r="BE3053" s="34" t="s">
        <v>60</v>
      </c>
      <c r="BF3053" s="34" t="str">
        <f>IFERROR(VLOOKUP(Data_Power_app[[#This Row],[PRO ODER]],'Result'!H:J,3,0),"")</f>
        <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v>4403</v>
      </c>
      <c r="B3054" s="34" t="s">
        <v>21507</v>
      </c>
      <c r="C3054" s="34" t="s">
        <v>21508</v>
      </c>
      <c r="D3054" s="34" t="s">
        <v>253</v>
      </c>
      <c r="E3054" s="34" t="s">
        <v>254</v>
      </c>
      <c r="F3054" s="34" t="s">
        <v>59</v>
      </c>
      <c r="G3054" s="34">
        <v>512</v>
      </c>
      <c r="H3054" s="4">
        <v>45835</v>
      </c>
      <c r="I3054" s="4">
        <v>45831</v>
      </c>
      <c r="J3054" s="4" t="s">
        <v>60</v>
      </c>
      <c r="K3054" s="4">
        <v>45838</v>
      </c>
      <c r="L3054" s="4"/>
      <c r="M3054" s="4">
        <v>45838</v>
      </c>
      <c r="N3054" s="4"/>
      <c r="O3054" s="4" t="s">
        <v>60</v>
      </c>
      <c r="P3054" s="4" t="s">
        <v>60</v>
      </c>
      <c r="Q3054" s="4" t="s">
        <v>60</v>
      </c>
      <c r="R3054" s="4" t="s">
        <v>60</v>
      </c>
      <c r="S3054" s="4" t="s">
        <v>60</v>
      </c>
      <c r="T3054" s="4">
        <v>45839</v>
      </c>
      <c r="U3054" s="4"/>
      <c r="V3054" s="4"/>
      <c r="W3054" s="4">
        <v>45841</v>
      </c>
      <c r="X3054" s="4"/>
      <c r="Y3054" s="4" t="s">
        <v>60</v>
      </c>
      <c r="Z3054" s="4">
        <v>45842</v>
      </c>
      <c r="AA3054" s="4"/>
      <c r="AB3054" s="4" t="s">
        <v>60</v>
      </c>
      <c r="AC3054" s="4">
        <v>45843</v>
      </c>
      <c r="AD3054" s="4">
        <v>45843</v>
      </c>
      <c r="AE3054" s="4">
        <v>45845</v>
      </c>
      <c r="AF3054" s="4"/>
      <c r="AG3054" s="34" t="s">
        <v>117</v>
      </c>
      <c r="AH3054" s="34" t="s">
        <v>434</v>
      </c>
      <c r="AI3054" s="34" t="s">
        <v>1785</v>
      </c>
      <c r="AJ3054" s="34" t="s">
        <v>256</v>
      </c>
      <c r="AK3054" s="34" t="s">
        <v>65</v>
      </c>
      <c r="AL3054" s="34" t="s">
        <v>257</v>
      </c>
      <c r="AM3054" s="34" t="s">
        <v>258</v>
      </c>
      <c r="AN3054" s="34">
        <v>9.35825</v>
      </c>
      <c r="AO3054" s="34" t="s">
        <v>68</v>
      </c>
      <c r="AP3054" s="34"/>
      <c r="AQ3054" s="34"/>
      <c r="AR3054" s="34" t="s">
        <v>68</v>
      </c>
      <c r="AS3054" s="34"/>
      <c r="AT3054" s="34"/>
      <c r="AU3054" s="34" t="s">
        <v>1783</v>
      </c>
      <c r="AV3054" s="34" t="s">
        <v>1784</v>
      </c>
      <c r="AW3054" s="34">
        <v>35.131230000000002</v>
      </c>
      <c r="AX3054" s="34" t="s">
        <v>1786</v>
      </c>
      <c r="AY3054" s="34" t="s">
        <v>1787</v>
      </c>
      <c r="AZ3054" s="3">
        <v>512</v>
      </c>
      <c r="BA3054" s="34" t="s">
        <v>60</v>
      </c>
      <c r="BB3054" s="34">
        <v>512</v>
      </c>
      <c r="BC3054" s="34" t="s">
        <v>60</v>
      </c>
      <c r="BD3054" s="34" t="s">
        <v>60</v>
      </c>
      <c r="BE3054" s="34" t="s">
        <v>60</v>
      </c>
      <c r="BF3054" s="34" t="str">
        <f>IFERROR(VLOOKUP(Data_Power_app[[#This Row],[PRO ODER]],'Result'!H:J,3,0),"")</f>
        <v/>
      </c>
      <c r="BG3054" s="11"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v>4405</v>
      </c>
      <c r="B3055" s="34" t="s">
        <v>21509</v>
      </c>
      <c r="C3055" s="34" t="s">
        <v>21510</v>
      </c>
      <c r="D3055" s="34" t="s">
        <v>84</v>
      </c>
      <c r="E3055" s="34" t="s">
        <v>167</v>
      </c>
      <c r="F3055" s="34" t="s">
        <v>59</v>
      </c>
      <c r="G3055" s="34">
        <v>8911</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4" t="s">
        <v>117</v>
      </c>
      <c r="AH3055" s="34" t="s">
        <v>168</v>
      </c>
      <c r="AI3055" s="34" t="s">
        <v>21511</v>
      </c>
      <c r="AJ3055" s="34" t="s">
        <v>169</v>
      </c>
      <c r="AK3055" s="34" t="s">
        <v>98</v>
      </c>
      <c r="AL3055" s="34" t="s">
        <v>153</v>
      </c>
      <c r="AM3055" s="34" t="s">
        <v>154</v>
      </c>
      <c r="AN3055" s="34">
        <v>341.40028000000001</v>
      </c>
      <c r="AO3055" s="34" t="s">
        <v>68</v>
      </c>
      <c r="AP3055" s="34"/>
      <c r="AQ3055" s="34"/>
      <c r="AR3055" s="34" t="s">
        <v>68</v>
      </c>
      <c r="AS3055" s="34"/>
      <c r="AT3055" s="34"/>
      <c r="AU3055" s="34" t="s">
        <v>170</v>
      </c>
      <c r="AV3055" s="34" t="s">
        <v>171</v>
      </c>
      <c r="AW3055" s="34">
        <v>746.67466000000002</v>
      </c>
      <c r="AX3055" s="34" t="s">
        <v>21512</v>
      </c>
      <c r="AY3055" s="34" t="s">
        <v>21513</v>
      </c>
      <c r="AZ3055" s="3">
        <v>8911</v>
      </c>
      <c r="BA3055" s="34" t="s">
        <v>60</v>
      </c>
      <c r="BB3055" s="34">
        <v>8911</v>
      </c>
      <c r="BC3055" s="34" t="s">
        <v>60</v>
      </c>
      <c r="BD3055" s="34" t="s">
        <v>60</v>
      </c>
      <c r="BE3055" s="34" t="s">
        <v>60</v>
      </c>
      <c r="BF3055" s="34" t="str">
        <f>IFERROR(VLOOKUP(Data_Power_app[[#This Row],[PRO ODER]],'Result'!H:J,3,0),"")</f>
        <v/>
      </c>
      <c r="BG3055" s="11"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v>4406</v>
      </c>
      <c r="B3056" s="34" t="s">
        <v>21514</v>
      </c>
      <c r="C3056" s="34" t="s">
        <v>21515</v>
      </c>
      <c r="D3056" s="34" t="s">
        <v>84</v>
      </c>
      <c r="E3056" s="34" t="s">
        <v>167</v>
      </c>
      <c r="F3056" s="34" t="s">
        <v>59</v>
      </c>
      <c r="G3056" s="34">
        <v>295</v>
      </c>
      <c r="H3056" s="4">
        <v>45834</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4" t="s">
        <v>117</v>
      </c>
      <c r="AH3056" s="34" t="s">
        <v>168</v>
      </c>
      <c r="AI3056" s="34" t="s">
        <v>21516</v>
      </c>
      <c r="AJ3056" s="34" t="s">
        <v>169</v>
      </c>
      <c r="AK3056" s="34" t="s">
        <v>98</v>
      </c>
      <c r="AL3056" s="34" t="s">
        <v>153</v>
      </c>
      <c r="AM3056" s="34" t="s">
        <v>154</v>
      </c>
      <c r="AN3056" s="34">
        <v>10.85073</v>
      </c>
      <c r="AO3056" s="34" t="s">
        <v>68</v>
      </c>
      <c r="AP3056" s="34"/>
      <c r="AQ3056" s="34"/>
      <c r="AR3056" s="34" t="s">
        <v>68</v>
      </c>
      <c r="AS3056" s="34"/>
      <c r="AT3056" s="34"/>
      <c r="AU3056" s="34" t="s">
        <v>170</v>
      </c>
      <c r="AV3056" s="34" t="s">
        <v>171</v>
      </c>
      <c r="AW3056" s="34">
        <v>23.732040000000001</v>
      </c>
      <c r="AX3056" s="34" t="s">
        <v>21517</v>
      </c>
      <c r="AY3056" s="34" t="s">
        <v>21518</v>
      </c>
      <c r="AZ3056" s="3">
        <v>295</v>
      </c>
      <c r="BA3056" s="34" t="s">
        <v>60</v>
      </c>
      <c r="BB3056" s="34">
        <v>295</v>
      </c>
      <c r="BC3056" s="34" t="s">
        <v>60</v>
      </c>
      <c r="BD3056" s="34" t="s">
        <v>60</v>
      </c>
      <c r="BE3056" s="34" t="s">
        <v>60</v>
      </c>
      <c r="BF3056" s="34" t="str">
        <f>IFERROR(VLOOKUP(Data_Power_app[[#This Row],[PRO ODER]],'Result'!H:J,3,0),"")</f>
        <v/>
      </c>
      <c r="BG3056" s="11"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v>4407</v>
      </c>
      <c r="B3057" s="34" t="s">
        <v>21519</v>
      </c>
      <c r="C3057" s="34" t="s">
        <v>21520</v>
      </c>
      <c r="D3057" s="34" t="s">
        <v>84</v>
      </c>
      <c r="E3057" s="34" t="s">
        <v>167</v>
      </c>
      <c r="F3057" s="34" t="s">
        <v>59</v>
      </c>
      <c r="G3057" s="34">
        <v>200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4" t="s">
        <v>117</v>
      </c>
      <c r="AH3057" s="34" t="s">
        <v>168</v>
      </c>
      <c r="AI3057" s="34" t="s">
        <v>21511</v>
      </c>
      <c r="AJ3057" s="34" t="s">
        <v>169</v>
      </c>
      <c r="AK3057" s="34" t="s">
        <v>98</v>
      </c>
      <c r="AL3057" s="34" t="s">
        <v>153</v>
      </c>
      <c r="AM3057" s="34" t="s">
        <v>154</v>
      </c>
      <c r="AN3057" s="34">
        <v>6.91709</v>
      </c>
      <c r="AO3057" s="34" t="s">
        <v>68</v>
      </c>
      <c r="AP3057" s="34"/>
      <c r="AQ3057" s="34"/>
      <c r="AR3057" s="34" t="s">
        <v>68</v>
      </c>
      <c r="AS3057" s="34"/>
      <c r="AT3057" s="34"/>
      <c r="AU3057" s="34" t="s">
        <v>170</v>
      </c>
      <c r="AV3057" s="34" t="s">
        <v>171</v>
      </c>
      <c r="AW3057" s="34">
        <v>15.12824</v>
      </c>
      <c r="AX3057" s="34" t="s">
        <v>21512</v>
      </c>
      <c r="AY3057" s="34" t="s">
        <v>21513</v>
      </c>
      <c r="AZ3057" s="3">
        <v>200</v>
      </c>
      <c r="BA3057" s="34" t="s">
        <v>60</v>
      </c>
      <c r="BB3057" s="34">
        <v>200</v>
      </c>
      <c r="BC3057" s="34" t="s">
        <v>60</v>
      </c>
      <c r="BD3057" s="34" t="s">
        <v>60</v>
      </c>
      <c r="BE3057" s="34" t="s">
        <v>60</v>
      </c>
      <c r="BF3057" s="34" t="str">
        <f>IFERROR(VLOOKUP(Data_Power_app[[#This Row],[PRO ODER]],'Result'!H:J,3,0),"")</f>
        <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v>4408</v>
      </c>
      <c r="B3058" s="34" t="s">
        <v>21521</v>
      </c>
      <c r="C3058" s="34" t="s">
        <v>21522</v>
      </c>
      <c r="D3058" s="34" t="s">
        <v>84</v>
      </c>
      <c r="E3058" s="34" t="s">
        <v>167</v>
      </c>
      <c r="F3058" s="34" t="s">
        <v>59</v>
      </c>
      <c r="G3058" s="34">
        <v>250</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4" t="s">
        <v>117</v>
      </c>
      <c r="AH3058" s="34" t="s">
        <v>168</v>
      </c>
      <c r="AI3058" s="34" t="s">
        <v>21516</v>
      </c>
      <c r="AJ3058" s="34" t="s">
        <v>169</v>
      </c>
      <c r="AK3058" s="34" t="s">
        <v>98</v>
      </c>
      <c r="AL3058" s="34" t="s">
        <v>153</v>
      </c>
      <c r="AM3058" s="34" t="s">
        <v>154</v>
      </c>
      <c r="AN3058" s="34">
        <v>9.38246</v>
      </c>
      <c r="AO3058" s="34" t="s">
        <v>68</v>
      </c>
      <c r="AP3058" s="34"/>
      <c r="AQ3058" s="34"/>
      <c r="AR3058" s="34" t="s">
        <v>68</v>
      </c>
      <c r="AS3058" s="34"/>
      <c r="AT3058" s="34"/>
      <c r="AU3058" s="34" t="s">
        <v>170</v>
      </c>
      <c r="AV3058" s="34" t="s">
        <v>171</v>
      </c>
      <c r="AW3058" s="34">
        <v>20.520150000000001</v>
      </c>
      <c r="AX3058" s="34" t="s">
        <v>21517</v>
      </c>
      <c r="AY3058" s="34" t="s">
        <v>21518</v>
      </c>
      <c r="AZ3058" s="3">
        <v>250</v>
      </c>
      <c r="BA3058" s="34" t="s">
        <v>60</v>
      </c>
      <c r="BB3058" s="34">
        <v>250</v>
      </c>
      <c r="BC3058" s="34" t="s">
        <v>60</v>
      </c>
      <c r="BD3058" s="34" t="s">
        <v>60</v>
      </c>
      <c r="BE3058" s="34" t="s">
        <v>60</v>
      </c>
      <c r="BF3058" s="34" t="str">
        <f>IFERROR(VLOOKUP(Data_Power_app[[#This Row],[PRO ODER]],'Result'!H:J,3,0),"")</f>
        <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v>4409</v>
      </c>
      <c r="B3059" s="34" t="s">
        <v>21523</v>
      </c>
      <c r="C3059" s="34" t="s">
        <v>21524</v>
      </c>
      <c r="D3059" s="34" t="s">
        <v>84</v>
      </c>
      <c r="E3059" s="34" t="s">
        <v>167</v>
      </c>
      <c r="F3059" s="34" t="s">
        <v>59</v>
      </c>
      <c r="G3059" s="34">
        <v>2157</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4" t="s">
        <v>117</v>
      </c>
      <c r="AH3059" s="34" t="s">
        <v>168</v>
      </c>
      <c r="AI3059" s="34" t="s">
        <v>21525</v>
      </c>
      <c r="AJ3059" s="34" t="s">
        <v>169</v>
      </c>
      <c r="AK3059" s="34" t="s">
        <v>98</v>
      </c>
      <c r="AL3059" s="34" t="s">
        <v>153</v>
      </c>
      <c r="AM3059" s="34" t="s">
        <v>154</v>
      </c>
      <c r="AN3059" s="34">
        <v>82.799400000000006</v>
      </c>
      <c r="AO3059" s="34" t="s">
        <v>68</v>
      </c>
      <c r="AP3059" s="34"/>
      <c r="AQ3059" s="34"/>
      <c r="AR3059" s="34" t="s">
        <v>68</v>
      </c>
      <c r="AS3059" s="34"/>
      <c r="AT3059" s="34"/>
      <c r="AU3059" s="34" t="s">
        <v>170</v>
      </c>
      <c r="AV3059" s="34" t="s">
        <v>171</v>
      </c>
      <c r="AW3059" s="34">
        <v>181.08963</v>
      </c>
      <c r="AX3059" s="34" t="s">
        <v>21526</v>
      </c>
      <c r="AY3059" s="34" t="s">
        <v>21527</v>
      </c>
      <c r="AZ3059" s="3">
        <v>2157</v>
      </c>
      <c r="BA3059" s="34" t="s">
        <v>60</v>
      </c>
      <c r="BB3059" s="34">
        <v>2157</v>
      </c>
      <c r="BC3059" s="34" t="s">
        <v>60</v>
      </c>
      <c r="BD3059" s="34" t="s">
        <v>60</v>
      </c>
      <c r="BE3059" s="34" t="s">
        <v>60</v>
      </c>
      <c r="BF3059" s="34" t="str">
        <f>IFERROR(VLOOKUP(Data_Power_app[[#This Row],[PRO ODER]],'Result'!H:J,3,0),"")</f>
        <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v>4410</v>
      </c>
      <c r="B3060" s="34" t="s">
        <v>21528</v>
      </c>
      <c r="C3060" s="34" t="s">
        <v>21529</v>
      </c>
      <c r="D3060" s="34" t="s">
        <v>84</v>
      </c>
      <c r="E3060" s="34" t="s">
        <v>167</v>
      </c>
      <c r="F3060" s="34" t="s">
        <v>59</v>
      </c>
      <c r="G3060" s="34">
        <v>250</v>
      </c>
      <c r="H3060" s="4">
        <v>45835</v>
      </c>
      <c r="I3060" s="4">
        <v>45831</v>
      </c>
      <c r="J3060" s="4" t="s">
        <v>60</v>
      </c>
      <c r="K3060" s="4">
        <v>45836</v>
      </c>
      <c r="L3060" s="4"/>
      <c r="M3060" s="4">
        <v>45836</v>
      </c>
      <c r="N3060" s="4"/>
      <c r="O3060" s="4" t="s">
        <v>60</v>
      </c>
      <c r="P3060" s="4" t="s">
        <v>60</v>
      </c>
      <c r="Q3060" s="4" t="s">
        <v>60</v>
      </c>
      <c r="R3060" s="4" t="s">
        <v>60</v>
      </c>
      <c r="S3060" s="4" t="s">
        <v>60</v>
      </c>
      <c r="T3060" s="4">
        <v>45838</v>
      </c>
      <c r="U3060" s="4"/>
      <c r="V3060" s="4"/>
      <c r="W3060" s="4">
        <v>45839</v>
      </c>
      <c r="X3060" s="4"/>
      <c r="Y3060" s="4" t="s">
        <v>60</v>
      </c>
      <c r="Z3060" s="4">
        <v>45841</v>
      </c>
      <c r="AA3060" s="4"/>
      <c r="AB3060" s="4" t="s">
        <v>60</v>
      </c>
      <c r="AC3060" s="4">
        <v>45842</v>
      </c>
      <c r="AD3060" s="4">
        <v>45843</v>
      </c>
      <c r="AE3060" s="4">
        <v>45845</v>
      </c>
      <c r="AF3060" s="4"/>
      <c r="AG3060" s="34" t="s">
        <v>117</v>
      </c>
      <c r="AH3060" s="34" t="s">
        <v>168</v>
      </c>
      <c r="AI3060" s="34" t="s">
        <v>21525</v>
      </c>
      <c r="AJ3060" s="34" t="s">
        <v>169</v>
      </c>
      <c r="AK3060" s="34" t="s">
        <v>98</v>
      </c>
      <c r="AL3060" s="34" t="s">
        <v>153</v>
      </c>
      <c r="AM3060" s="34" t="s">
        <v>154</v>
      </c>
      <c r="AN3060" s="34">
        <v>9.38246</v>
      </c>
      <c r="AO3060" s="34" t="s">
        <v>68</v>
      </c>
      <c r="AP3060" s="34"/>
      <c r="AQ3060" s="34"/>
      <c r="AR3060" s="34" t="s">
        <v>68</v>
      </c>
      <c r="AS3060" s="34"/>
      <c r="AT3060" s="34"/>
      <c r="AU3060" s="34" t="s">
        <v>170</v>
      </c>
      <c r="AV3060" s="34" t="s">
        <v>171</v>
      </c>
      <c r="AW3060" s="34">
        <v>20.520150000000001</v>
      </c>
      <c r="AX3060" s="34" t="s">
        <v>21526</v>
      </c>
      <c r="AY3060" s="34" t="s">
        <v>21527</v>
      </c>
      <c r="AZ3060" s="3">
        <v>250</v>
      </c>
      <c r="BA3060" s="34" t="s">
        <v>60</v>
      </c>
      <c r="BB3060" s="34">
        <v>250</v>
      </c>
      <c r="BC3060" s="34" t="s">
        <v>60</v>
      </c>
      <c r="BD3060" s="34" t="s">
        <v>60</v>
      </c>
      <c r="BE3060" s="34" t="s">
        <v>60</v>
      </c>
      <c r="BF3060" s="34" t="str">
        <f>IFERROR(VLOOKUP(Data_Power_app[[#This Row],[PRO ODER]],'Result'!H:J,3,0),"")</f>
        <v/>
      </c>
      <c r="BG3060" s="11"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v>4411</v>
      </c>
      <c r="B3061" s="34" t="s">
        <v>21530</v>
      </c>
      <c r="C3061" s="34" t="s">
        <v>21531</v>
      </c>
      <c r="D3061" s="34" t="s">
        <v>84</v>
      </c>
      <c r="E3061" s="34" t="s">
        <v>150</v>
      </c>
      <c r="F3061" s="34" t="s">
        <v>59</v>
      </c>
      <c r="G3061" s="34">
        <v>1</v>
      </c>
      <c r="H3061" s="4">
        <v>45834</v>
      </c>
      <c r="I3061" s="4">
        <v>45831</v>
      </c>
      <c r="J3061" s="4" t="s">
        <v>60</v>
      </c>
      <c r="K3061" s="4">
        <v>45835</v>
      </c>
      <c r="L3061" s="4"/>
      <c r="M3061" s="4">
        <v>45836</v>
      </c>
      <c r="N3061" s="4"/>
      <c r="O3061" s="4" t="s">
        <v>60</v>
      </c>
      <c r="P3061" s="4" t="s">
        <v>60</v>
      </c>
      <c r="Q3061" s="4" t="s">
        <v>60</v>
      </c>
      <c r="R3061" s="4" t="s">
        <v>60</v>
      </c>
      <c r="S3061" s="4" t="s">
        <v>60</v>
      </c>
      <c r="T3061" s="4">
        <v>45839</v>
      </c>
      <c r="U3061" s="4"/>
      <c r="V3061" s="4"/>
      <c r="W3061" s="4">
        <v>45840</v>
      </c>
      <c r="X3061" s="4"/>
      <c r="Y3061" s="4" t="s">
        <v>60</v>
      </c>
      <c r="Z3061" s="4">
        <v>45841</v>
      </c>
      <c r="AA3061" s="4"/>
      <c r="AB3061" s="4" t="s">
        <v>60</v>
      </c>
      <c r="AC3061" s="4">
        <v>45842</v>
      </c>
      <c r="AD3061" s="4">
        <v>45843</v>
      </c>
      <c r="AE3061" s="4">
        <v>45845</v>
      </c>
      <c r="AF3061" s="4"/>
      <c r="AG3061" s="34" t="s">
        <v>117</v>
      </c>
      <c r="AH3061" s="34" t="s">
        <v>391</v>
      </c>
      <c r="AI3061" s="34" t="s">
        <v>1560</v>
      </c>
      <c r="AJ3061" s="34" t="s">
        <v>157</v>
      </c>
      <c r="AK3061" s="34" t="s">
        <v>98</v>
      </c>
      <c r="AL3061" s="34" t="s">
        <v>392</v>
      </c>
      <c r="AM3061" s="34" t="s">
        <v>393</v>
      </c>
      <c r="AN3061" s="34">
        <v>3.5790000000000002E-2</v>
      </c>
      <c r="AO3061" s="34" t="s">
        <v>68</v>
      </c>
      <c r="AP3061" s="34"/>
      <c r="AQ3061" s="34"/>
      <c r="AR3061" s="34" t="s">
        <v>68</v>
      </c>
      <c r="AS3061" s="34"/>
      <c r="AT3061" s="34"/>
      <c r="AU3061" s="34" t="s">
        <v>231</v>
      </c>
      <c r="AV3061" s="34" t="s">
        <v>232</v>
      </c>
      <c r="AW3061" s="34">
        <v>7.8270000000000006E-2</v>
      </c>
      <c r="AX3061" s="34" t="s">
        <v>1561</v>
      </c>
      <c r="AY3061" s="34" t="s">
        <v>1562</v>
      </c>
      <c r="AZ3061" s="3">
        <v>1</v>
      </c>
      <c r="BA3061" s="34" t="s">
        <v>60</v>
      </c>
      <c r="BB3061" s="34">
        <v>1</v>
      </c>
      <c r="BC3061" s="34" t="s">
        <v>60</v>
      </c>
      <c r="BD3061" s="34" t="s">
        <v>60</v>
      </c>
      <c r="BE3061" s="34" t="s">
        <v>60</v>
      </c>
      <c r="BF3061" s="34" t="str">
        <f>IFERROR(VLOOKUP(Data_Power_app[[#This Row],[PRO ODER]],'Result'!H:J,3,0),"")</f>
        <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v>4416</v>
      </c>
      <c r="B3062" s="34" t="s">
        <v>20850</v>
      </c>
      <c r="C3062" s="34" t="s">
        <v>17662</v>
      </c>
      <c r="D3062" s="34" t="s">
        <v>253</v>
      </c>
      <c r="E3062" s="34" t="s">
        <v>254</v>
      </c>
      <c r="F3062" s="34" t="s">
        <v>59</v>
      </c>
      <c r="G3062" s="34">
        <v>228</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4" t="s">
        <v>117</v>
      </c>
      <c r="AH3062" s="34" t="s">
        <v>255</v>
      </c>
      <c r="AI3062" s="34" t="s">
        <v>474</v>
      </c>
      <c r="AJ3062" s="34" t="s">
        <v>256</v>
      </c>
      <c r="AK3062" s="34" t="s">
        <v>98</v>
      </c>
      <c r="AL3062" s="34" t="s">
        <v>257</v>
      </c>
      <c r="AM3062" s="34" t="s">
        <v>258</v>
      </c>
      <c r="AN3062" s="34">
        <v>5.41411</v>
      </c>
      <c r="AO3062" s="34" t="s">
        <v>68</v>
      </c>
      <c r="AP3062" s="34"/>
      <c r="AQ3062" s="34"/>
      <c r="AR3062" s="34" t="s">
        <v>68</v>
      </c>
      <c r="AS3062" s="34"/>
      <c r="AT3062" s="34"/>
      <c r="AU3062" s="34" t="s">
        <v>316</v>
      </c>
      <c r="AV3062" s="34" t="s">
        <v>317</v>
      </c>
      <c r="AW3062" s="34">
        <v>20.130759999999999</v>
      </c>
      <c r="AX3062" s="34" t="s">
        <v>475</v>
      </c>
      <c r="AY3062" s="34" t="s">
        <v>476</v>
      </c>
      <c r="AZ3062" s="3">
        <v>228</v>
      </c>
      <c r="BA3062" s="34" t="s">
        <v>60</v>
      </c>
      <c r="BB3062" s="34">
        <v>228</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v>4417</v>
      </c>
      <c r="B3063" s="34" t="s">
        <v>20851</v>
      </c>
      <c r="C3063" s="34" t="s">
        <v>17663</v>
      </c>
      <c r="D3063" s="34" t="s">
        <v>253</v>
      </c>
      <c r="E3063" s="34" t="s">
        <v>254</v>
      </c>
      <c r="F3063" s="34" t="s">
        <v>59</v>
      </c>
      <c r="G3063" s="34">
        <v>292</v>
      </c>
      <c r="H3063" s="4">
        <v>45829</v>
      </c>
      <c r="I3063" s="4">
        <v>45829</v>
      </c>
      <c r="J3063" s="4">
        <v>45829</v>
      </c>
      <c r="K3063" s="4">
        <v>45833</v>
      </c>
      <c r="L3063" s="4"/>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4" t="s">
        <v>117</v>
      </c>
      <c r="AH3063" s="34" t="s">
        <v>255</v>
      </c>
      <c r="AI3063" s="34" t="s">
        <v>474</v>
      </c>
      <c r="AJ3063" s="34" t="s">
        <v>256</v>
      </c>
      <c r="AK3063" s="34" t="s">
        <v>98</v>
      </c>
      <c r="AL3063" s="34" t="s">
        <v>257</v>
      </c>
      <c r="AM3063" s="34" t="s">
        <v>258</v>
      </c>
      <c r="AN3063" s="34">
        <v>6.8433999999999999</v>
      </c>
      <c r="AO3063" s="34" t="s">
        <v>68</v>
      </c>
      <c r="AP3063" s="34"/>
      <c r="AQ3063" s="34"/>
      <c r="AR3063" s="34" t="s">
        <v>68</v>
      </c>
      <c r="AS3063" s="34"/>
      <c r="AT3063" s="34"/>
      <c r="AU3063" s="34" t="s">
        <v>316</v>
      </c>
      <c r="AV3063" s="34" t="s">
        <v>317</v>
      </c>
      <c r="AW3063" s="34">
        <v>25.44519</v>
      </c>
      <c r="AX3063" s="34" t="s">
        <v>475</v>
      </c>
      <c r="AY3063" s="34" t="s">
        <v>476</v>
      </c>
      <c r="AZ3063" s="3">
        <v>292</v>
      </c>
      <c r="BA3063" s="34" t="s">
        <v>60</v>
      </c>
      <c r="BB3063" s="34">
        <v>292</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v>4418</v>
      </c>
      <c r="B3064" s="34" t="s">
        <v>20852</v>
      </c>
      <c r="C3064" s="34" t="s">
        <v>17664</v>
      </c>
      <c r="D3064" s="34" t="s">
        <v>253</v>
      </c>
      <c r="E3064" s="34" t="s">
        <v>254</v>
      </c>
      <c r="F3064" s="34" t="s">
        <v>59</v>
      </c>
      <c r="G3064" s="34">
        <v>298</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4" t="s">
        <v>117</v>
      </c>
      <c r="AH3064" s="34" t="s">
        <v>255</v>
      </c>
      <c r="AI3064" s="34" t="s">
        <v>474</v>
      </c>
      <c r="AJ3064" s="34" t="s">
        <v>256</v>
      </c>
      <c r="AK3064" s="34" t="s">
        <v>98</v>
      </c>
      <c r="AL3064" s="34" t="s">
        <v>257</v>
      </c>
      <c r="AM3064" s="34" t="s">
        <v>258</v>
      </c>
      <c r="AN3064" s="34">
        <v>7.0295100000000001</v>
      </c>
      <c r="AO3064" s="34" t="s">
        <v>68</v>
      </c>
      <c r="AP3064" s="34"/>
      <c r="AQ3064" s="34"/>
      <c r="AR3064" s="34" t="s">
        <v>68</v>
      </c>
      <c r="AS3064" s="34"/>
      <c r="AT3064" s="34"/>
      <c r="AU3064" s="34" t="s">
        <v>316</v>
      </c>
      <c r="AV3064" s="34" t="s">
        <v>317</v>
      </c>
      <c r="AW3064" s="34">
        <v>26.137280000000001</v>
      </c>
      <c r="AX3064" s="34" t="s">
        <v>475</v>
      </c>
      <c r="AY3064" s="34" t="s">
        <v>476</v>
      </c>
      <c r="AZ3064" s="3">
        <v>298</v>
      </c>
      <c r="BA3064" s="34" t="s">
        <v>60</v>
      </c>
      <c r="BB3064" s="34">
        <v>298</v>
      </c>
      <c r="BC3064" s="34" t="s">
        <v>60</v>
      </c>
      <c r="BD3064" s="34" t="s">
        <v>60</v>
      </c>
      <c r="BE3064" s="34" t="s">
        <v>60</v>
      </c>
      <c r="BF3064" s="34" t="str">
        <f>IFERROR(VLOOKUP(Data_Power_app[[#This Row],[PRO ODER]],'Result'!H:J,3,0),"")</f>
        <v>LAMINATION 6</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v>4419</v>
      </c>
      <c r="B3065" s="34" t="s">
        <v>20853</v>
      </c>
      <c r="C3065" s="34" t="s">
        <v>17665</v>
      </c>
      <c r="D3065" s="34" t="s">
        <v>253</v>
      </c>
      <c r="E3065" s="34" t="s">
        <v>254</v>
      </c>
      <c r="F3065" s="34" t="s">
        <v>59</v>
      </c>
      <c r="G3065" s="34">
        <v>220</v>
      </c>
      <c r="H3065" s="4">
        <v>45829</v>
      </c>
      <c r="I3065" s="4">
        <v>45829</v>
      </c>
      <c r="J3065" s="4">
        <v>45829</v>
      </c>
      <c r="K3065" s="4">
        <v>45833</v>
      </c>
      <c r="L3065" s="4"/>
      <c r="M3065" s="4">
        <v>45834</v>
      </c>
      <c r="N3065" s="4"/>
      <c r="O3065" s="4" t="s">
        <v>60</v>
      </c>
      <c r="P3065" s="4" t="s">
        <v>60</v>
      </c>
      <c r="Q3065" s="4" t="s">
        <v>60</v>
      </c>
      <c r="R3065" s="4" t="s">
        <v>60</v>
      </c>
      <c r="S3065" s="4" t="s">
        <v>60</v>
      </c>
      <c r="T3065" s="4">
        <v>45835</v>
      </c>
      <c r="U3065" s="4"/>
      <c r="V3065" s="4"/>
      <c r="W3065" s="4">
        <v>45838</v>
      </c>
      <c r="X3065" s="4"/>
      <c r="Y3065" s="4" t="s">
        <v>60</v>
      </c>
      <c r="Z3065" s="4">
        <v>45839</v>
      </c>
      <c r="AA3065" s="4"/>
      <c r="AB3065" s="4" t="s">
        <v>60</v>
      </c>
      <c r="AC3065" s="4">
        <v>45840</v>
      </c>
      <c r="AD3065" s="4">
        <v>45841</v>
      </c>
      <c r="AE3065" s="4">
        <v>45846</v>
      </c>
      <c r="AF3065" s="4"/>
      <c r="AG3065" s="34" t="s">
        <v>117</v>
      </c>
      <c r="AH3065" s="34" t="s">
        <v>255</v>
      </c>
      <c r="AI3065" s="34" t="s">
        <v>474</v>
      </c>
      <c r="AJ3065" s="34" t="s">
        <v>256</v>
      </c>
      <c r="AK3065" s="34" t="s">
        <v>98</v>
      </c>
      <c r="AL3065" s="34" t="s">
        <v>257</v>
      </c>
      <c r="AM3065" s="34" t="s">
        <v>258</v>
      </c>
      <c r="AN3065" s="34">
        <v>5.5388200000000003</v>
      </c>
      <c r="AO3065" s="34" t="s">
        <v>68</v>
      </c>
      <c r="AP3065" s="34"/>
      <c r="AQ3065" s="34"/>
      <c r="AR3065" s="34" t="s">
        <v>68</v>
      </c>
      <c r="AS3065" s="34"/>
      <c r="AT3065" s="34"/>
      <c r="AU3065" s="34" t="s">
        <v>316</v>
      </c>
      <c r="AV3065" s="34" t="s">
        <v>317</v>
      </c>
      <c r="AW3065" s="34">
        <v>20.59442</v>
      </c>
      <c r="AX3065" s="34" t="s">
        <v>475</v>
      </c>
      <c r="AY3065" s="34" t="s">
        <v>476</v>
      </c>
      <c r="AZ3065" s="3">
        <v>220</v>
      </c>
      <c r="BA3065" s="34" t="s">
        <v>60</v>
      </c>
      <c r="BB3065" s="34">
        <v>220</v>
      </c>
      <c r="BC3065" s="34" t="s">
        <v>60</v>
      </c>
      <c r="BD3065" s="34" t="s">
        <v>60</v>
      </c>
      <c r="BE3065" s="34" t="s">
        <v>60</v>
      </c>
      <c r="BF3065" s="34" t="str">
        <f>IFERROR(VLOOKUP(Data_Power_app[[#This Row],[PRO ODER]],'Result'!H:J,3,0),"")</f>
        <v>LAMINATION 6</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v>4420</v>
      </c>
      <c r="B3066" s="34" t="s">
        <v>20854</v>
      </c>
      <c r="C3066" s="34" t="s">
        <v>17755</v>
      </c>
      <c r="D3066" s="34" t="s">
        <v>253</v>
      </c>
      <c r="E3066" s="34" t="s">
        <v>254</v>
      </c>
      <c r="F3066" s="34" t="s">
        <v>59</v>
      </c>
      <c r="G3066" s="34">
        <v>716</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4" t="s">
        <v>117</v>
      </c>
      <c r="AH3066" s="34" t="s">
        <v>434</v>
      </c>
      <c r="AI3066" s="34" t="s">
        <v>477</v>
      </c>
      <c r="AJ3066" s="34" t="s">
        <v>256</v>
      </c>
      <c r="AK3066" s="34" t="s">
        <v>98</v>
      </c>
      <c r="AL3066" s="34" t="s">
        <v>257</v>
      </c>
      <c r="AM3066" s="34" t="s">
        <v>258</v>
      </c>
      <c r="AN3066" s="34">
        <v>16.618739999999999</v>
      </c>
      <c r="AO3066" s="34" t="s">
        <v>68</v>
      </c>
      <c r="AP3066" s="34"/>
      <c r="AQ3066" s="34"/>
      <c r="AR3066" s="34" t="s">
        <v>68</v>
      </c>
      <c r="AS3066" s="34"/>
      <c r="AT3066" s="34"/>
      <c r="AU3066" s="34" t="s">
        <v>316</v>
      </c>
      <c r="AV3066" s="34" t="s">
        <v>317</v>
      </c>
      <c r="AW3066" s="34">
        <v>61.79204</v>
      </c>
      <c r="AX3066" s="34" t="s">
        <v>478</v>
      </c>
      <c r="AY3066" s="34" t="s">
        <v>479</v>
      </c>
      <c r="AZ3066" s="3">
        <v>716</v>
      </c>
      <c r="BA3066" s="34" t="s">
        <v>60</v>
      </c>
      <c r="BB3066" s="34">
        <v>716</v>
      </c>
      <c r="BC3066" s="34" t="s">
        <v>60</v>
      </c>
      <c r="BD3066" s="34" t="s">
        <v>60</v>
      </c>
      <c r="BE3066" s="34" t="s">
        <v>60</v>
      </c>
      <c r="BF3066" s="34" t="str">
        <f>IFERROR(VLOOKUP(Data_Power_app[[#This Row],[PRO ODER]],'Result'!H:J,3,0),"")</f>
        <v>LAMINATION 6</v>
      </c>
      <c r="BG3066" s="11"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v>4423</v>
      </c>
      <c r="B3067" s="34" t="s">
        <v>20855</v>
      </c>
      <c r="C3067" s="34" t="s">
        <v>17756</v>
      </c>
      <c r="D3067" s="34" t="s">
        <v>253</v>
      </c>
      <c r="E3067" s="34" t="s">
        <v>254</v>
      </c>
      <c r="F3067" s="34" t="s">
        <v>59</v>
      </c>
      <c r="G3067" s="34">
        <v>1028</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4" t="s">
        <v>117</v>
      </c>
      <c r="AH3067" s="34" t="s">
        <v>255</v>
      </c>
      <c r="AI3067" s="34" t="s">
        <v>5682</v>
      </c>
      <c r="AJ3067" s="34" t="s">
        <v>256</v>
      </c>
      <c r="AK3067" s="34" t="s">
        <v>65</v>
      </c>
      <c r="AL3067" s="34" t="s">
        <v>257</v>
      </c>
      <c r="AM3067" s="34" t="s">
        <v>258</v>
      </c>
      <c r="AN3067" s="34">
        <v>20.713069999999998</v>
      </c>
      <c r="AO3067" s="34" t="s">
        <v>68</v>
      </c>
      <c r="AP3067" s="34"/>
      <c r="AQ3067" s="34"/>
      <c r="AR3067" s="34" t="s">
        <v>68</v>
      </c>
      <c r="AS3067" s="34"/>
      <c r="AT3067" s="34"/>
      <c r="AU3067" s="34" t="s">
        <v>316</v>
      </c>
      <c r="AV3067" s="34" t="s">
        <v>317</v>
      </c>
      <c r="AW3067" s="34">
        <v>77.010469999999998</v>
      </c>
      <c r="AX3067" s="34" t="s">
        <v>5683</v>
      </c>
      <c r="AY3067" s="34" t="s">
        <v>5684</v>
      </c>
      <c r="AZ3067" s="3">
        <v>1028</v>
      </c>
      <c r="BA3067" s="34" t="s">
        <v>60</v>
      </c>
      <c r="BB3067" s="34">
        <v>1028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v>4424</v>
      </c>
      <c r="B3068" s="34" t="s">
        <v>20856</v>
      </c>
      <c r="C3068" s="34" t="s">
        <v>17757</v>
      </c>
      <c r="D3068" s="34" t="s">
        <v>253</v>
      </c>
      <c r="E3068" s="34" t="s">
        <v>254</v>
      </c>
      <c r="F3068" s="34" t="s">
        <v>59</v>
      </c>
      <c r="G3068" s="34">
        <v>160</v>
      </c>
      <c r="H3068" s="4">
        <v>45831</v>
      </c>
      <c r="I3068" s="4">
        <v>45829</v>
      </c>
      <c r="J3068" s="4">
        <v>45829</v>
      </c>
      <c r="K3068" s="4">
        <v>45832</v>
      </c>
      <c r="L3068" s="4"/>
      <c r="M3068" s="4">
        <v>45833</v>
      </c>
      <c r="N3068" s="4"/>
      <c r="O3068" s="4" t="s">
        <v>60</v>
      </c>
      <c r="P3068" s="4" t="s">
        <v>60</v>
      </c>
      <c r="Q3068" s="4" t="s">
        <v>60</v>
      </c>
      <c r="R3068" s="4" t="s">
        <v>60</v>
      </c>
      <c r="S3068" s="4" t="s">
        <v>60</v>
      </c>
      <c r="T3068" s="4">
        <v>45834</v>
      </c>
      <c r="U3068" s="4"/>
      <c r="V3068" s="4"/>
      <c r="W3068" s="4">
        <v>45839</v>
      </c>
      <c r="X3068" s="4"/>
      <c r="Y3068" s="4" t="s">
        <v>60</v>
      </c>
      <c r="Z3068" s="4">
        <v>45840</v>
      </c>
      <c r="AA3068" s="4"/>
      <c r="AB3068" s="4" t="s">
        <v>60</v>
      </c>
      <c r="AC3068" s="4">
        <v>45841</v>
      </c>
      <c r="AD3068" s="4">
        <v>45842</v>
      </c>
      <c r="AE3068" s="4">
        <v>45846</v>
      </c>
      <c r="AF3068" s="4"/>
      <c r="AG3068" s="34" t="s">
        <v>117</v>
      </c>
      <c r="AH3068" s="34" t="s">
        <v>255</v>
      </c>
      <c r="AI3068" s="34" t="s">
        <v>5682</v>
      </c>
      <c r="AJ3068" s="34" t="s">
        <v>256</v>
      </c>
      <c r="AK3068" s="34" t="s">
        <v>65</v>
      </c>
      <c r="AL3068" s="34" t="s">
        <v>257</v>
      </c>
      <c r="AM3068" s="34" t="s">
        <v>258</v>
      </c>
      <c r="AN3068" s="34">
        <v>3.1688900000000002</v>
      </c>
      <c r="AO3068" s="34" t="s">
        <v>68</v>
      </c>
      <c r="AP3068" s="34"/>
      <c r="AQ3068" s="34"/>
      <c r="AR3068" s="34" t="s">
        <v>68</v>
      </c>
      <c r="AS3068" s="34"/>
      <c r="AT3068" s="34"/>
      <c r="AU3068" s="34" t="s">
        <v>316</v>
      </c>
      <c r="AV3068" s="34" t="s">
        <v>317</v>
      </c>
      <c r="AW3068" s="34">
        <v>11.781700000000001</v>
      </c>
      <c r="AX3068" s="34" t="s">
        <v>5683</v>
      </c>
      <c r="AY3068" s="34" t="s">
        <v>5684</v>
      </c>
      <c r="AZ3068" s="3">
        <v>160</v>
      </c>
      <c r="BA3068" s="34" t="s">
        <v>60</v>
      </c>
      <c r="BB3068" s="34">
        <v>160</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v>4425</v>
      </c>
      <c r="B3069" s="34" t="s">
        <v>20857</v>
      </c>
      <c r="C3069" s="34" t="s">
        <v>17677</v>
      </c>
      <c r="D3069" s="34" t="s">
        <v>253</v>
      </c>
      <c r="E3069" s="34" t="s">
        <v>254</v>
      </c>
      <c r="F3069" s="34" t="s">
        <v>59</v>
      </c>
      <c r="G3069" s="34">
        <v>1304</v>
      </c>
      <c r="H3069" s="4">
        <v>45829</v>
      </c>
      <c r="I3069" s="4">
        <v>45829</v>
      </c>
      <c r="J3069" s="4">
        <v>45829</v>
      </c>
      <c r="K3069" s="4">
        <v>45833</v>
      </c>
      <c r="L3069" s="4"/>
      <c r="M3069" s="4">
        <v>45834</v>
      </c>
      <c r="N3069" s="4"/>
      <c r="O3069" s="4" t="s">
        <v>60</v>
      </c>
      <c r="P3069" s="4" t="s">
        <v>60</v>
      </c>
      <c r="Q3069" s="4" t="s">
        <v>60</v>
      </c>
      <c r="R3069" s="4" t="s">
        <v>60</v>
      </c>
      <c r="S3069" s="4" t="s">
        <v>60</v>
      </c>
      <c r="T3069" s="4">
        <v>45835</v>
      </c>
      <c r="U3069" s="4"/>
      <c r="V3069" s="4"/>
      <c r="W3069" s="4">
        <v>45839</v>
      </c>
      <c r="X3069" s="4"/>
      <c r="Y3069" s="4" t="s">
        <v>60</v>
      </c>
      <c r="Z3069" s="4">
        <v>45840</v>
      </c>
      <c r="AA3069" s="4"/>
      <c r="AB3069" s="4" t="s">
        <v>60</v>
      </c>
      <c r="AC3069" s="4">
        <v>45841</v>
      </c>
      <c r="AD3069" s="4">
        <v>45842</v>
      </c>
      <c r="AE3069" s="4">
        <v>45846</v>
      </c>
      <c r="AF3069" s="4"/>
      <c r="AG3069" s="34" t="s">
        <v>117</v>
      </c>
      <c r="AH3069" s="34" t="s">
        <v>255</v>
      </c>
      <c r="AI3069" s="34" t="s">
        <v>480</v>
      </c>
      <c r="AJ3069" s="34" t="s">
        <v>256</v>
      </c>
      <c r="AK3069" s="34" t="s">
        <v>98</v>
      </c>
      <c r="AL3069" s="34" t="s">
        <v>257</v>
      </c>
      <c r="AM3069" s="34" t="s">
        <v>258</v>
      </c>
      <c r="AN3069" s="34">
        <v>30.581810000000001</v>
      </c>
      <c r="AO3069" s="34" t="s">
        <v>68</v>
      </c>
      <c r="AP3069" s="34"/>
      <c r="AQ3069" s="34"/>
      <c r="AR3069" s="34" t="s">
        <v>68</v>
      </c>
      <c r="AS3069" s="34"/>
      <c r="AT3069" s="34"/>
      <c r="AU3069" s="34" t="s">
        <v>316</v>
      </c>
      <c r="AV3069" s="34" t="s">
        <v>317</v>
      </c>
      <c r="AW3069" s="34">
        <v>113.70959999999999</v>
      </c>
      <c r="AX3069" s="34" t="s">
        <v>481</v>
      </c>
      <c r="AY3069" s="34" t="s">
        <v>482</v>
      </c>
      <c r="AZ3069" s="3">
        <v>1304</v>
      </c>
      <c r="BA3069" s="34" t="s">
        <v>60</v>
      </c>
      <c r="BB3069" s="34">
        <v>1304</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v>4426</v>
      </c>
      <c r="B3070" s="34" t="s">
        <v>12020</v>
      </c>
      <c r="C3070" s="34" t="s">
        <v>12021</v>
      </c>
      <c r="D3070" s="34" t="s">
        <v>203</v>
      </c>
      <c r="E3070" s="34" t="s">
        <v>110</v>
      </c>
      <c r="F3070" s="34" t="s">
        <v>59</v>
      </c>
      <c r="G3070" s="34">
        <v>3744</v>
      </c>
      <c r="H3070" s="4">
        <v>45827</v>
      </c>
      <c r="I3070" s="4">
        <v>45826</v>
      </c>
      <c r="J3070" s="4">
        <v>45826</v>
      </c>
      <c r="K3070" s="4">
        <v>45831</v>
      </c>
      <c r="L3070" s="4">
        <v>45828.369942129626</v>
      </c>
      <c r="M3070" s="4">
        <v>45832</v>
      </c>
      <c r="N3070" s="4">
        <v>45828.774988425925</v>
      </c>
      <c r="O3070" s="4">
        <v>45834</v>
      </c>
      <c r="P3070" s="4" t="s">
        <v>60</v>
      </c>
      <c r="Q3070" s="4" t="s">
        <v>60</v>
      </c>
      <c r="R3070" s="4" t="s">
        <v>60</v>
      </c>
      <c r="S3070" s="4" t="s">
        <v>60</v>
      </c>
      <c r="T3070" s="4">
        <v>45838</v>
      </c>
      <c r="U3070" s="4">
        <v>45828.805208333331</v>
      </c>
      <c r="V3070" s="4"/>
      <c r="W3070" s="4">
        <v>45839</v>
      </c>
      <c r="X3070" s="4"/>
      <c r="Y3070" s="4" t="s">
        <v>60</v>
      </c>
      <c r="Z3070" s="4">
        <v>45840</v>
      </c>
      <c r="AA3070" s="4"/>
      <c r="AB3070" s="4" t="s">
        <v>60</v>
      </c>
      <c r="AC3070" s="4">
        <v>45841</v>
      </c>
      <c r="AD3070" s="4">
        <v>45842</v>
      </c>
      <c r="AE3070" s="4">
        <v>45846</v>
      </c>
      <c r="AF3070" s="4"/>
      <c r="AG3070" s="34" t="s">
        <v>223</v>
      </c>
      <c r="AH3070" s="34" t="s">
        <v>341</v>
      </c>
      <c r="AI3070" s="34" t="s">
        <v>12022</v>
      </c>
      <c r="AJ3070" s="34" t="s">
        <v>342</v>
      </c>
      <c r="AK3070" s="34" t="s">
        <v>98</v>
      </c>
      <c r="AL3070" s="34" t="s">
        <v>343</v>
      </c>
      <c r="AM3070" s="34" t="s">
        <v>344</v>
      </c>
      <c r="AN3070" s="34">
        <v>68.219819999999999</v>
      </c>
      <c r="AO3070" s="34" t="s">
        <v>68</v>
      </c>
      <c r="AP3070" s="34"/>
      <c r="AQ3070" s="34"/>
      <c r="AR3070" s="34" t="s">
        <v>68</v>
      </c>
      <c r="AS3070" s="34"/>
      <c r="AT3070" s="34"/>
      <c r="AU3070" s="34" t="s">
        <v>265</v>
      </c>
      <c r="AV3070" s="34" t="s">
        <v>266</v>
      </c>
      <c r="AW3070" s="34">
        <v>298.39803999999998</v>
      </c>
      <c r="AX3070" s="34" t="s">
        <v>12023</v>
      </c>
      <c r="AY3070" s="34" t="s">
        <v>12024</v>
      </c>
      <c r="AZ3070" s="3">
        <v>3744</v>
      </c>
      <c r="BA3070" s="34" t="s">
        <v>60</v>
      </c>
      <c r="BB3070" s="34">
        <v>3744</v>
      </c>
      <c r="BC3070" s="34" t="s">
        <v>60</v>
      </c>
      <c r="BD3070" s="34" t="s">
        <v>60</v>
      </c>
      <c r="BE3070" s="34" t="s">
        <v>60</v>
      </c>
      <c r="BF3070" s="34" t="str">
        <f>IFERROR(VLOOKUP(Data_Power_app[[#This Row],[PRO ODER]],'Result'!H:J,3,0),"")</f>
        <v>LAMINATION 5</v>
      </c>
      <c r="BG3070" s="11" t="str">
        <f>IFERROR(VLOOKUP(Data_Power_app[[#This Row],[PRO ODER]]&amp;"LAM",'Real Time'!A:E,4,0),"")</f>
        <v>ML-07</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v>4427</v>
      </c>
      <c r="B3071" s="34" t="s">
        <v>12025</v>
      </c>
      <c r="C3071" s="34" t="s">
        <v>12026</v>
      </c>
      <c r="D3071" s="34" t="s">
        <v>203</v>
      </c>
      <c r="E3071" s="34" t="s">
        <v>110</v>
      </c>
      <c r="F3071" s="34" t="s">
        <v>59</v>
      </c>
      <c r="G3071" s="34">
        <v>1410</v>
      </c>
      <c r="H3071" s="4">
        <v>45827</v>
      </c>
      <c r="I3071" s="4">
        <v>45826</v>
      </c>
      <c r="J3071" s="4">
        <v>45826</v>
      </c>
      <c r="K3071" s="4">
        <v>45831</v>
      </c>
      <c r="L3071" s="4">
        <v>45828.370057870372</v>
      </c>
      <c r="M3071" s="4">
        <v>45832</v>
      </c>
      <c r="N3071" s="4">
        <v>45828.559814814813</v>
      </c>
      <c r="O3071" s="4">
        <v>45834</v>
      </c>
      <c r="P3071" s="4" t="s">
        <v>60</v>
      </c>
      <c r="Q3071" s="4" t="s">
        <v>60</v>
      </c>
      <c r="R3071" s="4" t="s">
        <v>60</v>
      </c>
      <c r="S3071" s="4" t="s">
        <v>60</v>
      </c>
      <c r="T3071" s="4">
        <v>45838</v>
      </c>
      <c r="U3071" s="4">
        <v>45828.686192129629</v>
      </c>
      <c r="V3071" s="4">
        <v>45829.971770833334</v>
      </c>
      <c r="W3071" s="4">
        <v>45839</v>
      </c>
      <c r="X3071" s="4">
        <v>45831.284722222219</v>
      </c>
      <c r="Y3071" s="4" t="s">
        <v>77</v>
      </c>
      <c r="Z3071" s="4">
        <v>45840</v>
      </c>
      <c r="AA3071" s="4"/>
      <c r="AB3071" s="4" t="s">
        <v>60</v>
      </c>
      <c r="AC3071" s="4">
        <v>45841</v>
      </c>
      <c r="AD3071" s="4">
        <v>45842</v>
      </c>
      <c r="AE3071" s="4">
        <v>45846</v>
      </c>
      <c r="AF3071" s="4"/>
      <c r="AG3071" s="34" t="s">
        <v>95</v>
      </c>
      <c r="AH3071" s="34" t="s">
        <v>341</v>
      </c>
      <c r="AI3071" s="34" t="s">
        <v>12022</v>
      </c>
      <c r="AJ3071" s="34" t="s">
        <v>342</v>
      </c>
      <c r="AK3071" s="34" t="s">
        <v>98</v>
      </c>
      <c r="AL3071" s="34" t="s">
        <v>343</v>
      </c>
      <c r="AM3071" s="34" t="s">
        <v>344</v>
      </c>
      <c r="AN3071" s="34">
        <v>24.585139999999999</v>
      </c>
      <c r="AO3071" s="34" t="s">
        <v>68</v>
      </c>
      <c r="AP3071" s="34"/>
      <c r="AQ3071" s="34"/>
      <c r="AR3071" s="34" t="s">
        <v>68</v>
      </c>
      <c r="AS3071" s="34"/>
      <c r="AT3071" s="34"/>
      <c r="AU3071" s="34" t="s">
        <v>265</v>
      </c>
      <c r="AV3071" s="34" t="s">
        <v>266</v>
      </c>
      <c r="AW3071" s="34">
        <v>107.53754000000001</v>
      </c>
      <c r="AX3071" s="34" t="s">
        <v>12023</v>
      </c>
      <c r="AY3071" s="34" t="s">
        <v>12024</v>
      </c>
      <c r="AZ3071" s="3">
        <v>1410</v>
      </c>
      <c r="BA3071" s="34" t="s">
        <v>60</v>
      </c>
      <c r="BB3071" s="34">
        <v>1410</v>
      </c>
      <c r="BC3071" s="34" t="s">
        <v>60</v>
      </c>
      <c r="BD3071" s="34" t="s">
        <v>60</v>
      </c>
      <c r="BE3071" s="34" t="s">
        <v>60</v>
      </c>
      <c r="BF3071" s="34" t="str">
        <f>IFERROR(VLOOKUP(Data_Power_app[[#This Row],[PRO ODER]],'Result'!H:J,3,0),"")</f>
        <v>LAMINATION 5</v>
      </c>
      <c r="BG3071" s="11" t="str">
        <f>IFERROR(VLOOKUP(Data_Power_app[[#This Row],[PRO ODER]]&amp;"LAM",'Real Time'!A:E,4,0),"")</f>
        <v>ML-07</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1" s="34" t="str">
        <f>IFERROR(VLOOKUP(Data_Power_app[[#This Row],[PRO ODER]],'Xuất-Delay-SLT'!B:C,2,0),"")</f>
        <v/>
      </c>
      <c r="BJ3071" s="34" t="str">
        <f>IFERROR(VLOOKUP(Data_Power_app[[#This Row],[PRO ODER]],'Plan Lean DC'!A:C,3,0),"")</f>
        <v/>
      </c>
      <c r="BK3071" s="34" t="str">
        <f>IFERROR(VLOOKUP(Data_Power_app[[#This Row],[PRO ODER]]&amp;"LEAN_IN",'Real Time'!A:D,4,0),"")</f>
        <v>LEANLINE1_2</v>
      </c>
      <c r="BL3071" s="34"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v>4428</v>
      </c>
      <c r="B3072" s="34" t="s">
        <v>15788</v>
      </c>
      <c r="C3072" s="34" t="s">
        <v>15789</v>
      </c>
      <c r="D3072" s="34" t="s">
        <v>203</v>
      </c>
      <c r="E3072" s="34" t="s">
        <v>110</v>
      </c>
      <c r="F3072" s="34" t="s">
        <v>59</v>
      </c>
      <c r="G3072" s="34">
        <v>1986</v>
      </c>
      <c r="H3072" s="4">
        <v>45828</v>
      </c>
      <c r="I3072" s="4">
        <v>45827</v>
      </c>
      <c r="J3072" s="4">
        <v>45827</v>
      </c>
      <c r="K3072" s="4">
        <v>45831</v>
      </c>
      <c r="L3072" s="4">
        <v>45828.104953703703</v>
      </c>
      <c r="M3072" s="4">
        <v>45832</v>
      </c>
      <c r="N3072" s="4">
        <v>45829.415300925924</v>
      </c>
      <c r="O3072" s="4">
        <v>45834</v>
      </c>
      <c r="P3072" s="4" t="s">
        <v>60</v>
      </c>
      <c r="Q3072" s="4" t="s">
        <v>60</v>
      </c>
      <c r="R3072" s="4" t="s">
        <v>60</v>
      </c>
      <c r="S3072" s="4" t="s">
        <v>60</v>
      </c>
      <c r="T3072" s="4">
        <v>45838</v>
      </c>
      <c r="U3072" s="4">
        <v>45829.487951388888</v>
      </c>
      <c r="V3072" s="4"/>
      <c r="W3072" s="4">
        <v>45839</v>
      </c>
      <c r="X3072" s="4"/>
      <c r="Y3072" s="4" t="s">
        <v>60</v>
      </c>
      <c r="Z3072" s="4">
        <v>45840</v>
      </c>
      <c r="AA3072" s="4"/>
      <c r="AB3072" s="4" t="s">
        <v>60</v>
      </c>
      <c r="AC3072" s="4">
        <v>45841</v>
      </c>
      <c r="AD3072" s="4">
        <v>45842</v>
      </c>
      <c r="AE3072" s="4">
        <v>45846</v>
      </c>
      <c r="AF3072" s="4"/>
      <c r="AG3072" s="34" t="s">
        <v>223</v>
      </c>
      <c r="AH3072" s="34" t="s">
        <v>341</v>
      </c>
      <c r="AI3072" s="34" t="s">
        <v>448</v>
      </c>
      <c r="AJ3072" s="34" t="s">
        <v>342</v>
      </c>
      <c r="AK3072" s="34" t="s">
        <v>98</v>
      </c>
      <c r="AL3072" s="34" t="s">
        <v>416</v>
      </c>
      <c r="AM3072" s="34" t="s">
        <v>417</v>
      </c>
      <c r="AN3072" s="34">
        <v>35.498899999999999</v>
      </c>
      <c r="AO3072" s="34" t="s">
        <v>68</v>
      </c>
      <c r="AP3072" s="34"/>
      <c r="AQ3072" s="34"/>
      <c r="AR3072" s="34" t="s">
        <v>68</v>
      </c>
      <c r="AS3072" s="34"/>
      <c r="AT3072" s="34"/>
      <c r="AU3072" s="34" t="s">
        <v>352</v>
      </c>
      <c r="AV3072" s="34" t="s">
        <v>353</v>
      </c>
      <c r="AW3072" s="34">
        <v>155.27796000000001</v>
      </c>
      <c r="AX3072" s="34" t="s">
        <v>449</v>
      </c>
      <c r="AY3072" s="34" t="s">
        <v>450</v>
      </c>
      <c r="AZ3072" s="3">
        <v>1986</v>
      </c>
      <c r="BA3072" s="34" t="s">
        <v>60</v>
      </c>
      <c r="BB3072" s="34">
        <v>1986</v>
      </c>
      <c r="BC3072" s="34" t="s">
        <v>60</v>
      </c>
      <c r="BD3072" s="34" t="s">
        <v>60</v>
      </c>
      <c r="BE3072" s="34" t="s">
        <v>60</v>
      </c>
      <c r="BF3072" s="34" t="str">
        <f>IFERROR(VLOOKUP(Data_Power_app[[#This Row],[PRO ODER]],'Result'!H:J,3,0),"")</f>
        <v>LAMINATION 4</v>
      </c>
      <c r="BG3072" s="11" t="str">
        <f>IFERROR(VLOOKUP(Data_Power_app[[#This Row],[PRO ODER]]&amp;"LAM",'Real Time'!A:E,4,0),"")</f>
        <v>ML-05</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v>4429</v>
      </c>
      <c r="B3073" s="34" t="s">
        <v>15790</v>
      </c>
      <c r="C3073" s="34" t="s">
        <v>15791</v>
      </c>
      <c r="D3073" s="34" t="s">
        <v>203</v>
      </c>
      <c r="E3073" s="34" t="s">
        <v>110</v>
      </c>
      <c r="F3073" s="34" t="s">
        <v>59</v>
      </c>
      <c r="G3073" s="34">
        <v>1356</v>
      </c>
      <c r="H3073" s="4">
        <v>45828</v>
      </c>
      <c r="I3073" s="4">
        <v>45827</v>
      </c>
      <c r="J3073" s="4">
        <v>45827</v>
      </c>
      <c r="K3073" s="4">
        <v>45831</v>
      </c>
      <c r="L3073" s="4">
        <v>45828.105081018519</v>
      </c>
      <c r="M3073" s="4">
        <v>45832</v>
      </c>
      <c r="N3073" s="4">
        <v>45829.415393518517</v>
      </c>
      <c r="O3073" s="4">
        <v>45834</v>
      </c>
      <c r="P3073" s="4" t="s">
        <v>60</v>
      </c>
      <c r="Q3073" s="4" t="s">
        <v>60</v>
      </c>
      <c r="R3073" s="4" t="s">
        <v>60</v>
      </c>
      <c r="S3073" s="4" t="s">
        <v>60</v>
      </c>
      <c r="T3073" s="4">
        <v>45838</v>
      </c>
      <c r="U3073" s="4">
        <v>45829.487997685188</v>
      </c>
      <c r="V3073" s="4"/>
      <c r="W3073" s="4">
        <v>45839</v>
      </c>
      <c r="X3073" s="4"/>
      <c r="Y3073" s="4" t="s">
        <v>60</v>
      </c>
      <c r="Z3073" s="4">
        <v>45840</v>
      </c>
      <c r="AA3073" s="4"/>
      <c r="AB3073" s="4" t="s">
        <v>60</v>
      </c>
      <c r="AC3073" s="4">
        <v>45841</v>
      </c>
      <c r="AD3073" s="4">
        <v>45842</v>
      </c>
      <c r="AE3073" s="4">
        <v>45846</v>
      </c>
      <c r="AF3073" s="4"/>
      <c r="AG3073" s="34" t="s">
        <v>223</v>
      </c>
      <c r="AH3073" s="34" t="s">
        <v>341</v>
      </c>
      <c r="AI3073" s="34" t="s">
        <v>448</v>
      </c>
      <c r="AJ3073" s="34" t="s">
        <v>342</v>
      </c>
      <c r="AK3073" s="34" t="s">
        <v>98</v>
      </c>
      <c r="AL3073" s="34" t="s">
        <v>416</v>
      </c>
      <c r="AM3073" s="34" t="s">
        <v>417</v>
      </c>
      <c r="AN3073" s="34">
        <v>24.225709999999999</v>
      </c>
      <c r="AO3073" s="34" t="s">
        <v>68</v>
      </c>
      <c r="AP3073" s="34"/>
      <c r="AQ3073" s="34"/>
      <c r="AR3073" s="34" t="s">
        <v>68</v>
      </c>
      <c r="AS3073" s="34"/>
      <c r="AT3073" s="34"/>
      <c r="AU3073" s="34" t="s">
        <v>352</v>
      </c>
      <c r="AV3073" s="34" t="s">
        <v>353</v>
      </c>
      <c r="AW3073" s="34">
        <v>105.96254</v>
      </c>
      <c r="AX3073" s="34" t="s">
        <v>449</v>
      </c>
      <c r="AY3073" s="34" t="s">
        <v>450</v>
      </c>
      <c r="AZ3073" s="3">
        <v>1356</v>
      </c>
      <c r="BA3073" s="34" t="s">
        <v>60</v>
      </c>
      <c r="BB3073" s="34">
        <v>1356</v>
      </c>
      <c r="BC3073" s="34" t="s">
        <v>60</v>
      </c>
      <c r="BD3073" s="34" t="s">
        <v>60</v>
      </c>
      <c r="BE3073" s="34" t="s">
        <v>60</v>
      </c>
      <c r="BF3073" s="34" t="str">
        <f>IFERROR(VLOOKUP(Data_Power_app[[#This Row],[PRO ODER]],'Result'!H:J,3,0),"")</f>
        <v>LAMINATION 4</v>
      </c>
      <c r="BG3073" s="11" t="str">
        <f>IFERROR(VLOOKUP(Data_Power_app[[#This Row],[PRO ODER]]&amp;"LAM",'Real Time'!A:E,4,0),"")</f>
        <v>ML-05</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v>4430</v>
      </c>
      <c r="B3074" s="34" t="s">
        <v>15792</v>
      </c>
      <c r="C3074" s="34" t="s">
        <v>15793</v>
      </c>
      <c r="D3074" s="34" t="s">
        <v>203</v>
      </c>
      <c r="E3074" s="34" t="s">
        <v>110</v>
      </c>
      <c r="F3074" s="34" t="s">
        <v>59</v>
      </c>
      <c r="G3074" s="34">
        <v>545</v>
      </c>
      <c r="H3074" s="4">
        <v>45828</v>
      </c>
      <c r="I3074" s="4">
        <v>45827</v>
      </c>
      <c r="J3074" s="4">
        <v>45827</v>
      </c>
      <c r="K3074" s="4">
        <v>45831</v>
      </c>
      <c r="L3074" s="4">
        <v>45828.105115740742</v>
      </c>
      <c r="M3074" s="4">
        <v>45832</v>
      </c>
      <c r="N3074" s="4">
        <v>45829.41542824074</v>
      </c>
      <c r="O3074" s="4">
        <v>45834</v>
      </c>
      <c r="P3074" s="4" t="s">
        <v>60</v>
      </c>
      <c r="Q3074" s="4" t="s">
        <v>60</v>
      </c>
      <c r="R3074" s="4" t="s">
        <v>60</v>
      </c>
      <c r="S3074" s="4" t="s">
        <v>60</v>
      </c>
      <c r="T3074" s="4">
        <v>45838</v>
      </c>
      <c r="U3074" s="4">
        <v>45829.488009259258</v>
      </c>
      <c r="V3074" s="4"/>
      <c r="W3074" s="4">
        <v>45839</v>
      </c>
      <c r="X3074" s="4"/>
      <c r="Y3074" s="4" t="s">
        <v>60</v>
      </c>
      <c r="Z3074" s="4">
        <v>45840</v>
      </c>
      <c r="AA3074" s="4"/>
      <c r="AB3074" s="4" t="s">
        <v>60</v>
      </c>
      <c r="AC3074" s="4">
        <v>45841</v>
      </c>
      <c r="AD3074" s="4">
        <v>45842</v>
      </c>
      <c r="AE3074" s="4">
        <v>45846</v>
      </c>
      <c r="AF3074" s="4"/>
      <c r="AG3074" s="34" t="s">
        <v>223</v>
      </c>
      <c r="AH3074" s="34" t="s">
        <v>341</v>
      </c>
      <c r="AI3074" s="34" t="s">
        <v>448</v>
      </c>
      <c r="AJ3074" s="34" t="s">
        <v>342</v>
      </c>
      <c r="AK3074" s="34" t="s">
        <v>98</v>
      </c>
      <c r="AL3074" s="34" t="s">
        <v>416</v>
      </c>
      <c r="AM3074" s="34" t="s">
        <v>417</v>
      </c>
      <c r="AN3074" s="34">
        <v>9.3766099999999994</v>
      </c>
      <c r="AO3074" s="34" t="s">
        <v>68</v>
      </c>
      <c r="AP3074" s="34"/>
      <c r="AQ3074" s="34"/>
      <c r="AR3074" s="34" t="s">
        <v>68</v>
      </c>
      <c r="AS3074" s="34"/>
      <c r="AT3074" s="34"/>
      <c r="AU3074" s="34" t="s">
        <v>352</v>
      </c>
      <c r="AV3074" s="34" t="s">
        <v>353</v>
      </c>
      <c r="AW3074" s="34">
        <v>41.015210000000003</v>
      </c>
      <c r="AX3074" s="34" t="s">
        <v>449</v>
      </c>
      <c r="AY3074" s="34" t="s">
        <v>450</v>
      </c>
      <c r="AZ3074" s="3">
        <v>545</v>
      </c>
      <c r="BA3074" s="34" t="s">
        <v>60</v>
      </c>
      <c r="BB3074" s="34">
        <v>545</v>
      </c>
      <c r="BC3074" s="34" t="s">
        <v>60</v>
      </c>
      <c r="BD3074" s="34" t="s">
        <v>60</v>
      </c>
      <c r="BE3074" s="34" t="s">
        <v>60</v>
      </c>
      <c r="BF3074" s="34" t="str">
        <f>IFERROR(VLOOKUP(Data_Power_app[[#This Row],[PRO ODER]],'Result'!H:J,3,0),"")</f>
        <v>LAMINATION 4</v>
      </c>
      <c r="BG3074" s="11" t="str">
        <f>IFERROR(VLOOKUP(Data_Power_app[[#This Row],[PRO ODER]]&amp;"LAM",'Real Time'!A:E,4,0),"")</f>
        <v>ML-05</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v>4431</v>
      </c>
      <c r="B3075" s="34" t="s">
        <v>12027</v>
      </c>
      <c r="C3075" s="34" t="s">
        <v>12028</v>
      </c>
      <c r="D3075" s="34" t="s">
        <v>203</v>
      </c>
      <c r="E3075" s="34" t="s">
        <v>110</v>
      </c>
      <c r="F3075" s="34" t="s">
        <v>59</v>
      </c>
      <c r="G3075" s="34">
        <v>112</v>
      </c>
      <c r="H3075" s="4">
        <v>45828</v>
      </c>
      <c r="I3075" s="4">
        <v>45826</v>
      </c>
      <c r="J3075" s="4">
        <v>45826</v>
      </c>
      <c r="K3075" s="4">
        <v>45831</v>
      </c>
      <c r="L3075" s="4">
        <v>45827.866435185184</v>
      </c>
      <c r="M3075" s="4">
        <v>45832</v>
      </c>
      <c r="N3075" s="4">
        <v>45828.403668981482</v>
      </c>
      <c r="O3075" s="4">
        <v>45834</v>
      </c>
      <c r="P3075" s="4" t="s">
        <v>60</v>
      </c>
      <c r="Q3075" s="4" t="s">
        <v>60</v>
      </c>
      <c r="R3075" s="4" t="s">
        <v>60</v>
      </c>
      <c r="S3075" s="4" t="s">
        <v>60</v>
      </c>
      <c r="T3075" s="4">
        <v>45838</v>
      </c>
      <c r="U3075" s="4">
        <v>45829.332337962966</v>
      </c>
      <c r="V3075" s="4">
        <v>45829.535729166666</v>
      </c>
      <c r="W3075" s="4">
        <v>45839</v>
      </c>
      <c r="X3075" s="4">
        <v>45829.609837962962</v>
      </c>
      <c r="Y3075" s="4" t="s">
        <v>77</v>
      </c>
      <c r="Z3075" s="4">
        <v>45840</v>
      </c>
      <c r="AA3075" s="4">
        <v>45829.19327546296</v>
      </c>
      <c r="AB3075" s="4" t="s">
        <v>60</v>
      </c>
      <c r="AC3075" s="4">
        <v>45841</v>
      </c>
      <c r="AD3075" s="4">
        <v>45842</v>
      </c>
      <c r="AE3075" s="4">
        <v>45846</v>
      </c>
      <c r="AF3075" s="4"/>
      <c r="AG3075" s="34" t="s">
        <v>62</v>
      </c>
      <c r="AH3075" s="34" t="s">
        <v>341</v>
      </c>
      <c r="AI3075" s="34" t="s">
        <v>448</v>
      </c>
      <c r="AJ3075" s="34" t="s">
        <v>342</v>
      </c>
      <c r="AK3075" s="34" t="s">
        <v>98</v>
      </c>
      <c r="AL3075" s="34" t="s">
        <v>416</v>
      </c>
      <c r="AM3075" s="34" t="s">
        <v>417</v>
      </c>
      <c r="AN3075" s="34">
        <v>1.7059500000000001</v>
      </c>
      <c r="AO3075" s="34" t="s">
        <v>68</v>
      </c>
      <c r="AP3075" s="34"/>
      <c r="AQ3075" s="34"/>
      <c r="AR3075" s="34" t="s">
        <v>68</v>
      </c>
      <c r="AS3075" s="34"/>
      <c r="AT3075" s="34"/>
      <c r="AU3075" s="34" t="s">
        <v>352</v>
      </c>
      <c r="AV3075" s="34" t="s">
        <v>353</v>
      </c>
      <c r="AW3075" s="34">
        <v>7.4622700000000002</v>
      </c>
      <c r="AX3075" s="34" t="s">
        <v>449</v>
      </c>
      <c r="AY3075" s="34" t="s">
        <v>450</v>
      </c>
      <c r="AZ3075" s="3">
        <v>112</v>
      </c>
      <c r="BA3075" s="34" t="s">
        <v>60</v>
      </c>
      <c r="BB3075" s="34">
        <v>112</v>
      </c>
      <c r="BC3075" s="34" t="s">
        <v>60</v>
      </c>
      <c r="BD3075" s="34" t="s">
        <v>60</v>
      </c>
      <c r="BE3075" s="34" t="s">
        <v>60</v>
      </c>
      <c r="BF3075" s="34" t="str">
        <f>IFERROR(VLOOKUP(Data_Power_app[[#This Row],[PRO ODER]],'Result'!H:J,3,0),"")</f>
        <v/>
      </c>
      <c r="BG3075" s="11" t="str">
        <f>IFERROR(VLOOKUP(Data_Power_app[[#This Row],[PRO ODER]]&amp;"LAM",'Real Time'!A:E,4,0),"")</f>
        <v>ML-07</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c r="BJ3075" s="34" t="str">
        <f>IFERROR(VLOOKUP(Data_Power_app[[#This Row],[PRO ODER]],'Plan Lean DC'!A:C,3,0),"")</f>
        <v/>
      </c>
      <c r="BK3075" s="34" t="str">
        <f>IFERROR(VLOOKUP(Data_Power_app[[#This Row],[PRO ODER]]&amp;"LEAN_IN",'Real Time'!A:D,4,0),"")</f>
        <v>LEANLINE1_2</v>
      </c>
      <c r="BL3075" s="34"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v>4432</v>
      </c>
      <c r="B3076" s="34" t="s">
        <v>20858</v>
      </c>
      <c r="C3076" s="34" t="s">
        <v>17758</v>
      </c>
      <c r="D3076" s="34" t="s">
        <v>253</v>
      </c>
      <c r="E3076" s="34" t="s">
        <v>254</v>
      </c>
      <c r="F3076" s="34" t="s">
        <v>59</v>
      </c>
      <c r="G3076" s="34">
        <v>944</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4" t="s">
        <v>117</v>
      </c>
      <c r="AH3076" s="34" t="s">
        <v>434</v>
      </c>
      <c r="AI3076" s="34" t="s">
        <v>10928</v>
      </c>
      <c r="AJ3076" s="34" t="s">
        <v>256</v>
      </c>
      <c r="AK3076" s="34" t="s">
        <v>98</v>
      </c>
      <c r="AL3076" s="34" t="s">
        <v>257</v>
      </c>
      <c r="AM3076" s="34" t="s">
        <v>258</v>
      </c>
      <c r="AN3076" s="34">
        <v>20.649619999999999</v>
      </c>
      <c r="AO3076" s="34" t="s">
        <v>68</v>
      </c>
      <c r="AP3076" s="34"/>
      <c r="AQ3076" s="34"/>
      <c r="AR3076" s="34" t="s">
        <v>68</v>
      </c>
      <c r="AS3076" s="34"/>
      <c r="AT3076" s="34"/>
      <c r="AU3076" s="34" t="s">
        <v>1783</v>
      </c>
      <c r="AV3076" s="34" t="s">
        <v>1784</v>
      </c>
      <c r="AW3076" s="34">
        <v>77.530140000000003</v>
      </c>
      <c r="AX3076" s="34" t="s">
        <v>10929</v>
      </c>
      <c r="AY3076" s="34" t="s">
        <v>10930</v>
      </c>
      <c r="AZ3076" s="3">
        <v>944</v>
      </c>
      <c r="BA3076" s="34" t="s">
        <v>60</v>
      </c>
      <c r="BB3076" s="34">
        <v>944</v>
      </c>
      <c r="BC3076" s="34" t="s">
        <v>60</v>
      </c>
      <c r="BD3076" s="34" t="s">
        <v>60</v>
      </c>
      <c r="BE3076" s="34" t="s">
        <v>60</v>
      </c>
      <c r="BF3076" s="34" t="str">
        <f>IFERROR(VLOOKUP(Data_Power_app[[#This Row],[PRO ODER]],'Result'!H:J,3,0),"")</f>
        <v>LAMINATION 6</v>
      </c>
      <c r="BG3076" s="11"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v>4433</v>
      </c>
      <c r="B3077" s="34" t="s">
        <v>20859</v>
      </c>
      <c r="C3077" s="34" t="s">
        <v>17760</v>
      </c>
      <c r="D3077" s="34" t="s">
        <v>253</v>
      </c>
      <c r="E3077" s="34" t="s">
        <v>254</v>
      </c>
      <c r="F3077" s="34" t="s">
        <v>59</v>
      </c>
      <c r="G3077" s="34">
        <v>286</v>
      </c>
      <c r="H3077" s="4">
        <v>45831</v>
      </c>
      <c r="I3077" s="4">
        <v>45829</v>
      </c>
      <c r="J3077" s="4">
        <v>45829</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4" t="s">
        <v>117</v>
      </c>
      <c r="AH3077" s="34" t="s">
        <v>434</v>
      </c>
      <c r="AI3077" s="34" t="s">
        <v>1785</v>
      </c>
      <c r="AJ3077" s="34" t="s">
        <v>256</v>
      </c>
      <c r="AK3077" s="34" t="s">
        <v>65</v>
      </c>
      <c r="AL3077" s="34" t="s">
        <v>257</v>
      </c>
      <c r="AM3077" s="34" t="s">
        <v>258</v>
      </c>
      <c r="AN3077" s="34">
        <v>5.30152</v>
      </c>
      <c r="AO3077" s="34" t="s">
        <v>68</v>
      </c>
      <c r="AP3077" s="34"/>
      <c r="AQ3077" s="34"/>
      <c r="AR3077" s="34" t="s">
        <v>68</v>
      </c>
      <c r="AS3077" s="34"/>
      <c r="AT3077" s="34"/>
      <c r="AU3077" s="34" t="s">
        <v>1783</v>
      </c>
      <c r="AV3077" s="34" t="s">
        <v>1784</v>
      </c>
      <c r="AW3077" s="34">
        <v>19.902470000000001</v>
      </c>
      <c r="AX3077" s="34" t="s">
        <v>1786</v>
      </c>
      <c r="AY3077" s="34" t="s">
        <v>1787</v>
      </c>
      <c r="AZ3077" s="3">
        <v>286</v>
      </c>
      <c r="BA3077" s="34" t="s">
        <v>60</v>
      </c>
      <c r="BB3077" s="34">
        <v>286</v>
      </c>
      <c r="BC3077" s="34" t="s">
        <v>60</v>
      </c>
      <c r="BD3077" s="34" t="s">
        <v>60</v>
      </c>
      <c r="BE3077" s="34" t="s">
        <v>60</v>
      </c>
      <c r="BF3077" s="34" t="str">
        <f>IFERROR(VLOOKUP(Data_Power_app[[#This Row],[PRO ODER]],'Result'!H:J,3,0),"")</f>
        <v>LAMINATION 6</v>
      </c>
      <c r="BG3077" s="11"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v>4434</v>
      </c>
      <c r="B3078" s="34" t="s">
        <v>20860</v>
      </c>
      <c r="C3078" s="34" t="s">
        <v>17761</v>
      </c>
      <c r="D3078" s="34" t="s">
        <v>253</v>
      </c>
      <c r="E3078" s="34" t="s">
        <v>254</v>
      </c>
      <c r="F3078" s="34" t="s">
        <v>59</v>
      </c>
      <c r="G3078" s="34">
        <v>388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4" t="s">
        <v>117</v>
      </c>
      <c r="AH3078" s="34" t="s">
        <v>434</v>
      </c>
      <c r="AI3078" s="34" t="s">
        <v>1785</v>
      </c>
      <c r="AJ3078" s="34" t="s">
        <v>256</v>
      </c>
      <c r="AK3078" s="34" t="s">
        <v>65</v>
      </c>
      <c r="AL3078" s="34" t="s">
        <v>257</v>
      </c>
      <c r="AM3078" s="34" t="s">
        <v>258</v>
      </c>
      <c r="AN3078" s="34">
        <v>7.1462199999999996</v>
      </c>
      <c r="AO3078" s="34" t="s">
        <v>68</v>
      </c>
      <c r="AP3078" s="34"/>
      <c r="AQ3078" s="34"/>
      <c r="AR3078" s="34" t="s">
        <v>68</v>
      </c>
      <c r="AS3078" s="34"/>
      <c r="AT3078" s="34"/>
      <c r="AU3078" s="34" t="s">
        <v>1783</v>
      </c>
      <c r="AV3078" s="34" t="s">
        <v>1784</v>
      </c>
      <c r="AW3078" s="34">
        <v>26.827770000000001</v>
      </c>
      <c r="AX3078" s="34" t="s">
        <v>1786</v>
      </c>
      <c r="AY3078" s="34" t="s">
        <v>1787</v>
      </c>
      <c r="AZ3078" s="3">
        <v>388</v>
      </c>
      <c r="BA3078" s="34" t="s">
        <v>60</v>
      </c>
      <c r="BB3078" s="34">
        <v>388</v>
      </c>
      <c r="BC3078" s="34" t="s">
        <v>60</v>
      </c>
      <c r="BD3078" s="34" t="s">
        <v>60</v>
      </c>
      <c r="BE3078" s="34" t="s">
        <v>60</v>
      </c>
      <c r="BF3078" s="34" t="str">
        <f>IFERROR(VLOOKUP(Data_Power_app[[#This Row],[PRO ODER]],'Result'!H:J,3,0),"")</f>
        <v>LAMINATION 6</v>
      </c>
      <c r="BG3078" s="11"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v>4435</v>
      </c>
      <c r="B3079" s="34" t="s">
        <v>20861</v>
      </c>
      <c r="C3079" s="34" t="s">
        <v>17762</v>
      </c>
      <c r="D3079" s="34" t="s">
        <v>253</v>
      </c>
      <c r="E3079" s="34" t="s">
        <v>254</v>
      </c>
      <c r="F3079" s="34" t="s">
        <v>59</v>
      </c>
      <c r="G3079" s="34">
        <v>788</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4" t="s">
        <v>117</v>
      </c>
      <c r="AH3079" s="34" t="s">
        <v>434</v>
      </c>
      <c r="AI3079" s="34" t="s">
        <v>1785</v>
      </c>
      <c r="AJ3079" s="34" t="s">
        <v>256</v>
      </c>
      <c r="AK3079" s="34" t="s">
        <v>65</v>
      </c>
      <c r="AL3079" s="34" t="s">
        <v>257</v>
      </c>
      <c r="AM3079" s="34" t="s">
        <v>258</v>
      </c>
      <c r="AN3079" s="34">
        <v>14.76301</v>
      </c>
      <c r="AO3079" s="34" t="s">
        <v>68</v>
      </c>
      <c r="AP3079" s="34"/>
      <c r="AQ3079" s="34"/>
      <c r="AR3079" s="34" t="s">
        <v>68</v>
      </c>
      <c r="AS3079" s="34"/>
      <c r="AT3079" s="34"/>
      <c r="AU3079" s="34" t="s">
        <v>1783</v>
      </c>
      <c r="AV3079" s="34" t="s">
        <v>1784</v>
      </c>
      <c r="AW3079" s="34">
        <v>55.42324</v>
      </c>
      <c r="AX3079" s="34" t="s">
        <v>1786</v>
      </c>
      <c r="AY3079" s="34" t="s">
        <v>1787</v>
      </c>
      <c r="AZ3079" s="3">
        <v>788</v>
      </c>
      <c r="BA3079" s="34" t="s">
        <v>60</v>
      </c>
      <c r="BB3079" s="34">
        <v>788</v>
      </c>
      <c r="BC3079" s="34" t="s">
        <v>60</v>
      </c>
      <c r="BD3079" s="34" t="s">
        <v>60</v>
      </c>
      <c r="BE3079" s="34" t="s">
        <v>60</v>
      </c>
      <c r="BF3079" s="34" t="str">
        <f>IFERROR(VLOOKUP(Data_Power_app[[#This Row],[PRO ODER]],'Result'!H:J,3,0),"")</f>
        <v>LAMINATION 6</v>
      </c>
      <c r="BG3079" s="11"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v>4436</v>
      </c>
      <c r="B3080" s="34" t="s">
        <v>20862</v>
      </c>
      <c r="C3080" s="34" t="s">
        <v>17763</v>
      </c>
      <c r="D3080" s="34" t="s">
        <v>253</v>
      </c>
      <c r="E3080" s="34" t="s">
        <v>254</v>
      </c>
      <c r="F3080" s="34" t="s">
        <v>59</v>
      </c>
      <c r="G3080" s="34">
        <v>424</v>
      </c>
      <c r="H3080" s="4">
        <v>45831</v>
      </c>
      <c r="I3080" s="4">
        <v>45829</v>
      </c>
      <c r="J3080" s="4" t="s">
        <v>60</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4" t="s">
        <v>117</v>
      </c>
      <c r="AH3080" s="34" t="s">
        <v>434</v>
      </c>
      <c r="AI3080" s="34" t="s">
        <v>1785</v>
      </c>
      <c r="AJ3080" s="34" t="s">
        <v>256</v>
      </c>
      <c r="AK3080" s="34" t="s">
        <v>65</v>
      </c>
      <c r="AL3080" s="34" t="s">
        <v>257</v>
      </c>
      <c r="AM3080" s="34" t="s">
        <v>258</v>
      </c>
      <c r="AN3080" s="34">
        <v>7.7544000000000004</v>
      </c>
      <c r="AO3080" s="34" t="s">
        <v>68</v>
      </c>
      <c r="AP3080" s="34"/>
      <c r="AQ3080" s="34"/>
      <c r="AR3080" s="34" t="s">
        <v>68</v>
      </c>
      <c r="AS3080" s="34"/>
      <c r="AT3080" s="34"/>
      <c r="AU3080" s="34" t="s">
        <v>1783</v>
      </c>
      <c r="AV3080" s="34" t="s">
        <v>1784</v>
      </c>
      <c r="AW3080" s="34">
        <v>29.11035</v>
      </c>
      <c r="AX3080" s="34" t="s">
        <v>1786</v>
      </c>
      <c r="AY3080" s="34" t="s">
        <v>1787</v>
      </c>
      <c r="AZ3080" s="3">
        <v>424</v>
      </c>
      <c r="BA3080" s="34" t="s">
        <v>60</v>
      </c>
      <c r="BB3080" s="34">
        <v>424</v>
      </c>
      <c r="BC3080" s="34" t="s">
        <v>60</v>
      </c>
      <c r="BD3080" s="34" t="s">
        <v>60</v>
      </c>
      <c r="BE3080" s="34" t="s">
        <v>60</v>
      </c>
      <c r="BF3080" s="34" t="str">
        <f>IFERROR(VLOOKUP(Data_Power_app[[#This Row],[PRO ODER]],'Result'!H:J,3,0),"")</f>
        <v>LAMINATION 6</v>
      </c>
      <c r="BG3080" s="11"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v>4437</v>
      </c>
      <c r="B3081" s="34" t="s">
        <v>20863</v>
      </c>
      <c r="C3081" s="34" t="s">
        <v>17759</v>
      </c>
      <c r="D3081" s="34" t="s">
        <v>253</v>
      </c>
      <c r="E3081" s="34" t="s">
        <v>254</v>
      </c>
      <c r="F3081" s="34" t="s">
        <v>59</v>
      </c>
      <c r="G3081" s="34">
        <v>424</v>
      </c>
      <c r="H3081" s="4">
        <v>45831</v>
      </c>
      <c r="I3081" s="4">
        <v>45829</v>
      </c>
      <c r="J3081" s="4">
        <v>45829</v>
      </c>
      <c r="K3081" s="4">
        <v>45832</v>
      </c>
      <c r="L3081" s="4"/>
      <c r="M3081" s="4">
        <v>45833</v>
      </c>
      <c r="N3081" s="4"/>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45846</v>
      </c>
      <c r="AF3081" s="4"/>
      <c r="AG3081" s="34" t="s">
        <v>117</v>
      </c>
      <c r="AH3081" s="34" t="s">
        <v>434</v>
      </c>
      <c r="AI3081" s="34" t="s">
        <v>10928</v>
      </c>
      <c r="AJ3081" s="34" t="s">
        <v>256</v>
      </c>
      <c r="AK3081" s="34" t="s">
        <v>98</v>
      </c>
      <c r="AL3081" s="34" t="s">
        <v>257</v>
      </c>
      <c r="AM3081" s="34" t="s">
        <v>258</v>
      </c>
      <c r="AN3081" s="34">
        <v>9.2672799999999995</v>
      </c>
      <c r="AO3081" s="34" t="s">
        <v>68</v>
      </c>
      <c r="AP3081" s="34"/>
      <c r="AQ3081" s="34"/>
      <c r="AR3081" s="34" t="s">
        <v>68</v>
      </c>
      <c r="AS3081" s="34"/>
      <c r="AT3081" s="34"/>
      <c r="AU3081" s="34" t="s">
        <v>1783</v>
      </c>
      <c r="AV3081" s="34" t="s">
        <v>1784</v>
      </c>
      <c r="AW3081" s="34">
        <v>34.794510000000002</v>
      </c>
      <c r="AX3081" s="34" t="s">
        <v>10929</v>
      </c>
      <c r="AY3081" s="34" t="s">
        <v>10930</v>
      </c>
      <c r="AZ3081" s="3">
        <v>424</v>
      </c>
      <c r="BA3081" s="34" t="s">
        <v>60</v>
      </c>
      <c r="BB3081" s="34">
        <v>424</v>
      </c>
      <c r="BC3081" s="34" t="s">
        <v>60</v>
      </c>
      <c r="BD3081" s="34" t="s">
        <v>60</v>
      </c>
      <c r="BE3081" s="34" t="s">
        <v>60</v>
      </c>
      <c r="BF3081" s="34" t="str">
        <f>IFERROR(VLOOKUP(Data_Power_app[[#This Row],[PRO ODER]],'Result'!H:J,3,0),"")</f>
        <v>LAMINATION 6</v>
      </c>
      <c r="BG3081" s="11"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v>4444</v>
      </c>
      <c r="B3082" s="34" t="s">
        <v>15670</v>
      </c>
      <c r="C3082" s="34" t="s">
        <v>15671</v>
      </c>
      <c r="D3082" s="34" t="s">
        <v>84</v>
      </c>
      <c r="E3082" s="34" t="s">
        <v>155</v>
      </c>
      <c r="F3082" s="34" t="s">
        <v>59</v>
      </c>
      <c r="G3082" s="34">
        <v>2963</v>
      </c>
      <c r="H3082" s="4">
        <v>45834</v>
      </c>
      <c r="I3082" s="4">
        <v>45827</v>
      </c>
      <c r="J3082" s="4">
        <v>45827</v>
      </c>
      <c r="K3082" s="4">
        <v>45836</v>
      </c>
      <c r="L3082" s="4">
        <v>45829.389467592591</v>
      </c>
      <c r="M3082" s="4">
        <v>45836</v>
      </c>
      <c r="N3082" s="4"/>
      <c r="O3082" s="4" t="s">
        <v>60</v>
      </c>
      <c r="P3082" s="4" t="s">
        <v>60</v>
      </c>
      <c r="Q3082" s="4" t="s">
        <v>60</v>
      </c>
      <c r="R3082" s="4" t="s">
        <v>60</v>
      </c>
      <c r="S3082" s="4" t="s">
        <v>60</v>
      </c>
      <c r="T3082" s="4">
        <v>45838</v>
      </c>
      <c r="U3082" s="4"/>
      <c r="V3082" s="4"/>
      <c r="W3082" s="4">
        <v>45839</v>
      </c>
      <c r="X3082" s="4"/>
      <c r="Y3082" s="4" t="s">
        <v>60</v>
      </c>
      <c r="Z3082" s="4">
        <v>45841</v>
      </c>
      <c r="AA3082" s="4"/>
      <c r="AB3082" s="4" t="s">
        <v>60</v>
      </c>
      <c r="AC3082" s="4">
        <v>45842</v>
      </c>
      <c r="AD3082" s="4">
        <v>45843</v>
      </c>
      <c r="AE3082" s="4">
        <v>45846</v>
      </c>
      <c r="AF3082" s="4"/>
      <c r="AG3082" s="34" t="s">
        <v>86</v>
      </c>
      <c r="AH3082" s="34" t="s">
        <v>196</v>
      </c>
      <c r="AI3082" s="34" t="s">
        <v>10472</v>
      </c>
      <c r="AJ3082" s="34" t="s">
        <v>157</v>
      </c>
      <c r="AK3082" s="34" t="s">
        <v>98</v>
      </c>
      <c r="AL3082" s="34" t="s">
        <v>158</v>
      </c>
      <c r="AM3082" s="34" t="s">
        <v>159</v>
      </c>
      <c r="AN3082" s="34">
        <v>106.74653000000001</v>
      </c>
      <c r="AO3082" s="34" t="s">
        <v>68</v>
      </c>
      <c r="AP3082" s="34"/>
      <c r="AQ3082" s="34"/>
      <c r="AR3082" s="34" t="s">
        <v>68</v>
      </c>
      <c r="AS3082" s="34"/>
      <c r="AT3082" s="34"/>
      <c r="AU3082" s="34" t="s">
        <v>299</v>
      </c>
      <c r="AV3082" s="34" t="s">
        <v>300</v>
      </c>
      <c r="AW3082" s="34">
        <v>233.44179</v>
      </c>
      <c r="AX3082" s="34" t="s">
        <v>10473</v>
      </c>
      <c r="AY3082" s="34" t="s">
        <v>10474</v>
      </c>
      <c r="AZ3082" s="3">
        <v>2628</v>
      </c>
      <c r="BA3082" s="34" t="s">
        <v>60</v>
      </c>
      <c r="BB3082" s="34">
        <v>2963</v>
      </c>
      <c r="BC3082" s="34" t="s">
        <v>60</v>
      </c>
      <c r="BD3082" s="34" t="s">
        <v>60</v>
      </c>
      <c r="BE3082" s="34" t="s">
        <v>60</v>
      </c>
      <c r="BF3082" s="34" t="str">
        <f>IFERROR(VLOOKUP(Data_Power_app[[#This Row],[PRO ODER]],'Result'!H:J,3,0),"")</f>
        <v>LAMINATION 6</v>
      </c>
      <c r="BG3082" s="11" t="str">
        <f>IFERROR(VLOOKUP(Data_Power_app[[#This Row],[PRO ODER]]&amp;"LAM",'Real Time'!A:E,4,0),"")</f>
        <v>ML-05</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v>4540</v>
      </c>
      <c r="B3083" s="34" t="s">
        <v>15689</v>
      </c>
      <c r="C3083" s="34" t="s">
        <v>15690</v>
      </c>
      <c r="D3083" s="34" t="s">
        <v>84</v>
      </c>
      <c r="E3083" s="34" t="s">
        <v>155</v>
      </c>
      <c r="F3083" s="34" t="s">
        <v>59</v>
      </c>
      <c r="G3083" s="34">
        <v>4533</v>
      </c>
      <c r="H3083" s="4">
        <v>45834</v>
      </c>
      <c r="I3083" s="4">
        <v>45827</v>
      </c>
      <c r="J3083" s="4">
        <v>45827</v>
      </c>
      <c r="K3083" s="4">
        <v>45836</v>
      </c>
      <c r="L3083" s="4">
        <v>45828.807106481479</v>
      </c>
      <c r="M3083" s="4">
        <v>45836</v>
      </c>
      <c r="N3083" s="4">
        <v>45828.049502314818</v>
      </c>
      <c r="O3083" s="4" t="s">
        <v>60</v>
      </c>
      <c r="P3083" s="4" t="s">
        <v>60</v>
      </c>
      <c r="Q3083" s="4" t="s">
        <v>60</v>
      </c>
      <c r="R3083" s="4" t="s">
        <v>60</v>
      </c>
      <c r="S3083" s="4" t="s">
        <v>60</v>
      </c>
      <c r="T3083" s="4">
        <v>45838</v>
      </c>
      <c r="U3083" s="4">
        <v>45828.119166666664</v>
      </c>
      <c r="V3083" s="4"/>
      <c r="W3083" s="4">
        <v>45839</v>
      </c>
      <c r="X3083" s="4"/>
      <c r="Y3083" s="4" t="s">
        <v>60</v>
      </c>
      <c r="Z3083" s="4">
        <v>45841</v>
      </c>
      <c r="AA3083" s="4"/>
      <c r="AB3083" s="4" t="s">
        <v>60</v>
      </c>
      <c r="AC3083" s="4">
        <v>45842</v>
      </c>
      <c r="AD3083" s="4">
        <v>45843</v>
      </c>
      <c r="AE3083" s="4">
        <v>45846</v>
      </c>
      <c r="AF3083" s="4"/>
      <c r="AG3083" s="34" t="s">
        <v>223</v>
      </c>
      <c r="AH3083" s="34" t="s">
        <v>15619</v>
      </c>
      <c r="AI3083" s="34" t="s">
        <v>15620</v>
      </c>
      <c r="AJ3083" s="34" t="s">
        <v>15621</v>
      </c>
      <c r="AK3083" s="34" t="s">
        <v>65</v>
      </c>
      <c r="AL3083" s="34" t="s">
        <v>15622</v>
      </c>
      <c r="AM3083" s="34" t="s">
        <v>15623</v>
      </c>
      <c r="AN3083" s="34">
        <v>141.63104999999999</v>
      </c>
      <c r="AO3083" s="34" t="s">
        <v>68</v>
      </c>
      <c r="AP3083" s="34"/>
      <c r="AQ3083" s="34"/>
      <c r="AR3083" s="34" t="s">
        <v>68</v>
      </c>
      <c r="AS3083" s="34"/>
      <c r="AT3083" s="34"/>
      <c r="AU3083" s="34" t="s">
        <v>15624</v>
      </c>
      <c r="AV3083" s="34" t="s">
        <v>15625</v>
      </c>
      <c r="AW3083" s="34">
        <v>309.73360000000002</v>
      </c>
      <c r="AX3083" s="34" t="s">
        <v>15626</v>
      </c>
      <c r="AY3083" s="34" t="s">
        <v>15627</v>
      </c>
      <c r="AZ3083" s="3">
        <v>2117</v>
      </c>
      <c r="BA3083" s="34" t="s">
        <v>60</v>
      </c>
      <c r="BB3083" s="34">
        <v>4533</v>
      </c>
      <c r="BC3083" s="34" t="s">
        <v>60</v>
      </c>
      <c r="BD3083" s="34" t="s">
        <v>60</v>
      </c>
      <c r="BE3083" s="34" t="s">
        <v>60</v>
      </c>
      <c r="BF3083" s="34" t="str">
        <f>IFERROR(VLOOKUP(Data_Power_app[[#This Row],[PRO ODER]],'Result'!H:J,3,0),"")</f>
        <v>LAMINATION 4</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v>4571</v>
      </c>
      <c r="B3084" s="34" t="s">
        <v>21532</v>
      </c>
      <c r="C3084" s="34" t="s">
        <v>21533</v>
      </c>
      <c r="D3084" s="34" t="s">
        <v>253</v>
      </c>
      <c r="E3084" s="34" t="s">
        <v>254</v>
      </c>
      <c r="F3084" s="34" t="s">
        <v>59</v>
      </c>
      <c r="G3084" s="34">
        <v>4250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4" t="s">
        <v>117</v>
      </c>
      <c r="AH3084" s="34" t="s">
        <v>434</v>
      </c>
      <c r="AI3084" s="34" t="s">
        <v>10928</v>
      </c>
      <c r="AJ3084" s="34" t="s">
        <v>256</v>
      </c>
      <c r="AK3084" s="34" t="s">
        <v>98</v>
      </c>
      <c r="AL3084" s="34" t="s">
        <v>257</v>
      </c>
      <c r="AM3084" s="34" t="s">
        <v>258</v>
      </c>
      <c r="AN3084" s="34">
        <v>91.523880000000005</v>
      </c>
      <c r="AO3084" s="34" t="s">
        <v>68</v>
      </c>
      <c r="AP3084" s="34"/>
      <c r="AQ3084" s="34"/>
      <c r="AR3084" s="34" t="s">
        <v>68</v>
      </c>
      <c r="AS3084" s="34"/>
      <c r="AT3084" s="34"/>
      <c r="AU3084" s="34" t="s">
        <v>1783</v>
      </c>
      <c r="AV3084" s="34" t="s">
        <v>1784</v>
      </c>
      <c r="AW3084" s="34">
        <v>343.64747999999997</v>
      </c>
      <c r="AX3084" s="34" t="s">
        <v>10929</v>
      </c>
      <c r="AY3084" s="34" t="s">
        <v>10930</v>
      </c>
      <c r="AZ3084" s="3">
        <v>4250</v>
      </c>
      <c r="BA3084" s="34" t="s">
        <v>60</v>
      </c>
      <c r="BB3084" s="34">
        <v>4250</v>
      </c>
      <c r="BC3084" s="34" t="s">
        <v>60</v>
      </c>
      <c r="BD3084" s="34" t="s">
        <v>60</v>
      </c>
      <c r="BE3084" s="34" t="s">
        <v>60</v>
      </c>
      <c r="BF3084" s="34" t="str">
        <f>IFERROR(VLOOKUP(Data_Power_app[[#This Row],[PRO ODER]],'Result'!H:J,3,0),"")</f>
        <v/>
      </c>
      <c r="BG3084" s="11"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v>4572</v>
      </c>
      <c r="B3085" s="34" t="s">
        <v>21534</v>
      </c>
      <c r="C3085" s="34" t="s">
        <v>21535</v>
      </c>
      <c r="D3085" s="34" t="s">
        <v>253</v>
      </c>
      <c r="E3085" s="34" t="s">
        <v>254</v>
      </c>
      <c r="F3085" s="34" t="s">
        <v>59</v>
      </c>
      <c r="G3085" s="34">
        <v>950</v>
      </c>
      <c r="H3085" s="4">
        <v>45835</v>
      </c>
      <c r="I3085" s="4">
        <v>45831</v>
      </c>
      <c r="J3085" s="4" t="s">
        <v>60</v>
      </c>
      <c r="K3085" s="4">
        <v>45838</v>
      </c>
      <c r="L3085" s="4"/>
      <c r="M3085" s="4">
        <v>45838</v>
      </c>
      <c r="N3085" s="4"/>
      <c r="O3085" s="4" t="s">
        <v>60</v>
      </c>
      <c r="P3085" s="4" t="s">
        <v>60</v>
      </c>
      <c r="Q3085" s="4" t="s">
        <v>60</v>
      </c>
      <c r="R3085" s="4" t="s">
        <v>60</v>
      </c>
      <c r="S3085" s="4" t="s">
        <v>60</v>
      </c>
      <c r="T3085" s="4">
        <v>45839</v>
      </c>
      <c r="U3085" s="4"/>
      <c r="V3085" s="4"/>
      <c r="W3085" s="4">
        <v>45840</v>
      </c>
      <c r="X3085" s="4"/>
      <c r="Y3085" s="4" t="s">
        <v>60</v>
      </c>
      <c r="Z3085" s="4">
        <v>45841</v>
      </c>
      <c r="AA3085" s="4"/>
      <c r="AB3085" s="4" t="s">
        <v>60</v>
      </c>
      <c r="AC3085" s="4">
        <v>45842</v>
      </c>
      <c r="AD3085" s="4">
        <v>45843</v>
      </c>
      <c r="AE3085" s="4">
        <v>45846</v>
      </c>
      <c r="AF3085" s="4"/>
      <c r="AG3085" s="34" t="s">
        <v>117</v>
      </c>
      <c r="AH3085" s="34" t="s">
        <v>434</v>
      </c>
      <c r="AI3085" s="34" t="s">
        <v>10928</v>
      </c>
      <c r="AJ3085" s="34" t="s">
        <v>256</v>
      </c>
      <c r="AK3085" s="34" t="s">
        <v>98</v>
      </c>
      <c r="AL3085" s="34" t="s">
        <v>257</v>
      </c>
      <c r="AM3085" s="34" t="s">
        <v>258</v>
      </c>
      <c r="AN3085" s="34">
        <v>20.998909999999999</v>
      </c>
      <c r="AO3085" s="34" t="s">
        <v>68</v>
      </c>
      <c r="AP3085" s="34"/>
      <c r="AQ3085" s="34"/>
      <c r="AR3085" s="34" t="s">
        <v>68</v>
      </c>
      <c r="AS3085" s="34"/>
      <c r="AT3085" s="34"/>
      <c r="AU3085" s="34" t="s">
        <v>1783</v>
      </c>
      <c r="AV3085" s="34" t="s">
        <v>1784</v>
      </c>
      <c r="AW3085" s="34">
        <v>78.840630000000004</v>
      </c>
      <c r="AX3085" s="34" t="s">
        <v>10929</v>
      </c>
      <c r="AY3085" s="34" t="s">
        <v>10930</v>
      </c>
      <c r="AZ3085" s="3">
        <v>950</v>
      </c>
      <c r="BA3085" s="34" t="s">
        <v>60</v>
      </c>
      <c r="BB3085" s="34">
        <v>950</v>
      </c>
      <c r="BC3085" s="34" t="s">
        <v>60</v>
      </c>
      <c r="BD3085" s="34" t="s">
        <v>60</v>
      </c>
      <c r="BE3085" s="34" t="s">
        <v>60</v>
      </c>
      <c r="BF3085" s="34" t="str">
        <f>IFERROR(VLOOKUP(Data_Power_app[[#This Row],[PRO ODER]],'Result'!H:J,3,0),"")</f>
        <v/>
      </c>
      <c r="BG3085" s="11"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v>4575</v>
      </c>
      <c r="B3086" s="34" t="s">
        <v>20864</v>
      </c>
      <c r="C3086" s="34" t="s">
        <v>18829</v>
      </c>
      <c r="D3086" s="34" t="s">
        <v>84</v>
      </c>
      <c r="E3086" s="34" t="s">
        <v>493</v>
      </c>
      <c r="F3086" s="34" t="s">
        <v>72</v>
      </c>
      <c r="G3086" s="34">
        <v>51</v>
      </c>
      <c r="H3086" s="4">
        <v>45839</v>
      </c>
      <c r="I3086" s="4">
        <v>45828</v>
      </c>
      <c r="J3086" s="4">
        <v>45828</v>
      </c>
      <c r="K3086" s="4">
        <v>45840</v>
      </c>
      <c r="L3086" s="4">
        <v>45828.146886574075</v>
      </c>
      <c r="M3086" s="4" t="s">
        <v>60</v>
      </c>
      <c r="N3086" s="4"/>
      <c r="O3086" s="4" t="s">
        <v>60</v>
      </c>
      <c r="P3086" s="4" t="s">
        <v>60</v>
      </c>
      <c r="Q3086" s="4" t="s">
        <v>60</v>
      </c>
      <c r="R3086" s="4" t="s">
        <v>60</v>
      </c>
      <c r="S3086" s="4" t="s">
        <v>60</v>
      </c>
      <c r="T3086" s="4" t="s">
        <v>60</v>
      </c>
      <c r="U3086" s="4"/>
      <c r="V3086" s="4"/>
      <c r="W3086" s="4"/>
      <c r="X3086" s="4"/>
      <c r="Y3086" s="4" t="s">
        <v>60</v>
      </c>
      <c r="Z3086" s="4" t="s">
        <v>60</v>
      </c>
      <c r="AA3086" s="4"/>
      <c r="AB3086" s="4" t="s">
        <v>60</v>
      </c>
      <c r="AC3086" s="4" t="s">
        <v>60</v>
      </c>
      <c r="AD3086" s="4">
        <v>45845</v>
      </c>
      <c r="AE3086" s="4">
        <v>45846</v>
      </c>
      <c r="AF3086" s="4"/>
      <c r="AG3086" s="34" t="s">
        <v>138</v>
      </c>
      <c r="AH3086" s="34" t="s">
        <v>505</v>
      </c>
      <c r="AI3086" s="34" t="s">
        <v>20128</v>
      </c>
      <c r="AJ3086" s="34" t="s">
        <v>74</v>
      </c>
      <c r="AK3086" s="34" t="s">
        <v>65</v>
      </c>
      <c r="AL3086" s="34" t="s">
        <v>296</v>
      </c>
      <c r="AM3086" s="34" t="s">
        <v>297</v>
      </c>
      <c r="AN3086" s="34">
        <v>1.0583800000000001</v>
      </c>
      <c r="AO3086" s="34" t="s">
        <v>68</v>
      </c>
      <c r="AP3086" s="34"/>
      <c r="AQ3086" s="34"/>
      <c r="AR3086" s="34" t="s">
        <v>68</v>
      </c>
      <c r="AS3086" s="34"/>
      <c r="AT3086" s="34"/>
      <c r="AU3086" s="34" t="s">
        <v>20129</v>
      </c>
      <c r="AV3086" s="34" t="s">
        <v>20130</v>
      </c>
      <c r="AW3086" s="34">
        <v>2.3143899999999999</v>
      </c>
      <c r="AX3086" s="34" t="s">
        <v>20131</v>
      </c>
      <c r="AY3086" s="34" t="s">
        <v>20132</v>
      </c>
      <c r="AZ3086" s="3">
        <v>51</v>
      </c>
      <c r="BA3086" s="34" t="s">
        <v>60</v>
      </c>
      <c r="BB3086" s="34">
        <v>51</v>
      </c>
      <c r="BC3086" s="34" t="s">
        <v>60</v>
      </c>
      <c r="BD3086" s="34" t="s">
        <v>60</v>
      </c>
      <c r="BE3086" s="34" t="s">
        <v>60</v>
      </c>
      <c r="BF3086" s="34" t="str">
        <f>IFERROR(VLOOKUP(Data_Power_app[[#This Row],[PRO ODER]],'Result'!H:J,3,0),"")</f>
        <v/>
      </c>
      <c r="BG3086" s="11" t="str">
        <f>IFERROR(VLOOKUP(Data_Power_app[[#This Row],[PRO ODER]]&amp;"LAM",'Real Time'!A:E,4,0),"")</f>
        <v>ML-07</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v>4576</v>
      </c>
      <c r="B3087" s="34" t="s">
        <v>6800</v>
      </c>
      <c r="C3087" s="34" t="s">
        <v>6801</v>
      </c>
      <c r="D3087" s="34" t="s">
        <v>84</v>
      </c>
      <c r="E3087" s="34" t="s">
        <v>493</v>
      </c>
      <c r="F3087" s="34" t="s">
        <v>72</v>
      </c>
      <c r="G3087" s="34">
        <v>45</v>
      </c>
      <c r="H3087" s="4">
        <v>45839</v>
      </c>
      <c r="I3087" s="4">
        <v>45821</v>
      </c>
      <c r="J3087" s="4">
        <v>45825</v>
      </c>
      <c r="K3087" s="4">
        <v>45840</v>
      </c>
      <c r="L3087" s="4">
        <v>45824.528645833336</v>
      </c>
      <c r="M3087" s="4" t="s">
        <v>60</v>
      </c>
      <c r="N3087" s="4"/>
      <c r="O3087" s="4" t="s">
        <v>60</v>
      </c>
      <c r="P3087" s="4" t="s">
        <v>60</v>
      </c>
      <c r="Q3087" s="4" t="s">
        <v>60</v>
      </c>
      <c r="R3087" s="4" t="s">
        <v>60</v>
      </c>
      <c r="S3087" s="4" t="s">
        <v>60</v>
      </c>
      <c r="T3087" s="4" t="s">
        <v>60</v>
      </c>
      <c r="U3087" s="4"/>
      <c r="V3087" s="4"/>
      <c r="W3087" s="4"/>
      <c r="X3087" s="4">
        <v>45827.350868055553</v>
      </c>
      <c r="Y3087" s="4" t="s">
        <v>73</v>
      </c>
      <c r="Z3087" s="4" t="s">
        <v>60</v>
      </c>
      <c r="AA3087" s="4">
        <v>45827.351944444446</v>
      </c>
      <c r="AB3087" s="4" t="s">
        <v>60</v>
      </c>
      <c r="AC3087" s="4" t="s">
        <v>60</v>
      </c>
      <c r="AD3087" s="4">
        <v>45845</v>
      </c>
      <c r="AE3087" s="4">
        <v>45846</v>
      </c>
      <c r="AF3087" s="4">
        <v>45828</v>
      </c>
      <c r="AG3087" s="34" t="s">
        <v>828</v>
      </c>
      <c r="AH3087" s="34" t="s">
        <v>505</v>
      </c>
      <c r="AI3087" s="34" t="s">
        <v>1829</v>
      </c>
      <c r="AJ3087" s="34" t="s">
        <v>74</v>
      </c>
      <c r="AK3087" s="34" t="s">
        <v>65</v>
      </c>
      <c r="AL3087" s="34" t="s">
        <v>296</v>
      </c>
      <c r="AM3087" s="34" t="s">
        <v>297</v>
      </c>
      <c r="AN3087" s="34">
        <v>0.92813999999999997</v>
      </c>
      <c r="AO3087" s="34" t="s">
        <v>68</v>
      </c>
      <c r="AP3087" s="34"/>
      <c r="AQ3087" s="34"/>
      <c r="AR3087" s="34" t="s">
        <v>68</v>
      </c>
      <c r="AS3087" s="34"/>
      <c r="AT3087" s="34"/>
      <c r="AU3087" s="34" t="s">
        <v>1830</v>
      </c>
      <c r="AV3087" s="34" t="s">
        <v>1831</v>
      </c>
      <c r="AW3087" s="34">
        <v>2.0295999999999998</v>
      </c>
      <c r="AX3087" s="34" t="s">
        <v>1832</v>
      </c>
      <c r="AY3087" s="34" t="s">
        <v>1833</v>
      </c>
      <c r="AZ3087" s="3">
        <v>45</v>
      </c>
      <c r="BA3087" s="34" t="s">
        <v>60</v>
      </c>
      <c r="BB3087" s="34">
        <v>0</v>
      </c>
      <c r="BC3087" s="34" t="s">
        <v>60</v>
      </c>
      <c r="BD3087" s="34" t="s">
        <v>60</v>
      </c>
      <c r="BE3087" s="34" t="s">
        <v>60</v>
      </c>
      <c r="BF3087" s="34" t="str">
        <f>IFERROR(VLOOKUP(Data_Power_app[[#This Row],[PRO ODER]],'Result'!H:J,3,0),"")</f>
        <v/>
      </c>
      <c r="BG3087" s="11" t="str">
        <f>IFERROR(VLOOKUP(Data_Power_app[[#This Row],[PRO ODER]]&amp;"LAM",'Real Time'!A:E,4,0),"")</f>
        <v>ML-03</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c r="BJ3087" s="34" t="str">
        <f>IFERROR(VLOOKUP(Data_Power_app[[#This Row],[PRO ODER]],'Plan Lean DC'!A:C,3,0),"")</f>
        <v/>
      </c>
      <c r="BK3087" s="34" t="str">
        <f>IFERROR(VLOOKUP(Data_Power_app[[#This Row],[PRO ODER]]&amp;"LEAN_IN",'Real Time'!A:D,4,0),"")</f>
        <v>LEAN-06</v>
      </c>
      <c r="BL3087" s="34"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v>4577</v>
      </c>
      <c r="B3088" s="34" t="s">
        <v>6802</v>
      </c>
      <c r="C3088" s="34" t="s">
        <v>6803</v>
      </c>
      <c r="D3088" s="34" t="s">
        <v>84</v>
      </c>
      <c r="E3088" s="34" t="s">
        <v>493</v>
      </c>
      <c r="F3088" s="34" t="s">
        <v>72</v>
      </c>
      <c r="G3088" s="34">
        <v>75</v>
      </c>
      <c r="H3088" s="4">
        <v>45839</v>
      </c>
      <c r="I3088" s="4">
        <v>45821</v>
      </c>
      <c r="J3088" s="4">
        <v>45826</v>
      </c>
      <c r="K3088" s="4">
        <v>45840</v>
      </c>
      <c r="L3088" s="4">
        <v>45824.52957175926</v>
      </c>
      <c r="M3088" s="4" t="s">
        <v>60</v>
      </c>
      <c r="N3088" s="4"/>
      <c r="O3088" s="4" t="s">
        <v>60</v>
      </c>
      <c r="P3088" s="4" t="s">
        <v>60</v>
      </c>
      <c r="Q3088" s="4" t="s">
        <v>60</v>
      </c>
      <c r="R3088" s="4" t="s">
        <v>60</v>
      </c>
      <c r="S3088" s="4" t="s">
        <v>60</v>
      </c>
      <c r="T3088" s="4" t="s">
        <v>60</v>
      </c>
      <c r="U3088" s="4"/>
      <c r="V3088" s="4"/>
      <c r="W3088" s="4"/>
      <c r="X3088" s="4">
        <v>45827.508564814816</v>
      </c>
      <c r="Y3088" s="4" t="s">
        <v>73</v>
      </c>
      <c r="Z3088" s="4" t="s">
        <v>60</v>
      </c>
      <c r="AA3088" s="4">
        <v>45827.510555555556</v>
      </c>
      <c r="AB3088" s="4" t="s">
        <v>60</v>
      </c>
      <c r="AC3088" s="4" t="s">
        <v>60</v>
      </c>
      <c r="AD3088" s="4">
        <v>45845</v>
      </c>
      <c r="AE3088" s="4">
        <v>45846</v>
      </c>
      <c r="AF3088" s="4">
        <v>45828</v>
      </c>
      <c r="AG3088" s="34" t="s">
        <v>828</v>
      </c>
      <c r="AH3088" s="34" t="s">
        <v>505</v>
      </c>
      <c r="AI3088" s="34" t="s">
        <v>5616</v>
      </c>
      <c r="AJ3088" s="34" t="s">
        <v>74</v>
      </c>
      <c r="AK3088" s="34" t="s">
        <v>65</v>
      </c>
      <c r="AL3088" s="34" t="s">
        <v>296</v>
      </c>
      <c r="AM3088" s="34" t="s">
        <v>297</v>
      </c>
      <c r="AN3088" s="34">
        <v>1.5146900000000001</v>
      </c>
      <c r="AO3088" s="34" t="s">
        <v>68</v>
      </c>
      <c r="AP3088" s="34"/>
      <c r="AQ3088" s="34"/>
      <c r="AR3088" s="34" t="s">
        <v>68</v>
      </c>
      <c r="AS3088" s="34"/>
      <c r="AT3088" s="34"/>
      <c r="AU3088" s="34" t="s">
        <v>5617</v>
      </c>
      <c r="AV3088" s="34" t="s">
        <v>5618</v>
      </c>
      <c r="AW3088" s="34">
        <v>3.3121299999999998</v>
      </c>
      <c r="AX3088" s="34" t="s">
        <v>730</v>
      </c>
      <c r="AY3088" s="34" t="s">
        <v>731</v>
      </c>
      <c r="AZ3088" s="3">
        <v>75</v>
      </c>
      <c r="BA3088" s="34" t="s">
        <v>60</v>
      </c>
      <c r="BB3088" s="34">
        <v>0</v>
      </c>
      <c r="BC3088" s="34" t="s">
        <v>60</v>
      </c>
      <c r="BD3088" s="34" t="s">
        <v>60</v>
      </c>
      <c r="BE3088" s="34" t="s">
        <v>60</v>
      </c>
      <c r="BF3088" s="34" t="str">
        <f>IFERROR(VLOOKUP(Data_Power_app[[#This Row],[PRO ODER]],'Result'!H:J,3,0),"")</f>
        <v/>
      </c>
      <c r="BG3088" s="11" t="str">
        <f>IFERROR(VLOOKUP(Data_Power_app[[#This Row],[PRO ODER]]&amp;"LAM",'Real Time'!A:E,4,0),"")</f>
        <v>ML-03</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c r="BJ3088" s="34" t="str">
        <f>IFERROR(VLOOKUP(Data_Power_app[[#This Row],[PRO ODER]],'Plan Lean DC'!A:C,3,0),"")</f>
        <v/>
      </c>
      <c r="BK3088" s="34" t="str">
        <f>IFERROR(VLOOKUP(Data_Power_app[[#This Row],[PRO ODER]]&amp;"LEAN_IN",'Real Time'!A:D,4,0),"")</f>
        <v>LEAN-06</v>
      </c>
      <c r="BL3088" s="34"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v>4578</v>
      </c>
      <c r="B3089" s="34" t="s">
        <v>6804</v>
      </c>
      <c r="C3089" s="34" t="s">
        <v>6805</v>
      </c>
      <c r="D3089" s="34" t="s">
        <v>84</v>
      </c>
      <c r="E3089" s="34" t="s">
        <v>493</v>
      </c>
      <c r="F3089" s="34" t="s">
        <v>72</v>
      </c>
      <c r="G3089" s="34">
        <v>44</v>
      </c>
      <c r="H3089" s="4">
        <v>45839</v>
      </c>
      <c r="I3089" s="4">
        <v>45821</v>
      </c>
      <c r="J3089" s="4">
        <v>45825</v>
      </c>
      <c r="K3089" s="4">
        <v>45840</v>
      </c>
      <c r="L3089" s="4">
        <v>45824.528703703705</v>
      </c>
      <c r="M3089" s="4" t="s">
        <v>60</v>
      </c>
      <c r="N3089" s="4"/>
      <c r="O3089" s="4" t="s">
        <v>60</v>
      </c>
      <c r="P3089" s="4" t="s">
        <v>60</v>
      </c>
      <c r="Q3089" s="4" t="s">
        <v>60</v>
      </c>
      <c r="R3089" s="4" t="s">
        <v>60</v>
      </c>
      <c r="S3089" s="4" t="s">
        <v>60</v>
      </c>
      <c r="T3089" s="4" t="s">
        <v>60</v>
      </c>
      <c r="U3089" s="4"/>
      <c r="V3089" s="4"/>
      <c r="W3089" s="4"/>
      <c r="X3089" s="4">
        <v>45827.35056712963</v>
      </c>
      <c r="Y3089" s="4" t="s">
        <v>73</v>
      </c>
      <c r="Z3089" s="4" t="s">
        <v>60</v>
      </c>
      <c r="AA3089" s="4">
        <v>45827.351643518516</v>
      </c>
      <c r="AB3089" s="4" t="s">
        <v>60</v>
      </c>
      <c r="AC3089" s="4" t="s">
        <v>60</v>
      </c>
      <c r="AD3089" s="4">
        <v>45845</v>
      </c>
      <c r="AE3089" s="4">
        <v>45846</v>
      </c>
      <c r="AF3089" s="4">
        <v>45828</v>
      </c>
      <c r="AG3089" s="34" t="s">
        <v>828</v>
      </c>
      <c r="AH3089" s="34" t="s">
        <v>505</v>
      </c>
      <c r="AI3089" s="34" t="s">
        <v>1829</v>
      </c>
      <c r="AJ3089" s="34" t="s">
        <v>74</v>
      </c>
      <c r="AK3089" s="34" t="s">
        <v>65</v>
      </c>
      <c r="AL3089" s="34" t="s">
        <v>296</v>
      </c>
      <c r="AM3089" s="34" t="s">
        <v>297</v>
      </c>
      <c r="AN3089" s="34">
        <v>0.89754999999999996</v>
      </c>
      <c r="AO3089" s="34" t="s">
        <v>68</v>
      </c>
      <c r="AP3089" s="34"/>
      <c r="AQ3089" s="34"/>
      <c r="AR3089" s="34" t="s">
        <v>68</v>
      </c>
      <c r="AS3089" s="34"/>
      <c r="AT3089" s="34"/>
      <c r="AU3089" s="34" t="s">
        <v>1830</v>
      </c>
      <c r="AV3089" s="34" t="s">
        <v>1831</v>
      </c>
      <c r="AW3089" s="34">
        <v>1.96265</v>
      </c>
      <c r="AX3089" s="34" t="s">
        <v>1832</v>
      </c>
      <c r="AY3089" s="34" t="s">
        <v>1833</v>
      </c>
      <c r="AZ3089" s="3">
        <v>44</v>
      </c>
      <c r="BA3089" s="34" t="s">
        <v>60</v>
      </c>
      <c r="BB3089" s="34">
        <v>0</v>
      </c>
      <c r="BC3089" s="34" t="s">
        <v>60</v>
      </c>
      <c r="BD3089" s="34" t="s">
        <v>60</v>
      </c>
      <c r="BE3089" s="34" t="s">
        <v>60</v>
      </c>
      <c r="BF3089" s="34" t="str">
        <f>IFERROR(VLOOKUP(Data_Power_app[[#This Row],[PRO ODER]],'Result'!H:J,3,0),"")</f>
        <v/>
      </c>
      <c r="BG3089" s="11" t="str">
        <f>IFERROR(VLOOKUP(Data_Power_app[[#This Row],[PRO ODER]]&amp;"LAM",'Real Time'!A:E,4,0),"")</f>
        <v>ML-03</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LEAN-06</v>
      </c>
      <c r="BL3089" s="34"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v>4579</v>
      </c>
      <c r="B3090" s="34" t="s">
        <v>10548</v>
      </c>
      <c r="C3090" s="34" t="s">
        <v>10549</v>
      </c>
      <c r="D3090" s="34" t="s">
        <v>84</v>
      </c>
      <c r="E3090" s="34" t="s">
        <v>493</v>
      </c>
      <c r="F3090" s="34" t="s">
        <v>72</v>
      </c>
      <c r="G3090" s="34">
        <v>35</v>
      </c>
      <c r="H3090" s="4">
        <v>45839</v>
      </c>
      <c r="I3090" s="4">
        <v>45825</v>
      </c>
      <c r="J3090" s="4">
        <v>45828</v>
      </c>
      <c r="K3090" s="4">
        <v>45840</v>
      </c>
      <c r="L3090" s="4">
        <v>45826.947442129633</v>
      </c>
      <c r="M3090" s="4" t="s">
        <v>60</v>
      </c>
      <c r="N3090" s="4"/>
      <c r="O3090" s="4" t="s">
        <v>60</v>
      </c>
      <c r="P3090" s="4" t="s">
        <v>60</v>
      </c>
      <c r="Q3090" s="4" t="s">
        <v>60</v>
      </c>
      <c r="R3090" s="4" t="s">
        <v>60</v>
      </c>
      <c r="S3090" s="4" t="s">
        <v>60</v>
      </c>
      <c r="T3090" s="4" t="s">
        <v>60</v>
      </c>
      <c r="U3090" s="4"/>
      <c r="V3090" s="4"/>
      <c r="W3090" s="4"/>
      <c r="X3090" s="4"/>
      <c r="Y3090" s="4" t="s">
        <v>60</v>
      </c>
      <c r="Z3090" s="4" t="s">
        <v>60</v>
      </c>
      <c r="AA3090" s="4"/>
      <c r="AB3090" s="4" t="s">
        <v>60</v>
      </c>
      <c r="AC3090" s="4" t="s">
        <v>60</v>
      </c>
      <c r="AD3090" s="4">
        <v>45845</v>
      </c>
      <c r="AE3090" s="4">
        <v>45846</v>
      </c>
      <c r="AF3090" s="4"/>
      <c r="AG3090" s="34" t="s">
        <v>138</v>
      </c>
      <c r="AH3090" s="34" t="s">
        <v>505</v>
      </c>
      <c r="AI3090" s="34" t="s">
        <v>5616</v>
      </c>
      <c r="AJ3090" s="34" t="s">
        <v>74</v>
      </c>
      <c r="AK3090" s="34" t="s">
        <v>65</v>
      </c>
      <c r="AL3090" s="34" t="s">
        <v>296</v>
      </c>
      <c r="AM3090" s="34" t="s">
        <v>297</v>
      </c>
      <c r="AN3090" s="34">
        <v>0.73214000000000001</v>
      </c>
      <c r="AO3090" s="34" t="s">
        <v>68</v>
      </c>
      <c r="AP3090" s="34"/>
      <c r="AQ3090" s="34"/>
      <c r="AR3090" s="34" t="s">
        <v>68</v>
      </c>
      <c r="AS3090" s="34"/>
      <c r="AT3090" s="34"/>
      <c r="AU3090" s="34" t="s">
        <v>5617</v>
      </c>
      <c r="AV3090" s="34" t="s">
        <v>5618</v>
      </c>
      <c r="AW3090" s="34">
        <v>1.60101</v>
      </c>
      <c r="AX3090" s="34" t="s">
        <v>730</v>
      </c>
      <c r="AY3090" s="34" t="s">
        <v>731</v>
      </c>
      <c r="AZ3090" s="3">
        <v>35</v>
      </c>
      <c r="BA3090" s="34" t="s">
        <v>60</v>
      </c>
      <c r="BB3090" s="34">
        <v>35</v>
      </c>
      <c r="BC3090" s="34" t="s">
        <v>60</v>
      </c>
      <c r="BD3090" s="34" t="s">
        <v>60</v>
      </c>
      <c r="BE3090" s="34" t="s">
        <v>60</v>
      </c>
      <c r="BF3090" s="34" t="str">
        <f>IFERROR(VLOOKUP(Data_Power_app[[#This Row],[PRO ODER]],'Result'!H:J,3,0),"")</f>
        <v/>
      </c>
      <c r="BG3090" s="11" t="str">
        <f>IFERROR(VLOOKUP(Data_Power_app[[#This Row],[PRO ODER]]&amp;"LAM",'Real Time'!A:E,4,0),"")</f>
        <v>ML-03</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v>4580</v>
      </c>
      <c r="B3091" s="34" t="s">
        <v>21536</v>
      </c>
      <c r="C3091" s="34" t="s">
        <v>21537</v>
      </c>
      <c r="D3091" s="34" t="s">
        <v>253</v>
      </c>
      <c r="E3091" s="34" t="s">
        <v>254</v>
      </c>
      <c r="F3091" s="34" t="s">
        <v>59</v>
      </c>
      <c r="G3091" s="34">
        <v>304</v>
      </c>
      <c r="H3091" s="4">
        <v>45835</v>
      </c>
      <c r="I3091" s="4">
        <v>45831</v>
      </c>
      <c r="J3091" s="4" t="s">
        <v>60</v>
      </c>
      <c r="K3091" s="4">
        <v>45838</v>
      </c>
      <c r="L3091" s="4"/>
      <c r="M3091" s="4">
        <v>45838</v>
      </c>
      <c r="N3091" s="4"/>
      <c r="O3091" s="4" t="s">
        <v>60</v>
      </c>
      <c r="P3091" s="4" t="s">
        <v>60</v>
      </c>
      <c r="Q3091" s="4" t="s">
        <v>60</v>
      </c>
      <c r="R3091" s="4" t="s">
        <v>60</v>
      </c>
      <c r="S3091" s="4" t="s">
        <v>60</v>
      </c>
      <c r="T3091" s="4">
        <v>45840</v>
      </c>
      <c r="U3091" s="4"/>
      <c r="V3091" s="4"/>
      <c r="W3091" s="4">
        <v>45842</v>
      </c>
      <c r="X3091" s="4"/>
      <c r="Y3091" s="4" t="s">
        <v>60</v>
      </c>
      <c r="Z3091" s="4">
        <v>45843</v>
      </c>
      <c r="AA3091" s="4"/>
      <c r="AB3091" s="4" t="s">
        <v>60</v>
      </c>
      <c r="AC3091" s="4">
        <v>45844</v>
      </c>
      <c r="AD3091" s="4">
        <v>45845</v>
      </c>
      <c r="AE3091" s="4">
        <v>45846</v>
      </c>
      <c r="AF3091" s="4"/>
      <c r="AG3091" s="34" t="s">
        <v>117</v>
      </c>
      <c r="AH3091" s="34" t="s">
        <v>434</v>
      </c>
      <c r="AI3091" s="34" t="s">
        <v>10928</v>
      </c>
      <c r="AJ3091" s="34" t="s">
        <v>256</v>
      </c>
      <c r="AK3091" s="34" t="s">
        <v>98</v>
      </c>
      <c r="AL3091" s="34" t="s">
        <v>257</v>
      </c>
      <c r="AM3091" s="34" t="s">
        <v>258</v>
      </c>
      <c r="AN3091" s="34">
        <v>6.6551099999999996</v>
      </c>
      <c r="AO3091" s="34" t="s">
        <v>68</v>
      </c>
      <c r="AP3091" s="34"/>
      <c r="AQ3091" s="34"/>
      <c r="AR3091" s="34" t="s">
        <v>68</v>
      </c>
      <c r="AS3091" s="34"/>
      <c r="AT3091" s="34"/>
      <c r="AU3091" s="34" t="s">
        <v>1783</v>
      </c>
      <c r="AV3091" s="34" t="s">
        <v>1784</v>
      </c>
      <c r="AW3091" s="34">
        <v>24.98706</v>
      </c>
      <c r="AX3091" s="34" t="s">
        <v>10929</v>
      </c>
      <c r="AY3091" s="34" t="s">
        <v>10930</v>
      </c>
      <c r="AZ3091" s="3">
        <v>304</v>
      </c>
      <c r="BA3091" s="34" t="s">
        <v>60</v>
      </c>
      <c r="BB3091" s="34">
        <v>304</v>
      </c>
      <c r="BC3091" s="34" t="s">
        <v>60</v>
      </c>
      <c r="BD3091" s="34" t="s">
        <v>60</v>
      </c>
      <c r="BE3091" s="34" t="s">
        <v>60</v>
      </c>
      <c r="BF3091" s="34" t="str">
        <f>IFERROR(VLOOKUP(Data_Power_app[[#This Row],[PRO ODER]],'Result'!H:J,3,0),"")</f>
        <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v>4583</v>
      </c>
      <c r="B3092" s="34" t="s">
        <v>10939</v>
      </c>
      <c r="C3092" s="34" t="s">
        <v>10940</v>
      </c>
      <c r="D3092" s="34" t="s">
        <v>120</v>
      </c>
      <c r="E3092" s="34" t="s">
        <v>372</v>
      </c>
      <c r="F3092" s="34" t="s">
        <v>59</v>
      </c>
      <c r="G3092" s="34">
        <v>7</v>
      </c>
      <c r="H3092" s="4">
        <v>45836</v>
      </c>
      <c r="I3092" s="4" t="s">
        <v>60</v>
      </c>
      <c r="J3092" s="4">
        <v>45826</v>
      </c>
      <c r="K3092" s="4">
        <v>45838</v>
      </c>
      <c r="L3092" s="4">
        <v>45826.435185185182</v>
      </c>
      <c r="M3092" s="4">
        <v>45839</v>
      </c>
      <c r="N3092" s="4">
        <v>45826.746307870373</v>
      </c>
      <c r="O3092" s="4" t="s">
        <v>60</v>
      </c>
      <c r="P3092" s="4" t="s">
        <v>60</v>
      </c>
      <c r="Q3092" s="4" t="s">
        <v>60</v>
      </c>
      <c r="R3092" s="4" t="s">
        <v>60</v>
      </c>
      <c r="S3092" s="4" t="s">
        <v>60</v>
      </c>
      <c r="T3092" s="4">
        <v>45840</v>
      </c>
      <c r="U3092" s="4">
        <v>45827.346909722219</v>
      </c>
      <c r="V3092" s="4">
        <v>45827.347592592596</v>
      </c>
      <c r="W3092" s="4">
        <v>45841</v>
      </c>
      <c r="X3092" s="4">
        <v>45827.616886574076</v>
      </c>
      <c r="Y3092" s="4" t="s">
        <v>77</v>
      </c>
      <c r="Z3092" s="4">
        <v>45842</v>
      </c>
      <c r="AA3092" s="4">
        <v>45827.617083333331</v>
      </c>
      <c r="AB3092" s="4" t="s">
        <v>60</v>
      </c>
      <c r="AC3092" s="4">
        <v>45843</v>
      </c>
      <c r="AD3092" s="4">
        <v>45845</v>
      </c>
      <c r="AE3092" s="4">
        <v>45846</v>
      </c>
      <c r="AF3092" s="4">
        <v>45827</v>
      </c>
      <c r="AG3092" s="34" t="s">
        <v>828</v>
      </c>
      <c r="AH3092" s="34" t="s">
        <v>373</v>
      </c>
      <c r="AI3092" s="34" t="s">
        <v>10941</v>
      </c>
      <c r="AJ3092" s="34" t="s">
        <v>374</v>
      </c>
      <c r="AK3092" s="34" t="s">
        <v>65</v>
      </c>
      <c r="AL3092" s="34" t="s">
        <v>375</v>
      </c>
      <c r="AM3092" s="34" t="s">
        <v>376</v>
      </c>
      <c r="AN3092" s="34">
        <v>0.22656999999999999</v>
      </c>
      <c r="AO3092" s="34" t="s">
        <v>68</v>
      </c>
      <c r="AP3092" s="34"/>
      <c r="AQ3092" s="34"/>
      <c r="AR3092" s="34" t="s">
        <v>68</v>
      </c>
      <c r="AS3092" s="34"/>
      <c r="AT3092" s="34"/>
      <c r="AU3092" s="34" t="s">
        <v>377</v>
      </c>
      <c r="AV3092" s="34" t="s">
        <v>378</v>
      </c>
      <c r="AW3092" s="34">
        <v>0.50036000000000003</v>
      </c>
      <c r="AX3092" s="34" t="s">
        <v>10942</v>
      </c>
      <c r="AY3092" s="34" t="s">
        <v>10943</v>
      </c>
      <c r="AZ3092" s="3">
        <v>7</v>
      </c>
      <c r="BA3092" s="34" t="s">
        <v>60</v>
      </c>
      <c r="BB3092" s="34">
        <v>0</v>
      </c>
      <c r="BC3092" s="34" t="s">
        <v>60</v>
      </c>
      <c r="BD3092" s="34" t="s">
        <v>60</v>
      </c>
      <c r="BE3092" s="34" t="s">
        <v>60</v>
      </c>
      <c r="BF3092" s="34" t="str">
        <f>IFERROR(VLOOKUP(Data_Power_app[[#This Row],[PRO ODER]],'Result'!H:J,3,0),"")</f>
        <v/>
      </c>
      <c r="BG3092" s="11" t="str">
        <f>IFERROR(VLOOKUP(Data_Power_app[[#This Row],[PRO ODER]]&amp;"LAM",'Real Time'!A:E,4,0),"")</f>
        <v>ML-07</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c r="BJ3092" s="34" t="str">
        <f>IFERROR(VLOOKUP(Data_Power_app[[#This Row],[PRO ODER]],'Plan Lean DC'!A:C,3,0),"")</f>
        <v/>
      </c>
      <c r="BK3092" s="34" t="str">
        <f>IFERROR(VLOOKUP(Data_Power_app[[#This Row],[PRO ODER]]&amp;"LEAN_IN",'Real Time'!A:D,4,0),"")</f>
        <v>LEANLINE1_2</v>
      </c>
      <c r="BL3092" s="34"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v>4584</v>
      </c>
      <c r="B3093" s="34" t="s">
        <v>8601</v>
      </c>
      <c r="C3093" s="34" t="s">
        <v>6812</v>
      </c>
      <c r="D3093" s="34" t="s">
        <v>93</v>
      </c>
      <c r="E3093" s="34" t="s">
        <v>497</v>
      </c>
      <c r="F3093" s="34" t="s">
        <v>72</v>
      </c>
      <c r="G3093" s="34">
        <v>28</v>
      </c>
      <c r="H3093" s="4">
        <v>45838</v>
      </c>
      <c r="I3093" s="4">
        <v>45821</v>
      </c>
      <c r="J3093" s="4">
        <v>45825</v>
      </c>
      <c r="K3093" s="4">
        <v>45839</v>
      </c>
      <c r="L3093" s="4">
        <v>45825.572546296295</v>
      </c>
      <c r="M3093" s="4" t="s">
        <v>60</v>
      </c>
      <c r="N3093" s="4"/>
      <c r="O3093" s="4" t="s">
        <v>60</v>
      </c>
      <c r="P3093" s="4" t="s">
        <v>60</v>
      </c>
      <c r="Q3093" s="4" t="s">
        <v>60</v>
      </c>
      <c r="R3093" s="4" t="s">
        <v>60</v>
      </c>
      <c r="S3093" s="4" t="s">
        <v>60</v>
      </c>
      <c r="T3093" s="4" t="s">
        <v>60</v>
      </c>
      <c r="U3093" s="4"/>
      <c r="V3093" s="4"/>
      <c r="W3093" s="4"/>
      <c r="X3093" s="4">
        <v>45828.075162037036</v>
      </c>
      <c r="Y3093" s="4" t="s">
        <v>122</v>
      </c>
      <c r="Z3093" s="4" t="s">
        <v>60</v>
      </c>
      <c r="AA3093" s="4"/>
      <c r="AB3093" s="4" t="s">
        <v>60</v>
      </c>
      <c r="AC3093" s="4" t="s">
        <v>60</v>
      </c>
      <c r="AD3093" s="4">
        <v>45845</v>
      </c>
      <c r="AE3093" s="4">
        <v>45846</v>
      </c>
      <c r="AF3093" s="4">
        <v>45829</v>
      </c>
      <c r="AG3093" s="34" t="s">
        <v>828</v>
      </c>
      <c r="AH3093" s="34" t="s">
        <v>498</v>
      </c>
      <c r="AI3093" s="34" t="s">
        <v>1776</v>
      </c>
      <c r="AJ3093" s="34" t="s">
        <v>74</v>
      </c>
      <c r="AK3093" s="34" t="s">
        <v>65</v>
      </c>
      <c r="AL3093" s="34" t="s">
        <v>499</v>
      </c>
      <c r="AM3093" s="34" t="s">
        <v>500</v>
      </c>
      <c r="AN3093" s="34">
        <v>0.60680999999999996</v>
      </c>
      <c r="AO3093" s="34" t="s">
        <v>68</v>
      </c>
      <c r="AP3093" s="34"/>
      <c r="AQ3093" s="34"/>
      <c r="AR3093" s="34" t="s">
        <v>68</v>
      </c>
      <c r="AS3093" s="34"/>
      <c r="AT3093" s="34"/>
      <c r="AU3093" s="34" t="s">
        <v>411</v>
      </c>
      <c r="AV3093" s="34" t="s">
        <v>412</v>
      </c>
      <c r="AW3093" s="34">
        <v>1.3270599999999999</v>
      </c>
      <c r="AX3093" s="34" t="s">
        <v>501</v>
      </c>
      <c r="AY3093" s="34" t="s">
        <v>502</v>
      </c>
      <c r="AZ3093" s="3">
        <v>28</v>
      </c>
      <c r="BA3093" s="34" t="s">
        <v>194</v>
      </c>
      <c r="BB3093" s="34">
        <v>0</v>
      </c>
      <c r="BC3093" s="34" t="s">
        <v>60</v>
      </c>
      <c r="BD3093" s="34" t="s">
        <v>60</v>
      </c>
      <c r="BE3093" s="34" t="s">
        <v>503</v>
      </c>
      <c r="BF3093" s="34" t="str">
        <f>IFERROR(VLOOKUP(Data_Power_app[[#This Row],[PRO ODER]],'Result'!H:J,3,0),"")</f>
        <v/>
      </c>
      <c r="BG3093" s="11" t="str">
        <f>IFERROR(VLOOKUP(Data_Power_app[[#This Row],[PRO ODER]]&amp;"LAM",'Real Time'!A:E,4,0),"")</f>
        <v>ML-07</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LEAN-09</v>
      </c>
      <c r="BL3093" s="34"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v>4586</v>
      </c>
      <c r="B3094" s="34" t="s">
        <v>21538</v>
      </c>
      <c r="C3094" s="34" t="s">
        <v>21539</v>
      </c>
      <c r="D3094" s="34" t="s">
        <v>84</v>
      </c>
      <c r="E3094" s="34" t="s">
        <v>85</v>
      </c>
      <c r="F3094" s="34" t="s">
        <v>59</v>
      </c>
      <c r="G3094" s="34">
        <v>222</v>
      </c>
      <c r="H3094" s="4">
        <v>45835</v>
      </c>
      <c r="I3094" s="4">
        <v>45831</v>
      </c>
      <c r="J3094" s="4" t="s">
        <v>60</v>
      </c>
      <c r="K3094" s="4">
        <v>45836</v>
      </c>
      <c r="L3094" s="4"/>
      <c r="M3094" s="4">
        <v>45838</v>
      </c>
      <c r="N3094" s="4"/>
      <c r="O3094" s="4" t="s">
        <v>60</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4" t="s">
        <v>117</v>
      </c>
      <c r="AH3094" s="34" t="s">
        <v>611</v>
      </c>
      <c r="AI3094" s="34" t="s">
        <v>612</v>
      </c>
      <c r="AJ3094" s="34" t="s">
        <v>179</v>
      </c>
      <c r="AK3094" s="34" t="s">
        <v>98</v>
      </c>
      <c r="AL3094" s="34" t="s">
        <v>613</v>
      </c>
      <c r="AM3094" s="34" t="s">
        <v>614</v>
      </c>
      <c r="AN3094" s="34">
        <v>9.1179199999999998</v>
      </c>
      <c r="AO3094" s="34" t="s">
        <v>68</v>
      </c>
      <c r="AP3094" s="34"/>
      <c r="AQ3094" s="34"/>
      <c r="AR3094" s="34" t="s">
        <v>68</v>
      </c>
      <c r="AS3094" s="34"/>
      <c r="AT3094" s="34"/>
      <c r="AU3094" s="34" t="s">
        <v>615</v>
      </c>
      <c r="AV3094" s="34" t="s">
        <v>616</v>
      </c>
      <c r="AW3094" s="34">
        <v>16.950209999999998</v>
      </c>
      <c r="AX3094" s="34" t="s">
        <v>617</v>
      </c>
      <c r="AY3094" s="34" t="s">
        <v>618</v>
      </c>
      <c r="AZ3094" s="3">
        <v>222</v>
      </c>
      <c r="BA3094" s="34" t="s">
        <v>60</v>
      </c>
      <c r="BB3094" s="34">
        <v>222</v>
      </c>
      <c r="BC3094" s="34" t="s">
        <v>60</v>
      </c>
      <c r="BD3094" s="34" t="s">
        <v>60</v>
      </c>
      <c r="BE3094" s="34" t="s">
        <v>60</v>
      </c>
      <c r="BF3094" s="34" t="str">
        <f>IFERROR(VLOOKUP(Data_Power_app[[#This Row],[PRO ODER]],'Result'!H:J,3,0),"")</f>
        <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v>4587</v>
      </c>
      <c r="B3095" s="34" t="s">
        <v>21540</v>
      </c>
      <c r="C3095" s="34" t="s">
        <v>21541</v>
      </c>
      <c r="D3095" s="34" t="s">
        <v>93</v>
      </c>
      <c r="E3095" s="34" t="s">
        <v>277</v>
      </c>
      <c r="F3095" s="34" t="s">
        <v>59</v>
      </c>
      <c r="G3095" s="34">
        <v>3744</v>
      </c>
      <c r="H3095" s="4">
        <v>45832</v>
      </c>
      <c r="I3095" s="4">
        <v>45831</v>
      </c>
      <c r="J3095" s="4" t="s">
        <v>60</v>
      </c>
      <c r="K3095" s="4">
        <v>45835</v>
      </c>
      <c r="L3095" s="4"/>
      <c r="M3095" s="4">
        <v>45836</v>
      </c>
      <c r="N3095" s="4"/>
      <c r="O3095" s="4">
        <v>45838</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4" t="s">
        <v>117</v>
      </c>
      <c r="AH3095" s="34" t="s">
        <v>96</v>
      </c>
      <c r="AI3095" s="34" t="s">
        <v>3364</v>
      </c>
      <c r="AJ3095" s="34" t="s">
        <v>97</v>
      </c>
      <c r="AK3095" s="34" t="s">
        <v>98</v>
      </c>
      <c r="AL3095" s="34" t="s">
        <v>409</v>
      </c>
      <c r="AM3095" s="34" t="s">
        <v>410</v>
      </c>
      <c r="AN3095" s="34">
        <v>69.493690000000001</v>
      </c>
      <c r="AO3095" s="34" t="s">
        <v>68</v>
      </c>
      <c r="AP3095" s="34"/>
      <c r="AQ3095" s="34"/>
      <c r="AR3095" s="34" t="s">
        <v>68</v>
      </c>
      <c r="AS3095" s="34"/>
      <c r="AT3095" s="34"/>
      <c r="AU3095" s="34" t="s">
        <v>411</v>
      </c>
      <c r="AV3095" s="34" t="s">
        <v>412</v>
      </c>
      <c r="AW3095" s="34">
        <v>303.94808999999998</v>
      </c>
      <c r="AX3095" s="34" t="s">
        <v>413</v>
      </c>
      <c r="AY3095" s="34" t="s">
        <v>414</v>
      </c>
      <c r="AZ3095" s="3">
        <v>3744</v>
      </c>
      <c r="BA3095" s="34" t="s">
        <v>60</v>
      </c>
      <c r="BB3095" s="34">
        <v>3744</v>
      </c>
      <c r="BC3095" s="34" t="s">
        <v>60</v>
      </c>
      <c r="BD3095" s="34" t="s">
        <v>60</v>
      </c>
      <c r="BE3095" s="34" t="s">
        <v>60</v>
      </c>
      <c r="BF3095" s="34" t="str">
        <f>IFERROR(VLOOKUP(Data_Power_app[[#This Row],[PRO ODER]],'Result'!H:J,3,0),"")</f>
        <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v>4588</v>
      </c>
      <c r="B3096" s="34" t="s">
        <v>21542</v>
      </c>
      <c r="C3096" s="34" t="s">
        <v>21543</v>
      </c>
      <c r="D3096" s="34" t="s">
        <v>84</v>
      </c>
      <c r="E3096" s="34" t="s">
        <v>150</v>
      </c>
      <c r="F3096" s="34" t="s">
        <v>59</v>
      </c>
      <c r="G3096" s="34">
        <v>3848</v>
      </c>
      <c r="H3096" s="4">
        <v>45834</v>
      </c>
      <c r="I3096" s="4">
        <v>45831</v>
      </c>
      <c r="J3096" s="4" t="s">
        <v>60</v>
      </c>
      <c r="K3096" s="4">
        <v>45836</v>
      </c>
      <c r="L3096" s="4"/>
      <c r="M3096" s="4">
        <v>45838</v>
      </c>
      <c r="N3096" s="4"/>
      <c r="O3096" s="4" t="s">
        <v>60</v>
      </c>
      <c r="P3096" s="4" t="s">
        <v>60</v>
      </c>
      <c r="Q3096" s="4" t="s">
        <v>60</v>
      </c>
      <c r="R3096" s="4" t="s">
        <v>60</v>
      </c>
      <c r="S3096" s="4" t="s">
        <v>60</v>
      </c>
      <c r="T3096" s="4">
        <v>45839</v>
      </c>
      <c r="U3096" s="4"/>
      <c r="V3096" s="4"/>
      <c r="W3096" s="4">
        <v>45840</v>
      </c>
      <c r="X3096" s="4"/>
      <c r="Y3096" s="4" t="s">
        <v>60</v>
      </c>
      <c r="Z3096" s="4">
        <v>45841</v>
      </c>
      <c r="AA3096" s="4"/>
      <c r="AB3096" s="4" t="s">
        <v>60</v>
      </c>
      <c r="AC3096" s="4">
        <v>45842</v>
      </c>
      <c r="AD3096" s="4">
        <v>45843</v>
      </c>
      <c r="AE3096" s="4">
        <v>45847</v>
      </c>
      <c r="AF3096" s="4"/>
      <c r="AG3096" s="34" t="s">
        <v>117</v>
      </c>
      <c r="AH3096" s="34" t="s">
        <v>249</v>
      </c>
      <c r="AI3096" s="34" t="s">
        <v>1342</v>
      </c>
      <c r="AJ3096" s="34" t="s">
        <v>179</v>
      </c>
      <c r="AK3096" s="34" t="s">
        <v>65</v>
      </c>
      <c r="AL3096" s="34" t="s">
        <v>577</v>
      </c>
      <c r="AM3096" s="34" t="s">
        <v>578</v>
      </c>
      <c r="AN3096" s="34">
        <v>124.28086999999999</v>
      </c>
      <c r="AO3096" s="34" t="s">
        <v>68</v>
      </c>
      <c r="AP3096" s="34"/>
      <c r="AQ3096" s="34"/>
      <c r="AR3096" s="34" t="s">
        <v>68</v>
      </c>
      <c r="AS3096" s="34"/>
      <c r="AT3096" s="34"/>
      <c r="AU3096" s="34" t="s">
        <v>231</v>
      </c>
      <c r="AV3096" s="34" t="s">
        <v>232</v>
      </c>
      <c r="AW3096" s="34">
        <v>271.81036999999998</v>
      </c>
      <c r="AX3096" s="34" t="s">
        <v>1343</v>
      </c>
      <c r="AY3096" s="34" t="s">
        <v>1344</v>
      </c>
      <c r="AZ3096" s="3">
        <v>1885</v>
      </c>
      <c r="BA3096" s="34" t="s">
        <v>60</v>
      </c>
      <c r="BB3096" s="34">
        <v>3848</v>
      </c>
      <c r="BC3096" s="34" t="s">
        <v>60</v>
      </c>
      <c r="BD3096" s="34" t="s">
        <v>60</v>
      </c>
      <c r="BE3096" s="34" t="s">
        <v>60</v>
      </c>
      <c r="BF3096" s="34" t="str">
        <f>IFERROR(VLOOKUP(Data_Power_app[[#This Row],[PRO ODER]],'Result'!H:J,3,0),"")</f>
        <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v>4594</v>
      </c>
      <c r="B3097" s="34" t="s">
        <v>15613</v>
      </c>
      <c r="C3097" s="34" t="s">
        <v>15614</v>
      </c>
      <c r="D3097" s="34" t="s">
        <v>84</v>
      </c>
      <c r="E3097" s="34" t="s">
        <v>155</v>
      </c>
      <c r="F3097" s="34" t="s">
        <v>59</v>
      </c>
      <c r="G3097" s="34">
        <v>4923</v>
      </c>
      <c r="H3097" s="4">
        <v>45836</v>
      </c>
      <c r="I3097" s="4">
        <v>45827</v>
      </c>
      <c r="J3097" s="4">
        <v>45828</v>
      </c>
      <c r="K3097" s="4">
        <v>45838</v>
      </c>
      <c r="L3097" s="4">
        <v>45828.365636574075</v>
      </c>
      <c r="M3097" s="4">
        <v>45839</v>
      </c>
      <c r="N3097" s="4">
        <v>45828.643449074072</v>
      </c>
      <c r="O3097" s="4" t="s">
        <v>60</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4" t="s">
        <v>223</v>
      </c>
      <c r="AH3097" s="34" t="s">
        <v>196</v>
      </c>
      <c r="AI3097" s="34" t="s">
        <v>1571</v>
      </c>
      <c r="AJ3097" s="34" t="s">
        <v>157</v>
      </c>
      <c r="AK3097" s="34" t="s">
        <v>98</v>
      </c>
      <c r="AL3097" s="34" t="s">
        <v>158</v>
      </c>
      <c r="AM3097" s="34" t="s">
        <v>159</v>
      </c>
      <c r="AN3097" s="34">
        <v>176.04228000000001</v>
      </c>
      <c r="AO3097" s="34" t="s">
        <v>68</v>
      </c>
      <c r="AP3097" s="34"/>
      <c r="AQ3097" s="34"/>
      <c r="AR3097" s="34" t="s">
        <v>68</v>
      </c>
      <c r="AS3097" s="34"/>
      <c r="AT3097" s="34"/>
      <c r="AU3097" s="34" t="s">
        <v>552</v>
      </c>
      <c r="AV3097" s="34" t="s">
        <v>553</v>
      </c>
      <c r="AW3097" s="34">
        <v>384.98194999999998</v>
      </c>
      <c r="AX3097" s="34" t="s">
        <v>2821</v>
      </c>
      <c r="AY3097" s="34" t="s">
        <v>2812</v>
      </c>
      <c r="AZ3097" s="3">
        <v>3617</v>
      </c>
      <c r="BA3097" s="34" t="s">
        <v>60</v>
      </c>
      <c r="BB3097" s="34">
        <v>4923</v>
      </c>
      <c r="BC3097" s="34" t="s">
        <v>60</v>
      </c>
      <c r="BD3097" s="34" t="s">
        <v>60</v>
      </c>
      <c r="BE3097" s="34" t="s">
        <v>60</v>
      </c>
      <c r="BF3097" s="34" t="str">
        <f>IFERROR(VLOOKUP(Data_Power_app[[#This Row],[PRO ODER]],'Result'!H:J,3,0),"")</f>
        <v>LAMINATION 6</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v>4607</v>
      </c>
      <c r="B3098" s="34" t="s">
        <v>21544</v>
      </c>
      <c r="C3098" s="34" t="s">
        <v>21545</v>
      </c>
      <c r="D3098" s="34" t="s">
        <v>203</v>
      </c>
      <c r="E3098" s="34" t="s">
        <v>110</v>
      </c>
      <c r="F3098" s="34" t="s">
        <v>59</v>
      </c>
      <c r="G3098" s="34">
        <v>269</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4" t="s">
        <v>117</v>
      </c>
      <c r="AH3098" s="34" t="s">
        <v>341</v>
      </c>
      <c r="AI3098" s="34" t="s">
        <v>448</v>
      </c>
      <c r="AJ3098" s="34" t="s">
        <v>342</v>
      </c>
      <c r="AK3098" s="34" t="s">
        <v>98</v>
      </c>
      <c r="AL3098" s="34" t="s">
        <v>416</v>
      </c>
      <c r="AM3098" s="34" t="s">
        <v>417</v>
      </c>
      <c r="AN3098" s="34">
        <v>4.5867899999999997</v>
      </c>
      <c r="AO3098" s="34" t="s">
        <v>68</v>
      </c>
      <c r="AP3098" s="34"/>
      <c r="AQ3098" s="34"/>
      <c r="AR3098" s="34" t="s">
        <v>68</v>
      </c>
      <c r="AS3098" s="34"/>
      <c r="AT3098" s="34"/>
      <c r="AU3098" s="34" t="s">
        <v>352</v>
      </c>
      <c r="AV3098" s="34" t="s">
        <v>353</v>
      </c>
      <c r="AW3098" s="34">
        <v>20.06324</v>
      </c>
      <c r="AX3098" s="34" t="s">
        <v>449</v>
      </c>
      <c r="AY3098" s="34" t="s">
        <v>450</v>
      </c>
      <c r="AZ3098" s="3">
        <v>269</v>
      </c>
      <c r="BA3098" s="34" t="s">
        <v>60</v>
      </c>
      <c r="BB3098" s="34">
        <v>269</v>
      </c>
      <c r="BC3098" s="34" t="s">
        <v>60</v>
      </c>
      <c r="BD3098" s="34" t="s">
        <v>60</v>
      </c>
      <c r="BE3098" s="34" t="s">
        <v>60</v>
      </c>
      <c r="BF3098" s="34" t="str">
        <f>IFERROR(VLOOKUP(Data_Power_app[[#This Row],[PRO ODER]],'Result'!H:J,3,0),"")</f>
        <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v>4608</v>
      </c>
      <c r="B3099" s="34" t="s">
        <v>21546</v>
      </c>
      <c r="C3099" s="34" t="s">
        <v>21547</v>
      </c>
      <c r="D3099" s="34" t="s">
        <v>203</v>
      </c>
      <c r="E3099" s="34" t="s">
        <v>110</v>
      </c>
      <c r="F3099" s="34" t="s">
        <v>59</v>
      </c>
      <c r="G3099" s="34">
        <v>383</v>
      </c>
      <c r="H3099" s="4">
        <v>45834</v>
      </c>
      <c r="I3099" s="4">
        <v>45831</v>
      </c>
      <c r="J3099" s="4" t="s">
        <v>60</v>
      </c>
      <c r="K3099" s="4">
        <v>45836</v>
      </c>
      <c r="L3099" s="4"/>
      <c r="M3099" s="4">
        <v>45838</v>
      </c>
      <c r="N3099" s="4"/>
      <c r="O3099" s="4">
        <v>45839</v>
      </c>
      <c r="P3099" s="4" t="s">
        <v>60</v>
      </c>
      <c r="Q3099" s="4" t="s">
        <v>60</v>
      </c>
      <c r="R3099" s="4" t="s">
        <v>60</v>
      </c>
      <c r="S3099" s="4" t="s">
        <v>60</v>
      </c>
      <c r="T3099" s="4">
        <v>45840</v>
      </c>
      <c r="U3099" s="4"/>
      <c r="V3099" s="4"/>
      <c r="W3099" s="4">
        <v>45841</v>
      </c>
      <c r="X3099" s="4"/>
      <c r="Y3099" s="4" t="s">
        <v>60</v>
      </c>
      <c r="Z3099" s="4">
        <v>45843</v>
      </c>
      <c r="AA3099" s="4"/>
      <c r="AB3099" s="4" t="s">
        <v>60</v>
      </c>
      <c r="AC3099" s="4">
        <v>45844</v>
      </c>
      <c r="AD3099" s="4">
        <v>45845</v>
      </c>
      <c r="AE3099" s="4">
        <v>45847</v>
      </c>
      <c r="AF3099" s="4"/>
      <c r="AG3099" s="34" t="s">
        <v>117</v>
      </c>
      <c r="AH3099" s="34" t="s">
        <v>341</v>
      </c>
      <c r="AI3099" s="34" t="s">
        <v>448</v>
      </c>
      <c r="AJ3099" s="34" t="s">
        <v>342</v>
      </c>
      <c r="AK3099" s="34" t="s">
        <v>98</v>
      </c>
      <c r="AL3099" s="34" t="s">
        <v>416</v>
      </c>
      <c r="AM3099" s="34" t="s">
        <v>417</v>
      </c>
      <c r="AN3099" s="34">
        <v>6.4627600000000003</v>
      </c>
      <c r="AO3099" s="34" t="s">
        <v>68</v>
      </c>
      <c r="AP3099" s="34"/>
      <c r="AQ3099" s="34"/>
      <c r="AR3099" s="34" t="s">
        <v>68</v>
      </c>
      <c r="AS3099" s="34"/>
      <c r="AT3099" s="34"/>
      <c r="AU3099" s="34" t="s">
        <v>352</v>
      </c>
      <c r="AV3099" s="34" t="s">
        <v>353</v>
      </c>
      <c r="AW3099" s="34">
        <v>28.268999999999998</v>
      </c>
      <c r="AX3099" s="34" t="s">
        <v>449</v>
      </c>
      <c r="AY3099" s="34" t="s">
        <v>450</v>
      </c>
      <c r="AZ3099" s="3">
        <v>383</v>
      </c>
      <c r="BA3099" s="34" t="s">
        <v>60</v>
      </c>
      <c r="BB3099" s="34">
        <v>383</v>
      </c>
      <c r="BC3099" s="34" t="s">
        <v>60</v>
      </c>
      <c r="BD3099" s="34" t="s">
        <v>60</v>
      </c>
      <c r="BE3099" s="34" t="s">
        <v>60</v>
      </c>
      <c r="BF3099" s="34" t="str">
        <f>IFERROR(VLOOKUP(Data_Power_app[[#This Row],[PRO ODER]],'Result'!H:J,3,0),"")</f>
        <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v>4700</v>
      </c>
      <c r="B3100" s="34" t="s">
        <v>1593</v>
      </c>
      <c r="C3100" s="34" t="s">
        <v>1594</v>
      </c>
      <c r="D3100" s="34" t="s">
        <v>84</v>
      </c>
      <c r="E3100" s="34" t="s">
        <v>150</v>
      </c>
      <c r="F3100" s="34" t="s">
        <v>59</v>
      </c>
      <c r="G3100" s="34">
        <v>52</v>
      </c>
      <c r="H3100" s="4">
        <v>45835</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4" t="s">
        <v>287</v>
      </c>
      <c r="AH3100" s="34" t="s">
        <v>249</v>
      </c>
      <c r="AI3100" s="34" t="s">
        <v>1355</v>
      </c>
      <c r="AJ3100" s="34" t="s">
        <v>179</v>
      </c>
      <c r="AK3100" s="34" t="s">
        <v>65</v>
      </c>
      <c r="AL3100" s="34" t="s">
        <v>577</v>
      </c>
      <c r="AM3100" s="34" t="s">
        <v>578</v>
      </c>
      <c r="AN3100" s="34">
        <v>1.6999599999999999</v>
      </c>
      <c r="AO3100" s="34" t="s">
        <v>68</v>
      </c>
      <c r="AP3100" s="34"/>
      <c r="AQ3100" s="34"/>
      <c r="AR3100" s="34" t="s">
        <v>68</v>
      </c>
      <c r="AS3100" s="34"/>
      <c r="AT3100" s="34"/>
      <c r="AU3100" s="34" t="s">
        <v>231</v>
      </c>
      <c r="AV3100" s="34" t="s">
        <v>232</v>
      </c>
      <c r="AW3100" s="34">
        <v>3.71787</v>
      </c>
      <c r="AX3100" s="34" t="s">
        <v>1356</v>
      </c>
      <c r="AY3100" s="34" t="s">
        <v>1357</v>
      </c>
      <c r="AZ3100" s="3">
        <v>24</v>
      </c>
      <c r="BA3100" s="34" t="s">
        <v>60</v>
      </c>
      <c r="BB3100" s="34">
        <v>52</v>
      </c>
      <c r="BC3100" s="34" t="s">
        <v>60</v>
      </c>
      <c r="BD3100" s="34" t="s">
        <v>60</v>
      </c>
      <c r="BE3100" s="34" t="s">
        <v>60</v>
      </c>
      <c r="BF3100" s="34" t="str">
        <f>IFERROR(VLOOKUP(Data_Power_app[[#This Row],[PRO ODER]],'Result'!H:J,3,0),"")</f>
        <v>LAMINATION 5</v>
      </c>
      <c r="BG3100" s="11" t="str">
        <f>IFERROR(VLOOKUP(Data_Power_app[[#This Row],[PRO ODER]]&amp;"LAM",'Real Time'!A:E,4,0),"")</f>
        <v>ML-06</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v>4718</v>
      </c>
      <c r="B3101" s="34" t="s">
        <v>20865</v>
      </c>
      <c r="C3101" s="34" t="s">
        <v>18807</v>
      </c>
      <c r="D3101" s="34" t="s">
        <v>84</v>
      </c>
      <c r="E3101" s="34" t="s">
        <v>150</v>
      </c>
      <c r="F3101" s="34" t="s">
        <v>72</v>
      </c>
      <c r="G3101" s="34">
        <v>160</v>
      </c>
      <c r="H3101" s="4">
        <v>45839</v>
      </c>
      <c r="I3101" s="4">
        <v>45828</v>
      </c>
      <c r="J3101" s="4" t="s">
        <v>60</v>
      </c>
      <c r="K3101" s="4">
        <v>45840</v>
      </c>
      <c r="L3101" s="4">
        <v>45828.141631944447</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45845</v>
      </c>
      <c r="AE3101" s="4">
        <v>45847</v>
      </c>
      <c r="AF3101" s="4"/>
      <c r="AG3101" s="34" t="s">
        <v>992</v>
      </c>
      <c r="AH3101" s="34" t="s">
        <v>311</v>
      </c>
      <c r="AI3101" s="34" t="s">
        <v>20866</v>
      </c>
      <c r="AJ3101" s="34" t="s">
        <v>74</v>
      </c>
      <c r="AK3101" s="34" t="s">
        <v>98</v>
      </c>
      <c r="AL3101" s="34" t="s">
        <v>296</v>
      </c>
      <c r="AM3101" s="34" t="s">
        <v>297</v>
      </c>
      <c r="AN3101" s="34">
        <v>4.0745699999999996</v>
      </c>
      <c r="AO3101" s="34" t="s">
        <v>68</v>
      </c>
      <c r="AP3101" s="34"/>
      <c r="AQ3101" s="34"/>
      <c r="AR3101" s="34" t="s">
        <v>68</v>
      </c>
      <c r="AS3101" s="34"/>
      <c r="AT3101" s="34"/>
      <c r="AU3101" s="34" t="s">
        <v>231</v>
      </c>
      <c r="AV3101" s="34" t="s">
        <v>232</v>
      </c>
      <c r="AW3101" s="34">
        <v>8.9107299999999992</v>
      </c>
      <c r="AX3101" s="34" t="s">
        <v>20867</v>
      </c>
      <c r="AY3101" s="34" t="s">
        <v>20868</v>
      </c>
      <c r="AZ3101" s="3">
        <v>160</v>
      </c>
      <c r="BA3101" s="34" t="s">
        <v>194</v>
      </c>
      <c r="BB3101" s="34">
        <v>160</v>
      </c>
      <c r="BC3101" s="34" t="s">
        <v>60</v>
      </c>
      <c r="BD3101" s="34" t="s">
        <v>60</v>
      </c>
      <c r="BE3101" s="34" t="s">
        <v>20869</v>
      </c>
      <c r="BF3101" s="34" t="str">
        <f>IFERROR(VLOOKUP(Data_Power_app[[#This Row],[PRO ODER]],'Result'!H:J,3,0),"")</f>
        <v/>
      </c>
      <c r="BG3101" s="11" t="str">
        <f>IFERROR(VLOOKUP(Data_Power_app[[#This Row],[PRO ODER]]&amp;"LAM",'Real Time'!A:E,4,0),"")</f>
        <v>ML-07</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v>4768</v>
      </c>
      <c r="B3102" s="34" t="s">
        <v>10944</v>
      </c>
      <c r="C3102" s="34" t="s">
        <v>10945</v>
      </c>
      <c r="D3102" s="34" t="s">
        <v>84</v>
      </c>
      <c r="E3102" s="34" t="s">
        <v>216</v>
      </c>
      <c r="F3102" s="34" t="s">
        <v>72</v>
      </c>
      <c r="G3102" s="34">
        <v>24</v>
      </c>
      <c r="H3102" s="4">
        <v>45840</v>
      </c>
      <c r="I3102" s="4">
        <v>45825</v>
      </c>
      <c r="J3102" s="4">
        <v>45826</v>
      </c>
      <c r="K3102" s="4">
        <v>45841</v>
      </c>
      <c r="L3102" s="4">
        <v>45826.182766203703</v>
      </c>
      <c r="M3102" s="4" t="s">
        <v>60</v>
      </c>
      <c r="N3102" s="4"/>
      <c r="O3102" s="4" t="s">
        <v>60</v>
      </c>
      <c r="P3102" s="4" t="s">
        <v>60</v>
      </c>
      <c r="Q3102" s="4" t="s">
        <v>60</v>
      </c>
      <c r="R3102" s="4" t="s">
        <v>60</v>
      </c>
      <c r="S3102" s="4" t="s">
        <v>60</v>
      </c>
      <c r="T3102" s="4" t="s">
        <v>60</v>
      </c>
      <c r="U3102" s="4"/>
      <c r="V3102" s="4"/>
      <c r="W3102" s="4"/>
      <c r="X3102" s="4">
        <v>45827.038159722222</v>
      </c>
      <c r="Y3102" s="4" t="s">
        <v>73</v>
      </c>
      <c r="Z3102" s="4" t="s">
        <v>60</v>
      </c>
      <c r="AA3102" s="4">
        <v>45827.041701388887</v>
      </c>
      <c r="AB3102" s="4" t="s">
        <v>60</v>
      </c>
      <c r="AC3102" s="4" t="s">
        <v>60</v>
      </c>
      <c r="AD3102" s="4">
        <v>45846</v>
      </c>
      <c r="AE3102" s="4">
        <v>45847</v>
      </c>
      <c r="AF3102" s="4">
        <v>45828</v>
      </c>
      <c r="AG3102" s="34" t="s">
        <v>828</v>
      </c>
      <c r="AH3102" s="34" t="s">
        <v>217</v>
      </c>
      <c r="AI3102" s="34" t="s">
        <v>2079</v>
      </c>
      <c r="AJ3102" s="34" t="s">
        <v>74</v>
      </c>
      <c r="AK3102" s="34" t="s">
        <v>65</v>
      </c>
      <c r="AL3102" s="34" t="s">
        <v>218</v>
      </c>
      <c r="AM3102" s="34" t="s">
        <v>219</v>
      </c>
      <c r="AN3102" s="34">
        <v>0.56189</v>
      </c>
      <c r="AO3102" s="34" t="s">
        <v>68</v>
      </c>
      <c r="AP3102" s="34"/>
      <c r="AQ3102" s="34"/>
      <c r="AR3102" s="34" t="s">
        <v>68</v>
      </c>
      <c r="AS3102" s="34"/>
      <c r="AT3102" s="34"/>
      <c r="AU3102" s="34" t="s">
        <v>2080</v>
      </c>
      <c r="AV3102" s="34" t="s">
        <v>2081</v>
      </c>
      <c r="AW3102" s="34">
        <v>1.22858</v>
      </c>
      <c r="AX3102" s="34" t="s">
        <v>2082</v>
      </c>
      <c r="AY3102" s="34" t="s">
        <v>2083</v>
      </c>
      <c r="AZ3102" s="3">
        <v>24</v>
      </c>
      <c r="BA3102" s="34" t="s">
        <v>194</v>
      </c>
      <c r="BB3102" s="34">
        <v>0</v>
      </c>
      <c r="BC3102" s="34" t="s">
        <v>60</v>
      </c>
      <c r="BD3102" s="34" t="s">
        <v>60</v>
      </c>
      <c r="BE3102" s="34" t="s">
        <v>220</v>
      </c>
      <c r="BF3102" s="34" t="str">
        <f>IFERROR(VLOOKUP(Data_Power_app[[#This Row],[PRO ODER]],'Result'!H:J,3,0),"")</f>
        <v/>
      </c>
      <c r="BG3102" s="11" t="str">
        <f>IFERROR(VLOOKUP(Data_Power_app[[#This Row],[PRO ODER]]&amp;"LAM",'Real Time'!A:E,4,0),"")</f>
        <v>ML-02</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LEAN-06</v>
      </c>
      <c r="BL3102" s="34"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v>4769</v>
      </c>
      <c r="B3103" s="34" t="s">
        <v>10946</v>
      </c>
      <c r="C3103" s="34" t="s">
        <v>10947</v>
      </c>
      <c r="D3103" s="34" t="s">
        <v>84</v>
      </c>
      <c r="E3103" s="34" t="s">
        <v>216</v>
      </c>
      <c r="F3103" s="34" t="s">
        <v>72</v>
      </c>
      <c r="G3103" s="34">
        <v>24</v>
      </c>
      <c r="H3103" s="4">
        <v>45840</v>
      </c>
      <c r="I3103" s="4">
        <v>45825</v>
      </c>
      <c r="J3103" s="4">
        <v>45826</v>
      </c>
      <c r="K3103" s="4">
        <v>45841</v>
      </c>
      <c r="L3103" s="4">
        <v>45826.18277777778</v>
      </c>
      <c r="M3103" s="4" t="s">
        <v>60</v>
      </c>
      <c r="N3103" s="4"/>
      <c r="O3103" s="4" t="s">
        <v>60</v>
      </c>
      <c r="P3103" s="4" t="s">
        <v>60</v>
      </c>
      <c r="Q3103" s="4" t="s">
        <v>60</v>
      </c>
      <c r="R3103" s="4" t="s">
        <v>60</v>
      </c>
      <c r="S3103" s="4" t="s">
        <v>60</v>
      </c>
      <c r="T3103" s="4" t="s">
        <v>60</v>
      </c>
      <c r="U3103" s="4"/>
      <c r="V3103" s="4"/>
      <c r="W3103" s="4"/>
      <c r="X3103" s="4">
        <v>45827.039618055554</v>
      </c>
      <c r="Y3103" s="4" t="s">
        <v>73</v>
      </c>
      <c r="Z3103" s="4" t="s">
        <v>60</v>
      </c>
      <c r="AA3103" s="4">
        <v>45827.042511574073</v>
      </c>
      <c r="AB3103" s="4" t="s">
        <v>60</v>
      </c>
      <c r="AC3103" s="4" t="s">
        <v>60</v>
      </c>
      <c r="AD3103" s="4">
        <v>45846</v>
      </c>
      <c r="AE3103" s="4">
        <v>45847</v>
      </c>
      <c r="AF3103" s="4">
        <v>45828</v>
      </c>
      <c r="AG3103" s="34" t="s">
        <v>828</v>
      </c>
      <c r="AH3103" s="34" t="s">
        <v>217</v>
      </c>
      <c r="AI3103" s="34" t="s">
        <v>2079</v>
      </c>
      <c r="AJ3103" s="34" t="s">
        <v>74</v>
      </c>
      <c r="AK3103" s="34" t="s">
        <v>65</v>
      </c>
      <c r="AL3103" s="34" t="s">
        <v>218</v>
      </c>
      <c r="AM3103" s="34" t="s">
        <v>219</v>
      </c>
      <c r="AN3103" s="34">
        <v>0.64198</v>
      </c>
      <c r="AO3103" s="34" t="s">
        <v>68</v>
      </c>
      <c r="AP3103" s="34"/>
      <c r="AQ3103" s="34"/>
      <c r="AR3103" s="34" t="s">
        <v>68</v>
      </c>
      <c r="AS3103" s="34"/>
      <c r="AT3103" s="34"/>
      <c r="AU3103" s="34" t="s">
        <v>2080</v>
      </c>
      <c r="AV3103" s="34" t="s">
        <v>2081</v>
      </c>
      <c r="AW3103" s="34">
        <v>1.4043399999999999</v>
      </c>
      <c r="AX3103" s="34" t="s">
        <v>2082</v>
      </c>
      <c r="AY3103" s="34" t="s">
        <v>2083</v>
      </c>
      <c r="AZ3103" s="3">
        <v>24</v>
      </c>
      <c r="BA3103" s="34" t="s">
        <v>194</v>
      </c>
      <c r="BB3103" s="34">
        <v>0</v>
      </c>
      <c r="BC3103" s="34" t="s">
        <v>60</v>
      </c>
      <c r="BD3103" s="34" t="s">
        <v>60</v>
      </c>
      <c r="BE3103" s="34" t="s">
        <v>220</v>
      </c>
      <c r="BF3103" s="34" t="str">
        <f>IFERROR(VLOOKUP(Data_Power_app[[#This Row],[PRO ODER]],'Result'!H:J,3,0),"")</f>
        <v/>
      </c>
      <c r="BG3103" s="11" t="str">
        <f>IFERROR(VLOOKUP(Data_Power_app[[#This Row],[PRO ODER]]&amp;"LAM",'Real Time'!A:E,4,0),"")</f>
        <v>ML-02</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LEAN-06</v>
      </c>
      <c r="BL3103" s="34"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v>4770</v>
      </c>
      <c r="B3104" s="34" t="s">
        <v>20870</v>
      </c>
      <c r="C3104" s="34" t="s">
        <v>17610</v>
      </c>
      <c r="D3104" s="34" t="s">
        <v>253</v>
      </c>
      <c r="E3104" s="34" t="s">
        <v>318</v>
      </c>
      <c r="F3104" s="34" t="s">
        <v>59</v>
      </c>
      <c r="G3104" s="34">
        <v>1143</v>
      </c>
      <c r="H3104" s="4">
        <v>45829</v>
      </c>
      <c r="I3104" s="4">
        <v>45829</v>
      </c>
      <c r="J3104" s="4">
        <v>45829</v>
      </c>
      <c r="K3104" s="4">
        <v>45831</v>
      </c>
      <c r="L3104" s="4"/>
      <c r="M3104" s="4">
        <v>45832</v>
      </c>
      <c r="N3104" s="4"/>
      <c r="O3104" s="4" t="s">
        <v>60</v>
      </c>
      <c r="P3104" s="4" t="s">
        <v>60</v>
      </c>
      <c r="Q3104" s="4" t="s">
        <v>60</v>
      </c>
      <c r="R3104" s="4" t="s">
        <v>60</v>
      </c>
      <c r="S3104" s="4" t="s">
        <v>60</v>
      </c>
      <c r="T3104" s="4">
        <v>45834</v>
      </c>
      <c r="U3104" s="4"/>
      <c r="V3104" s="4"/>
      <c r="W3104" s="4">
        <v>45835</v>
      </c>
      <c r="X3104" s="4"/>
      <c r="Y3104" s="4" t="s">
        <v>60</v>
      </c>
      <c r="Z3104" s="4">
        <v>45837</v>
      </c>
      <c r="AA3104" s="4"/>
      <c r="AB3104" s="4" t="s">
        <v>60</v>
      </c>
      <c r="AC3104" s="4">
        <v>45838</v>
      </c>
      <c r="AD3104" s="4">
        <v>45839</v>
      </c>
      <c r="AE3104" s="4">
        <v>45848</v>
      </c>
      <c r="AF3104" s="4"/>
      <c r="AG3104" s="34" t="s">
        <v>117</v>
      </c>
      <c r="AH3104" s="34" t="s">
        <v>255</v>
      </c>
      <c r="AI3104" s="34" t="s">
        <v>5356</v>
      </c>
      <c r="AJ3104" s="34" t="s">
        <v>256</v>
      </c>
      <c r="AK3104" s="34" t="s">
        <v>98</v>
      </c>
      <c r="AL3104" s="34" t="s">
        <v>314</v>
      </c>
      <c r="AM3104" s="34" t="s">
        <v>315</v>
      </c>
      <c r="AN3104" s="34">
        <v>21.98911</v>
      </c>
      <c r="AO3104" s="34" t="s">
        <v>68</v>
      </c>
      <c r="AP3104" s="34"/>
      <c r="AQ3104" s="34"/>
      <c r="AR3104" s="34" t="s">
        <v>68</v>
      </c>
      <c r="AS3104" s="34"/>
      <c r="AT3104" s="34"/>
      <c r="AU3104" s="34" t="s">
        <v>316</v>
      </c>
      <c r="AV3104" s="34" t="s">
        <v>317</v>
      </c>
      <c r="AW3104" s="34">
        <v>96.174030000000002</v>
      </c>
      <c r="AX3104" s="34" t="s">
        <v>361</v>
      </c>
      <c r="AY3104" s="34" t="s">
        <v>362</v>
      </c>
      <c r="AZ3104" s="3">
        <v>1143</v>
      </c>
      <c r="BA3104" s="34" t="s">
        <v>60</v>
      </c>
      <c r="BB3104" s="34">
        <v>1143</v>
      </c>
      <c r="BC3104" s="34" t="s">
        <v>60</v>
      </c>
      <c r="BD3104" s="34" t="s">
        <v>60</v>
      </c>
      <c r="BE3104" s="34" t="s">
        <v>60</v>
      </c>
      <c r="BF3104" s="34" t="str">
        <f>IFERROR(VLOOKUP(Data_Power_app[[#This Row],[PRO ODER]],'Result'!H:J,3,0),"")</f>
        <v>LAMINATION 2</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v>4771</v>
      </c>
      <c r="B3105" s="34" t="s">
        <v>21548</v>
      </c>
      <c r="C3105" s="34" t="s">
        <v>21549</v>
      </c>
      <c r="D3105" s="34" t="s">
        <v>84</v>
      </c>
      <c r="E3105" s="34" t="s">
        <v>85</v>
      </c>
      <c r="F3105" s="34" t="s">
        <v>59</v>
      </c>
      <c r="G3105" s="34">
        <v>658</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4" t="s">
        <v>117</v>
      </c>
      <c r="AH3105" s="34" t="s">
        <v>611</v>
      </c>
      <c r="AI3105" s="34" t="s">
        <v>612</v>
      </c>
      <c r="AJ3105" s="34" t="s">
        <v>179</v>
      </c>
      <c r="AK3105" s="34" t="s">
        <v>98</v>
      </c>
      <c r="AL3105" s="34" t="s">
        <v>613</v>
      </c>
      <c r="AM3105" s="34" t="s">
        <v>614</v>
      </c>
      <c r="AN3105" s="34">
        <v>27.73124</v>
      </c>
      <c r="AO3105" s="34" t="s">
        <v>68</v>
      </c>
      <c r="AP3105" s="34"/>
      <c r="AQ3105" s="34"/>
      <c r="AR3105" s="34" t="s">
        <v>68</v>
      </c>
      <c r="AS3105" s="34"/>
      <c r="AT3105" s="34"/>
      <c r="AU3105" s="34" t="s">
        <v>615</v>
      </c>
      <c r="AV3105" s="34" t="s">
        <v>616</v>
      </c>
      <c r="AW3105" s="34">
        <v>51.551850000000002</v>
      </c>
      <c r="AX3105" s="34" t="s">
        <v>617</v>
      </c>
      <c r="AY3105" s="34" t="s">
        <v>618</v>
      </c>
      <c r="AZ3105" s="3">
        <v>658</v>
      </c>
      <c r="BA3105" s="34" t="s">
        <v>60</v>
      </c>
      <c r="BB3105" s="34">
        <v>658</v>
      </c>
      <c r="BC3105" s="34" t="s">
        <v>60</v>
      </c>
      <c r="BD3105" s="34" t="s">
        <v>60</v>
      </c>
      <c r="BE3105" s="34" t="s">
        <v>60</v>
      </c>
      <c r="BF3105" s="34" t="str">
        <f>IFERROR(VLOOKUP(Data_Power_app[[#This Row],[PRO ODER]],'Result'!H:J,3,0),"")</f>
        <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v>4772</v>
      </c>
      <c r="B3106" s="34" t="s">
        <v>21550</v>
      </c>
      <c r="C3106" s="34" t="s">
        <v>21551</v>
      </c>
      <c r="D3106" s="34" t="s">
        <v>84</v>
      </c>
      <c r="E3106" s="34" t="s">
        <v>85</v>
      </c>
      <c r="F3106" s="34" t="s">
        <v>59</v>
      </c>
      <c r="G3106" s="34">
        <v>4</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4" t="s">
        <v>117</v>
      </c>
      <c r="AH3106" s="34" t="s">
        <v>611</v>
      </c>
      <c r="AI3106" s="34" t="s">
        <v>612</v>
      </c>
      <c r="AJ3106" s="34" t="s">
        <v>179</v>
      </c>
      <c r="AK3106" s="34" t="s">
        <v>98</v>
      </c>
      <c r="AL3106" s="34" t="s">
        <v>613</v>
      </c>
      <c r="AM3106" s="34" t="s">
        <v>614</v>
      </c>
      <c r="AN3106" s="34">
        <v>0.19902</v>
      </c>
      <c r="AO3106" s="34" t="s">
        <v>68</v>
      </c>
      <c r="AP3106" s="34"/>
      <c r="AQ3106" s="34"/>
      <c r="AR3106" s="34" t="s">
        <v>68</v>
      </c>
      <c r="AS3106" s="34"/>
      <c r="AT3106" s="34"/>
      <c r="AU3106" s="34" t="s">
        <v>615</v>
      </c>
      <c r="AV3106" s="34" t="s">
        <v>616</v>
      </c>
      <c r="AW3106" s="34">
        <v>0.36997000000000002</v>
      </c>
      <c r="AX3106" s="34" t="s">
        <v>617</v>
      </c>
      <c r="AY3106" s="34" t="s">
        <v>618</v>
      </c>
      <c r="AZ3106" s="3">
        <v>4</v>
      </c>
      <c r="BA3106" s="34" t="s">
        <v>60</v>
      </c>
      <c r="BB3106" s="34">
        <v>4</v>
      </c>
      <c r="BC3106" s="34" t="s">
        <v>60</v>
      </c>
      <c r="BD3106" s="34" t="s">
        <v>60</v>
      </c>
      <c r="BE3106" s="34" t="s">
        <v>60</v>
      </c>
      <c r="BF3106" s="34" t="str">
        <f>IFERROR(VLOOKUP(Data_Power_app[[#This Row],[PRO ODER]],'Result'!H:J,3,0),"")</f>
        <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v>4773</v>
      </c>
      <c r="B3107" s="34" t="s">
        <v>21552</v>
      </c>
      <c r="C3107" s="34" t="s">
        <v>21553</v>
      </c>
      <c r="D3107" s="34" t="s">
        <v>84</v>
      </c>
      <c r="E3107" s="34" t="s">
        <v>85</v>
      </c>
      <c r="F3107" s="34" t="s">
        <v>59</v>
      </c>
      <c r="G3107" s="34">
        <v>158</v>
      </c>
      <c r="H3107" s="4">
        <v>45835</v>
      </c>
      <c r="I3107" s="4">
        <v>45831</v>
      </c>
      <c r="J3107" s="4" t="s">
        <v>60</v>
      </c>
      <c r="K3107" s="4">
        <v>45836</v>
      </c>
      <c r="L3107" s="4"/>
      <c r="M3107" s="4">
        <v>45838</v>
      </c>
      <c r="N3107" s="4"/>
      <c r="O3107" s="4" t="s">
        <v>60</v>
      </c>
      <c r="P3107" s="4" t="s">
        <v>60</v>
      </c>
      <c r="Q3107" s="4" t="s">
        <v>60</v>
      </c>
      <c r="R3107" s="4" t="s">
        <v>60</v>
      </c>
      <c r="S3107" s="4" t="s">
        <v>60</v>
      </c>
      <c r="T3107" s="4">
        <v>45839</v>
      </c>
      <c r="U3107" s="4"/>
      <c r="V3107" s="4"/>
      <c r="W3107" s="4">
        <v>45840</v>
      </c>
      <c r="X3107" s="4"/>
      <c r="Y3107" s="4" t="s">
        <v>60</v>
      </c>
      <c r="Z3107" s="4">
        <v>45841</v>
      </c>
      <c r="AA3107" s="4"/>
      <c r="AB3107" s="4" t="s">
        <v>60</v>
      </c>
      <c r="AC3107" s="4">
        <v>45842</v>
      </c>
      <c r="AD3107" s="4">
        <v>45843</v>
      </c>
      <c r="AE3107" s="4">
        <v>45848</v>
      </c>
      <c r="AF3107" s="4"/>
      <c r="AG3107" s="34" t="s">
        <v>117</v>
      </c>
      <c r="AH3107" s="34" t="s">
        <v>611</v>
      </c>
      <c r="AI3107" s="34" t="s">
        <v>612</v>
      </c>
      <c r="AJ3107" s="34" t="s">
        <v>179</v>
      </c>
      <c r="AK3107" s="34" t="s">
        <v>98</v>
      </c>
      <c r="AL3107" s="34" t="s">
        <v>613</v>
      </c>
      <c r="AM3107" s="34" t="s">
        <v>614</v>
      </c>
      <c r="AN3107" s="34">
        <v>6.4917299999999996</v>
      </c>
      <c r="AO3107" s="34" t="s">
        <v>68</v>
      </c>
      <c r="AP3107" s="34"/>
      <c r="AQ3107" s="34"/>
      <c r="AR3107" s="34" t="s">
        <v>68</v>
      </c>
      <c r="AS3107" s="34"/>
      <c r="AT3107" s="34"/>
      <c r="AU3107" s="34" t="s">
        <v>615</v>
      </c>
      <c r="AV3107" s="34" t="s">
        <v>616</v>
      </c>
      <c r="AW3107" s="34">
        <v>12.068210000000001</v>
      </c>
      <c r="AX3107" s="34" t="s">
        <v>617</v>
      </c>
      <c r="AY3107" s="34" t="s">
        <v>618</v>
      </c>
      <c r="AZ3107" s="3">
        <v>158</v>
      </c>
      <c r="BA3107" s="34" t="s">
        <v>60</v>
      </c>
      <c r="BB3107" s="34">
        <v>158</v>
      </c>
      <c r="BC3107" s="34" t="s">
        <v>60</v>
      </c>
      <c r="BD3107" s="34" t="s">
        <v>60</v>
      </c>
      <c r="BE3107" s="34" t="s">
        <v>60</v>
      </c>
      <c r="BF3107" s="34" t="str">
        <f>IFERROR(VLOOKUP(Data_Power_app[[#This Row],[PRO ODER]],'Result'!H:J,3,0),"")</f>
        <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v>4774</v>
      </c>
      <c r="B3108" s="34" t="s">
        <v>21554</v>
      </c>
      <c r="C3108" s="34" t="s">
        <v>21555</v>
      </c>
      <c r="D3108" s="34" t="s">
        <v>253</v>
      </c>
      <c r="E3108" s="34" t="s">
        <v>318</v>
      </c>
      <c r="F3108" s="34" t="s">
        <v>59</v>
      </c>
      <c r="G3108" s="34">
        <v>1586</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4" t="s">
        <v>117</v>
      </c>
      <c r="AH3108" s="34" t="s">
        <v>255</v>
      </c>
      <c r="AI3108" s="34" t="s">
        <v>3141</v>
      </c>
      <c r="AJ3108" s="34" t="s">
        <v>256</v>
      </c>
      <c r="AK3108" s="34" t="s">
        <v>98</v>
      </c>
      <c r="AL3108" s="34" t="s">
        <v>319</v>
      </c>
      <c r="AM3108" s="34" t="s">
        <v>320</v>
      </c>
      <c r="AN3108" s="34">
        <v>31.886060000000001</v>
      </c>
      <c r="AO3108" s="34" t="s">
        <v>68</v>
      </c>
      <c r="AP3108" s="34"/>
      <c r="AQ3108" s="34"/>
      <c r="AR3108" s="34" t="s">
        <v>68</v>
      </c>
      <c r="AS3108" s="34"/>
      <c r="AT3108" s="34"/>
      <c r="AU3108" s="34" t="s">
        <v>321</v>
      </c>
      <c r="AV3108" s="34" t="s">
        <v>322</v>
      </c>
      <c r="AW3108" s="34">
        <v>139.46562</v>
      </c>
      <c r="AX3108" s="34" t="s">
        <v>3142</v>
      </c>
      <c r="AY3108" s="34" t="s">
        <v>3143</v>
      </c>
      <c r="AZ3108" s="3">
        <v>1586</v>
      </c>
      <c r="BA3108" s="34" t="s">
        <v>60</v>
      </c>
      <c r="BB3108" s="34">
        <v>1586</v>
      </c>
      <c r="BC3108" s="34" t="s">
        <v>60</v>
      </c>
      <c r="BD3108" s="34" t="s">
        <v>60</v>
      </c>
      <c r="BE3108" s="34" t="s">
        <v>60</v>
      </c>
      <c r="BF3108" s="34" t="str">
        <f>IFERROR(VLOOKUP(Data_Power_app[[#This Row],[PRO ODER]],'Result'!H:J,3,0),"")</f>
        <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v>4775</v>
      </c>
      <c r="B3109" s="34" t="s">
        <v>21556</v>
      </c>
      <c r="C3109" s="34" t="s">
        <v>21557</v>
      </c>
      <c r="D3109" s="34" t="s">
        <v>253</v>
      </c>
      <c r="E3109" s="34" t="s">
        <v>318</v>
      </c>
      <c r="F3109" s="34" t="s">
        <v>59</v>
      </c>
      <c r="G3109" s="34">
        <v>1980</v>
      </c>
      <c r="H3109" s="4">
        <v>45831</v>
      </c>
      <c r="I3109" s="4">
        <v>45831</v>
      </c>
      <c r="J3109" s="4" t="s">
        <v>60</v>
      </c>
      <c r="K3109" s="4">
        <v>45832</v>
      </c>
      <c r="L3109" s="4"/>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4" t="s">
        <v>117</v>
      </c>
      <c r="AH3109" s="34" t="s">
        <v>255</v>
      </c>
      <c r="AI3109" s="34" t="s">
        <v>20666</v>
      </c>
      <c r="AJ3109" s="34" t="s">
        <v>256</v>
      </c>
      <c r="AK3109" s="34" t="s">
        <v>65</v>
      </c>
      <c r="AL3109" s="34" t="s">
        <v>319</v>
      </c>
      <c r="AM3109" s="34" t="s">
        <v>320</v>
      </c>
      <c r="AN3109" s="34">
        <v>33.512749999999997</v>
      </c>
      <c r="AO3109" s="34" t="s">
        <v>68</v>
      </c>
      <c r="AP3109" s="34"/>
      <c r="AQ3109" s="34"/>
      <c r="AR3109" s="34" t="s">
        <v>68</v>
      </c>
      <c r="AS3109" s="34"/>
      <c r="AT3109" s="34"/>
      <c r="AU3109" s="34" t="s">
        <v>321</v>
      </c>
      <c r="AV3109" s="34" t="s">
        <v>322</v>
      </c>
      <c r="AW3109" s="34">
        <v>146.56298000000001</v>
      </c>
      <c r="AX3109" s="34" t="s">
        <v>20667</v>
      </c>
      <c r="AY3109" s="34" t="s">
        <v>20668</v>
      </c>
      <c r="AZ3109" s="3">
        <v>1980</v>
      </c>
      <c r="BA3109" s="34" t="s">
        <v>60</v>
      </c>
      <c r="BB3109" s="34">
        <v>1980</v>
      </c>
      <c r="BC3109" s="34" t="s">
        <v>60</v>
      </c>
      <c r="BD3109" s="34" t="s">
        <v>60</v>
      </c>
      <c r="BE3109" s="34" t="s">
        <v>60</v>
      </c>
      <c r="BF3109" s="34" t="str">
        <f>IFERROR(VLOOKUP(Data_Power_app[[#This Row],[PRO ODER]],'Result'!H:J,3,0),"")</f>
        <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v>4776</v>
      </c>
      <c r="B3110" s="34" t="s">
        <v>20871</v>
      </c>
      <c r="C3110" s="34" t="s">
        <v>17773</v>
      </c>
      <c r="D3110" s="34" t="s">
        <v>253</v>
      </c>
      <c r="E3110" s="34" t="s">
        <v>254</v>
      </c>
      <c r="F3110" s="34" t="s">
        <v>59</v>
      </c>
      <c r="G3110" s="34">
        <v>1244</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4" t="s">
        <v>117</v>
      </c>
      <c r="AH3110" s="34" t="s">
        <v>255</v>
      </c>
      <c r="AI3110" s="34" t="s">
        <v>474</v>
      </c>
      <c r="AJ3110" s="34" t="s">
        <v>256</v>
      </c>
      <c r="AK3110" s="34" t="s">
        <v>98</v>
      </c>
      <c r="AL3110" s="34" t="s">
        <v>257</v>
      </c>
      <c r="AM3110" s="34" t="s">
        <v>258</v>
      </c>
      <c r="AN3110" s="34">
        <v>29.3277</v>
      </c>
      <c r="AO3110" s="34" t="s">
        <v>68</v>
      </c>
      <c r="AP3110" s="34"/>
      <c r="AQ3110" s="34"/>
      <c r="AR3110" s="34" t="s">
        <v>68</v>
      </c>
      <c r="AS3110" s="34"/>
      <c r="AT3110" s="34"/>
      <c r="AU3110" s="34" t="s">
        <v>316</v>
      </c>
      <c r="AV3110" s="34" t="s">
        <v>317</v>
      </c>
      <c r="AW3110" s="34">
        <v>109.04555000000001</v>
      </c>
      <c r="AX3110" s="34" t="s">
        <v>475</v>
      </c>
      <c r="AY3110" s="34" t="s">
        <v>476</v>
      </c>
      <c r="AZ3110" s="3">
        <v>1244</v>
      </c>
      <c r="BA3110" s="34" t="s">
        <v>60</v>
      </c>
      <c r="BB3110" s="34">
        <v>1244</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v>4777</v>
      </c>
      <c r="B3111" s="34" t="s">
        <v>20872</v>
      </c>
      <c r="C3111" s="34" t="s">
        <v>17774</v>
      </c>
      <c r="D3111" s="34" t="s">
        <v>253</v>
      </c>
      <c r="E3111" s="34" t="s">
        <v>254</v>
      </c>
      <c r="F3111" s="34" t="s">
        <v>59</v>
      </c>
      <c r="G3111" s="34">
        <v>512</v>
      </c>
      <c r="H3111" s="4">
        <v>45831</v>
      </c>
      <c r="I3111" s="4">
        <v>45829</v>
      </c>
      <c r="J3111" s="4">
        <v>45829</v>
      </c>
      <c r="K3111" s="4">
        <v>45832</v>
      </c>
      <c r="L3111" s="4"/>
      <c r="M3111" s="4">
        <v>45833</v>
      </c>
      <c r="N3111" s="4"/>
      <c r="O3111" s="4" t="s">
        <v>60</v>
      </c>
      <c r="P3111" s="4" t="s">
        <v>60</v>
      </c>
      <c r="Q3111" s="4" t="s">
        <v>60</v>
      </c>
      <c r="R3111" s="4" t="s">
        <v>60</v>
      </c>
      <c r="S3111" s="4" t="s">
        <v>60</v>
      </c>
      <c r="T3111" s="4">
        <v>45834</v>
      </c>
      <c r="U3111" s="4"/>
      <c r="V3111" s="4"/>
      <c r="W3111" s="4">
        <v>45840</v>
      </c>
      <c r="X3111" s="4"/>
      <c r="Y3111" s="4" t="s">
        <v>60</v>
      </c>
      <c r="Z3111" s="4">
        <v>45841</v>
      </c>
      <c r="AA3111" s="4"/>
      <c r="AB3111" s="4" t="s">
        <v>60</v>
      </c>
      <c r="AC3111" s="4">
        <v>45842</v>
      </c>
      <c r="AD3111" s="4">
        <v>45843</v>
      </c>
      <c r="AE3111" s="4">
        <v>45848</v>
      </c>
      <c r="AF3111" s="4"/>
      <c r="AG3111" s="34" t="s">
        <v>117</v>
      </c>
      <c r="AH3111" s="34" t="s">
        <v>255</v>
      </c>
      <c r="AI3111" s="34" t="s">
        <v>20873</v>
      </c>
      <c r="AJ3111" s="34" t="s">
        <v>256</v>
      </c>
      <c r="AK3111" s="34" t="s">
        <v>98</v>
      </c>
      <c r="AL3111" s="34" t="s">
        <v>257</v>
      </c>
      <c r="AM3111" s="34" t="s">
        <v>258</v>
      </c>
      <c r="AN3111" s="34">
        <v>12.07803</v>
      </c>
      <c r="AO3111" s="34" t="s">
        <v>68</v>
      </c>
      <c r="AP3111" s="34"/>
      <c r="AQ3111" s="34"/>
      <c r="AR3111" s="34" t="s">
        <v>68</v>
      </c>
      <c r="AS3111" s="34"/>
      <c r="AT3111" s="34"/>
      <c r="AU3111" s="34" t="s">
        <v>468</v>
      </c>
      <c r="AV3111" s="34" t="s">
        <v>469</v>
      </c>
      <c r="AW3111" s="34">
        <v>44.908619999999999</v>
      </c>
      <c r="AX3111" s="34" t="s">
        <v>4505</v>
      </c>
      <c r="AY3111" s="34" t="s">
        <v>476</v>
      </c>
      <c r="AZ3111" s="3">
        <v>512</v>
      </c>
      <c r="BA3111" s="34" t="s">
        <v>60</v>
      </c>
      <c r="BB3111" s="34">
        <v>512</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v>4782</v>
      </c>
      <c r="B3112" s="34" t="s">
        <v>20874</v>
      </c>
      <c r="C3112" s="34" t="s">
        <v>17775</v>
      </c>
      <c r="D3112" s="34" t="s">
        <v>4343</v>
      </c>
      <c r="E3112" s="34" t="s">
        <v>254</v>
      </c>
      <c r="F3112" s="34" t="s">
        <v>59</v>
      </c>
      <c r="G3112" s="34">
        <v>7018</v>
      </c>
      <c r="H3112" s="4">
        <v>45831</v>
      </c>
      <c r="I3112" s="4">
        <v>45829</v>
      </c>
      <c r="J3112" s="4">
        <v>45829</v>
      </c>
      <c r="K3112" s="4">
        <v>45832</v>
      </c>
      <c r="L3112" s="4">
        <v>45831.36824074074</v>
      </c>
      <c r="M3112" s="4">
        <v>45833</v>
      </c>
      <c r="N3112" s="4"/>
      <c r="O3112" s="4">
        <v>45834</v>
      </c>
      <c r="P3112" s="4" t="s">
        <v>60</v>
      </c>
      <c r="Q3112" s="4">
        <v>45835</v>
      </c>
      <c r="R3112" s="4" t="s">
        <v>60</v>
      </c>
      <c r="S3112" s="4" t="s">
        <v>60</v>
      </c>
      <c r="T3112" s="4">
        <v>45839</v>
      </c>
      <c r="U3112" s="4"/>
      <c r="V3112" s="4"/>
      <c r="W3112" s="4">
        <v>45840</v>
      </c>
      <c r="X3112" s="4"/>
      <c r="Y3112" s="4" t="s">
        <v>60</v>
      </c>
      <c r="Z3112" s="4">
        <v>45841</v>
      </c>
      <c r="AA3112" s="4"/>
      <c r="AB3112" s="4" t="s">
        <v>60</v>
      </c>
      <c r="AC3112" s="4">
        <v>45842</v>
      </c>
      <c r="AD3112" s="4">
        <v>45843</v>
      </c>
      <c r="AE3112" s="4">
        <v>45848</v>
      </c>
      <c r="AF3112" s="4"/>
      <c r="AG3112" s="34" t="s">
        <v>86</v>
      </c>
      <c r="AH3112" s="34" t="s">
        <v>4344</v>
      </c>
      <c r="AI3112" s="34" t="s">
        <v>4345</v>
      </c>
      <c r="AJ3112" s="34" t="s">
        <v>4346</v>
      </c>
      <c r="AK3112" s="34" t="s">
        <v>65</v>
      </c>
      <c r="AL3112" s="34" t="s">
        <v>4347</v>
      </c>
      <c r="AM3112" s="34" t="s">
        <v>4348</v>
      </c>
      <c r="AN3112" s="34">
        <v>183.58401000000001</v>
      </c>
      <c r="AO3112" s="34" t="s">
        <v>68</v>
      </c>
      <c r="AP3112" s="34"/>
      <c r="AQ3112" s="34"/>
      <c r="AR3112" s="34" t="s">
        <v>68</v>
      </c>
      <c r="AS3112" s="34"/>
      <c r="AT3112" s="34"/>
      <c r="AU3112" s="34" t="s">
        <v>4349</v>
      </c>
      <c r="AV3112" s="34" t="s">
        <v>4350</v>
      </c>
      <c r="AW3112" s="34">
        <v>441.70407999999998</v>
      </c>
      <c r="AX3112" s="34" t="s">
        <v>4351</v>
      </c>
      <c r="AY3112" s="34" t="s">
        <v>4352</v>
      </c>
      <c r="AZ3112" s="3">
        <v>7018</v>
      </c>
      <c r="BA3112" s="34" t="s">
        <v>60</v>
      </c>
      <c r="BB3112" s="34">
        <v>7018</v>
      </c>
      <c r="BC3112" s="34" t="s">
        <v>60</v>
      </c>
      <c r="BD3112" s="34" t="s">
        <v>60</v>
      </c>
      <c r="BE3112" s="34" t="s">
        <v>60</v>
      </c>
      <c r="BF3112" s="34" t="str">
        <f>IFERROR(VLOOKUP(Data_Power_app[[#This Row],[PRO ODER]],'Result'!H:J,3,0),"")</f>
        <v>LAMINATION 2</v>
      </c>
      <c r="BG3112" s="11" t="str">
        <f>IFERROR(VLOOKUP(Data_Power_app[[#This Row],[PRO ODER]]&amp;"LAM",'Real Time'!A:E,4,0),"")</f>
        <v>ML-01</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v>4790</v>
      </c>
      <c r="B3113" s="34" t="s">
        <v>20875</v>
      </c>
      <c r="C3113" s="34" t="s">
        <v>17781</v>
      </c>
      <c r="D3113" s="34" t="s">
        <v>253</v>
      </c>
      <c r="E3113" s="34" t="s">
        <v>254</v>
      </c>
      <c r="F3113" s="34" t="s">
        <v>59</v>
      </c>
      <c r="G3113" s="34">
        <v>358</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4" t="s">
        <v>117</v>
      </c>
      <c r="AH3113" s="34" t="s">
        <v>255</v>
      </c>
      <c r="AI3113" s="34" t="s">
        <v>20873</v>
      </c>
      <c r="AJ3113" s="34" t="s">
        <v>256</v>
      </c>
      <c r="AK3113" s="34" t="s">
        <v>98</v>
      </c>
      <c r="AL3113" s="34" t="s">
        <v>257</v>
      </c>
      <c r="AM3113" s="34" t="s">
        <v>258</v>
      </c>
      <c r="AN3113" s="34">
        <v>8.6564499999999995</v>
      </c>
      <c r="AO3113" s="34" t="s">
        <v>68</v>
      </c>
      <c r="AP3113" s="34"/>
      <c r="AQ3113" s="34"/>
      <c r="AR3113" s="34" t="s">
        <v>68</v>
      </c>
      <c r="AS3113" s="34"/>
      <c r="AT3113" s="34"/>
      <c r="AU3113" s="34" t="s">
        <v>468</v>
      </c>
      <c r="AV3113" s="34" t="s">
        <v>469</v>
      </c>
      <c r="AW3113" s="34">
        <v>32.186199999999999</v>
      </c>
      <c r="AX3113" s="34" t="s">
        <v>4505</v>
      </c>
      <c r="AY3113" s="34" t="s">
        <v>476</v>
      </c>
      <c r="AZ3113" s="3">
        <v>358</v>
      </c>
      <c r="BA3113" s="34" t="s">
        <v>60</v>
      </c>
      <c r="BB3113" s="34">
        <v>358</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v>4791</v>
      </c>
      <c r="B3114" s="34" t="s">
        <v>20876</v>
      </c>
      <c r="C3114" s="34" t="s">
        <v>17777</v>
      </c>
      <c r="D3114" s="34" t="s">
        <v>253</v>
      </c>
      <c r="E3114" s="34" t="s">
        <v>254</v>
      </c>
      <c r="F3114" s="34" t="s">
        <v>59</v>
      </c>
      <c r="G3114" s="34">
        <v>394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4" t="s">
        <v>117</v>
      </c>
      <c r="AH3114" s="34" t="s">
        <v>255</v>
      </c>
      <c r="AI3114" s="34" t="s">
        <v>474</v>
      </c>
      <c r="AJ3114" s="34" t="s">
        <v>256</v>
      </c>
      <c r="AK3114" s="34" t="s">
        <v>98</v>
      </c>
      <c r="AL3114" s="34" t="s">
        <v>257</v>
      </c>
      <c r="AM3114" s="34" t="s">
        <v>258</v>
      </c>
      <c r="AN3114" s="34">
        <v>9.3618299999999994</v>
      </c>
      <c r="AO3114" s="34" t="s">
        <v>68</v>
      </c>
      <c r="AP3114" s="34"/>
      <c r="AQ3114" s="34"/>
      <c r="AR3114" s="34" t="s">
        <v>68</v>
      </c>
      <c r="AS3114" s="34"/>
      <c r="AT3114" s="34"/>
      <c r="AU3114" s="34" t="s">
        <v>316</v>
      </c>
      <c r="AV3114" s="34" t="s">
        <v>317</v>
      </c>
      <c r="AW3114" s="34">
        <v>34.809100000000001</v>
      </c>
      <c r="AX3114" s="34" t="s">
        <v>475</v>
      </c>
      <c r="AY3114" s="34" t="s">
        <v>476</v>
      </c>
      <c r="AZ3114" s="3">
        <v>394</v>
      </c>
      <c r="BA3114" s="34" t="s">
        <v>60</v>
      </c>
      <c r="BB3114" s="34">
        <v>394</v>
      </c>
      <c r="BC3114" s="34" t="s">
        <v>60</v>
      </c>
      <c r="BD3114" s="34" t="s">
        <v>60</v>
      </c>
      <c r="BE3114" s="34" t="s">
        <v>60</v>
      </c>
      <c r="BF3114" s="34" t="str">
        <f>IFERROR(VLOOKUP(Data_Power_app[[#This Row],[PRO ODER]],'Result'!H:J,3,0),"")</f>
        <v>LAMINATION 6</v>
      </c>
      <c r="BG3114" s="11"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
      </c>
      <c r="BL3114" s="34"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v>4792</v>
      </c>
      <c r="B3115" s="34" t="s">
        <v>20877</v>
      </c>
      <c r="C3115" s="34" t="s">
        <v>17782</v>
      </c>
      <c r="D3115" s="34" t="s">
        <v>253</v>
      </c>
      <c r="E3115" s="34" t="s">
        <v>254</v>
      </c>
      <c r="F3115" s="34" t="s">
        <v>59</v>
      </c>
      <c r="G3115" s="34">
        <v>974</v>
      </c>
      <c r="H3115" s="4">
        <v>45831</v>
      </c>
      <c r="I3115" s="4">
        <v>45829</v>
      </c>
      <c r="J3115" s="4">
        <v>45829</v>
      </c>
      <c r="K3115" s="4">
        <v>45832</v>
      </c>
      <c r="L3115" s="4"/>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4" t="s">
        <v>117</v>
      </c>
      <c r="AH3115" s="34" t="s">
        <v>255</v>
      </c>
      <c r="AI3115" s="34" t="s">
        <v>20873</v>
      </c>
      <c r="AJ3115" s="34" t="s">
        <v>256</v>
      </c>
      <c r="AK3115" s="34" t="s">
        <v>98</v>
      </c>
      <c r="AL3115" s="34" t="s">
        <v>257</v>
      </c>
      <c r="AM3115" s="34" t="s">
        <v>258</v>
      </c>
      <c r="AN3115" s="34">
        <v>23.174289999999999</v>
      </c>
      <c r="AO3115" s="34" t="s">
        <v>68</v>
      </c>
      <c r="AP3115" s="34"/>
      <c r="AQ3115" s="34"/>
      <c r="AR3115" s="34" t="s">
        <v>68</v>
      </c>
      <c r="AS3115" s="34"/>
      <c r="AT3115" s="34"/>
      <c r="AU3115" s="34" t="s">
        <v>468</v>
      </c>
      <c r="AV3115" s="34" t="s">
        <v>469</v>
      </c>
      <c r="AW3115" s="34">
        <v>86.165559999999999</v>
      </c>
      <c r="AX3115" s="34" t="s">
        <v>4505</v>
      </c>
      <c r="AY3115" s="34" t="s">
        <v>476</v>
      </c>
      <c r="AZ3115" s="3">
        <v>974</v>
      </c>
      <c r="BA3115" s="34" t="s">
        <v>60</v>
      </c>
      <c r="BB3115" s="34">
        <v>974</v>
      </c>
      <c r="BC3115" s="34" t="s">
        <v>60</v>
      </c>
      <c r="BD3115" s="34" t="s">
        <v>60</v>
      </c>
      <c r="BE3115" s="34" t="s">
        <v>60</v>
      </c>
      <c r="BF3115" s="34" t="str">
        <f>IFERROR(VLOOKUP(Data_Power_app[[#This Row],[PRO ODER]],'Result'!H:J,3,0),"")</f>
        <v>LAMINATION 6</v>
      </c>
      <c r="BG3115" s="11"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
      </c>
      <c r="BL3115" s="34"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v>4793</v>
      </c>
      <c r="B3116" s="34" t="s">
        <v>20878</v>
      </c>
      <c r="C3116" s="34" t="s">
        <v>17778</v>
      </c>
      <c r="D3116" s="34" t="s">
        <v>253</v>
      </c>
      <c r="E3116" s="34" t="s">
        <v>254</v>
      </c>
      <c r="F3116" s="34" t="s">
        <v>59</v>
      </c>
      <c r="G3116" s="34">
        <v>1268</v>
      </c>
      <c r="H3116" s="4">
        <v>45831</v>
      </c>
      <c r="I3116" s="4">
        <v>45829</v>
      </c>
      <c r="J3116" s="4">
        <v>45829</v>
      </c>
      <c r="K3116" s="4">
        <v>45832</v>
      </c>
      <c r="L3116" s="4"/>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4" t="s">
        <v>117</v>
      </c>
      <c r="AH3116" s="34" t="s">
        <v>255</v>
      </c>
      <c r="AI3116" s="34" t="s">
        <v>480</v>
      </c>
      <c r="AJ3116" s="34" t="s">
        <v>256</v>
      </c>
      <c r="AK3116" s="34" t="s">
        <v>98</v>
      </c>
      <c r="AL3116" s="34" t="s">
        <v>257</v>
      </c>
      <c r="AM3116" s="34" t="s">
        <v>258</v>
      </c>
      <c r="AN3116" s="34">
        <v>30.308479999999999</v>
      </c>
      <c r="AO3116" s="34" t="s">
        <v>68</v>
      </c>
      <c r="AP3116" s="34"/>
      <c r="AQ3116" s="34"/>
      <c r="AR3116" s="34" t="s">
        <v>68</v>
      </c>
      <c r="AS3116" s="34"/>
      <c r="AT3116" s="34"/>
      <c r="AU3116" s="34" t="s">
        <v>316</v>
      </c>
      <c r="AV3116" s="34" t="s">
        <v>317</v>
      </c>
      <c r="AW3116" s="34">
        <v>112.69246</v>
      </c>
      <c r="AX3116" s="34" t="s">
        <v>481</v>
      </c>
      <c r="AY3116" s="34" t="s">
        <v>482</v>
      </c>
      <c r="AZ3116" s="3">
        <v>1268</v>
      </c>
      <c r="BA3116" s="34" t="s">
        <v>60</v>
      </c>
      <c r="BB3116" s="34">
        <v>1268</v>
      </c>
      <c r="BC3116" s="34" t="s">
        <v>60</v>
      </c>
      <c r="BD3116" s="34" t="s">
        <v>60</v>
      </c>
      <c r="BE3116" s="34" t="s">
        <v>60</v>
      </c>
      <c r="BF3116" s="34" t="str">
        <f>IFERROR(VLOOKUP(Data_Power_app[[#This Row],[PRO ODER]],'Result'!H:J,3,0),"")</f>
        <v>LAMINATION 6</v>
      </c>
      <c r="BG3116" s="11"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v>4794</v>
      </c>
      <c r="B3117" s="34" t="s">
        <v>20879</v>
      </c>
      <c r="C3117" s="34" t="s">
        <v>17779</v>
      </c>
      <c r="D3117" s="34" t="s">
        <v>253</v>
      </c>
      <c r="E3117" s="34" t="s">
        <v>254</v>
      </c>
      <c r="F3117" s="34" t="s">
        <v>59</v>
      </c>
      <c r="G3117" s="34">
        <v>878</v>
      </c>
      <c r="H3117" s="4">
        <v>45831</v>
      </c>
      <c r="I3117" s="4">
        <v>45829</v>
      </c>
      <c r="J3117" s="4">
        <v>45829</v>
      </c>
      <c r="K3117" s="4">
        <v>45832</v>
      </c>
      <c r="L3117" s="4"/>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4" t="s">
        <v>117</v>
      </c>
      <c r="AH3117" s="34" t="s">
        <v>255</v>
      </c>
      <c r="AI3117" s="34" t="s">
        <v>480</v>
      </c>
      <c r="AJ3117" s="34" t="s">
        <v>256</v>
      </c>
      <c r="AK3117" s="34" t="s">
        <v>98</v>
      </c>
      <c r="AL3117" s="34" t="s">
        <v>257</v>
      </c>
      <c r="AM3117" s="34" t="s">
        <v>258</v>
      </c>
      <c r="AN3117" s="34">
        <v>20.619800000000001</v>
      </c>
      <c r="AO3117" s="34" t="s">
        <v>68</v>
      </c>
      <c r="AP3117" s="34"/>
      <c r="AQ3117" s="34"/>
      <c r="AR3117" s="34" t="s">
        <v>68</v>
      </c>
      <c r="AS3117" s="34"/>
      <c r="AT3117" s="34"/>
      <c r="AU3117" s="34" t="s">
        <v>316</v>
      </c>
      <c r="AV3117" s="34" t="s">
        <v>317</v>
      </c>
      <c r="AW3117" s="34">
        <v>76.668539999999993</v>
      </c>
      <c r="AX3117" s="34" t="s">
        <v>481</v>
      </c>
      <c r="AY3117" s="34" t="s">
        <v>482</v>
      </c>
      <c r="AZ3117" s="3">
        <v>878</v>
      </c>
      <c r="BA3117" s="34" t="s">
        <v>60</v>
      </c>
      <c r="BB3117" s="34">
        <v>878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v>4795</v>
      </c>
      <c r="B3118" s="34" t="s">
        <v>20880</v>
      </c>
      <c r="C3118" s="34" t="s">
        <v>17780</v>
      </c>
      <c r="D3118" s="34" t="s">
        <v>253</v>
      </c>
      <c r="E3118" s="34" t="s">
        <v>254</v>
      </c>
      <c r="F3118" s="34" t="s">
        <v>59</v>
      </c>
      <c r="G3118" s="34">
        <v>512</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4" t="s">
        <v>117</v>
      </c>
      <c r="AH3118" s="34" t="s">
        <v>255</v>
      </c>
      <c r="AI3118" s="34" t="s">
        <v>480</v>
      </c>
      <c r="AJ3118" s="34" t="s">
        <v>256</v>
      </c>
      <c r="AK3118" s="34" t="s">
        <v>98</v>
      </c>
      <c r="AL3118" s="34" t="s">
        <v>257</v>
      </c>
      <c r="AM3118" s="34" t="s">
        <v>258</v>
      </c>
      <c r="AN3118" s="34">
        <v>12.06061</v>
      </c>
      <c r="AO3118" s="34" t="s">
        <v>68</v>
      </c>
      <c r="AP3118" s="34"/>
      <c r="AQ3118" s="34"/>
      <c r="AR3118" s="34" t="s">
        <v>68</v>
      </c>
      <c r="AS3118" s="34"/>
      <c r="AT3118" s="34"/>
      <c r="AU3118" s="34" t="s">
        <v>316</v>
      </c>
      <c r="AV3118" s="34" t="s">
        <v>317</v>
      </c>
      <c r="AW3118" s="34">
        <v>44.843820000000001</v>
      </c>
      <c r="AX3118" s="34" t="s">
        <v>481</v>
      </c>
      <c r="AY3118" s="34" t="s">
        <v>482</v>
      </c>
      <c r="AZ3118" s="3">
        <v>512</v>
      </c>
      <c r="BA3118" s="34" t="s">
        <v>60</v>
      </c>
      <c r="BB3118" s="34">
        <v>512</v>
      </c>
      <c r="BC3118" s="34" t="s">
        <v>60</v>
      </c>
      <c r="BD3118" s="34" t="s">
        <v>60</v>
      </c>
      <c r="BE3118" s="34" t="s">
        <v>60</v>
      </c>
      <c r="BF3118" s="34" t="str">
        <f>IFERROR(VLOOKUP(Data_Power_app[[#This Row],[PRO ODER]],'Result'!H:J,3,0),"")</f>
        <v>LAMINATION 6</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v>4796</v>
      </c>
      <c r="B3119" s="34" t="s">
        <v>20881</v>
      </c>
      <c r="C3119" s="34" t="s">
        <v>17783</v>
      </c>
      <c r="D3119" s="34" t="s">
        <v>253</v>
      </c>
      <c r="E3119" s="34" t="s">
        <v>254</v>
      </c>
      <c r="F3119" s="34" t="s">
        <v>59</v>
      </c>
      <c r="G3119" s="34">
        <v>608</v>
      </c>
      <c r="H3119" s="4">
        <v>45831</v>
      </c>
      <c r="I3119" s="4">
        <v>45829</v>
      </c>
      <c r="J3119" s="4">
        <v>45829</v>
      </c>
      <c r="K3119" s="4">
        <v>45832</v>
      </c>
      <c r="L3119" s="4"/>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4" t="s">
        <v>117</v>
      </c>
      <c r="AH3119" s="34" t="s">
        <v>255</v>
      </c>
      <c r="AI3119" s="34" t="s">
        <v>20821</v>
      </c>
      <c r="AJ3119" s="34" t="s">
        <v>256</v>
      </c>
      <c r="AK3119" s="34" t="s">
        <v>65</v>
      </c>
      <c r="AL3119" s="34" t="s">
        <v>257</v>
      </c>
      <c r="AM3119" s="34" t="s">
        <v>258</v>
      </c>
      <c r="AN3119" s="34">
        <v>12.147320000000001</v>
      </c>
      <c r="AO3119" s="34" t="s">
        <v>68</v>
      </c>
      <c r="AP3119" s="34"/>
      <c r="AQ3119" s="34"/>
      <c r="AR3119" s="34" t="s">
        <v>68</v>
      </c>
      <c r="AS3119" s="34"/>
      <c r="AT3119" s="34"/>
      <c r="AU3119" s="34" t="s">
        <v>259</v>
      </c>
      <c r="AV3119" s="34" t="s">
        <v>260</v>
      </c>
      <c r="AW3119" s="34">
        <v>45.163040000000002</v>
      </c>
      <c r="AX3119" s="34" t="s">
        <v>20822</v>
      </c>
      <c r="AY3119" s="34" t="s">
        <v>20823</v>
      </c>
      <c r="AZ3119" s="3">
        <v>608</v>
      </c>
      <c r="BA3119" s="34" t="s">
        <v>60</v>
      </c>
      <c r="BB3119" s="34">
        <v>608</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v>4797</v>
      </c>
      <c r="B3120" s="34" t="s">
        <v>20882</v>
      </c>
      <c r="C3120" s="34" t="s">
        <v>17785</v>
      </c>
      <c r="D3120" s="34" t="s">
        <v>253</v>
      </c>
      <c r="E3120" s="34" t="s">
        <v>254</v>
      </c>
      <c r="F3120" s="34" t="s">
        <v>59</v>
      </c>
      <c r="G3120" s="34">
        <v>1280</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4" t="s">
        <v>117</v>
      </c>
      <c r="AH3120" s="34" t="s">
        <v>255</v>
      </c>
      <c r="AI3120" s="34" t="s">
        <v>5682</v>
      </c>
      <c r="AJ3120" s="34" t="s">
        <v>256</v>
      </c>
      <c r="AK3120" s="34" t="s">
        <v>65</v>
      </c>
      <c r="AL3120" s="34" t="s">
        <v>257</v>
      </c>
      <c r="AM3120" s="34" t="s">
        <v>258</v>
      </c>
      <c r="AN3120" s="34">
        <v>24.943580000000001</v>
      </c>
      <c r="AO3120" s="34" t="s">
        <v>68</v>
      </c>
      <c r="AP3120" s="34"/>
      <c r="AQ3120" s="34"/>
      <c r="AR3120" s="34" t="s">
        <v>68</v>
      </c>
      <c r="AS3120" s="34"/>
      <c r="AT3120" s="34"/>
      <c r="AU3120" s="34" t="s">
        <v>316</v>
      </c>
      <c r="AV3120" s="34" t="s">
        <v>317</v>
      </c>
      <c r="AW3120" s="34">
        <v>92.737020000000001</v>
      </c>
      <c r="AX3120" s="34" t="s">
        <v>5683</v>
      </c>
      <c r="AY3120" s="34" t="s">
        <v>5684</v>
      </c>
      <c r="AZ3120" s="3">
        <v>1280</v>
      </c>
      <c r="BA3120" s="34" t="s">
        <v>60</v>
      </c>
      <c r="BB3120" s="34">
        <v>1280</v>
      </c>
      <c r="BC3120" s="34" t="s">
        <v>60</v>
      </c>
      <c r="BD3120" s="34" t="s">
        <v>60</v>
      </c>
      <c r="BE3120" s="34" t="s">
        <v>60</v>
      </c>
      <c r="BF3120" s="34" t="str">
        <f>IFERROR(VLOOKUP(Data_Power_app[[#This Row],[PRO ODER]],'Result'!H:J,3,0),"")</f>
        <v>LAMINATION 6</v>
      </c>
      <c r="BG3120" s="11"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
      </c>
      <c r="BL3120" s="34"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v>4800</v>
      </c>
      <c r="B3121" s="34" t="s">
        <v>20883</v>
      </c>
      <c r="C3121" s="34" t="s">
        <v>17784</v>
      </c>
      <c r="D3121" s="34" t="s">
        <v>253</v>
      </c>
      <c r="E3121" s="34" t="s">
        <v>254</v>
      </c>
      <c r="F3121" s="34" t="s">
        <v>59</v>
      </c>
      <c r="G3121" s="34">
        <v>112</v>
      </c>
      <c r="H3121" s="4">
        <v>45831</v>
      </c>
      <c r="I3121" s="4">
        <v>45829</v>
      </c>
      <c r="J3121" s="4">
        <v>45829</v>
      </c>
      <c r="K3121" s="4">
        <v>45832</v>
      </c>
      <c r="L3121" s="4"/>
      <c r="M3121" s="4">
        <v>45833</v>
      </c>
      <c r="N3121" s="4"/>
      <c r="O3121" s="4" t="s">
        <v>60</v>
      </c>
      <c r="P3121" s="4" t="s">
        <v>60</v>
      </c>
      <c r="Q3121" s="4" t="s">
        <v>60</v>
      </c>
      <c r="R3121" s="4" t="s">
        <v>60</v>
      </c>
      <c r="S3121" s="4" t="s">
        <v>60</v>
      </c>
      <c r="T3121" s="4">
        <v>45834</v>
      </c>
      <c r="U3121" s="4"/>
      <c r="V3121" s="4"/>
      <c r="W3121" s="4">
        <v>45841</v>
      </c>
      <c r="X3121" s="4"/>
      <c r="Y3121" s="4" t="s">
        <v>60</v>
      </c>
      <c r="Z3121" s="4">
        <v>45842</v>
      </c>
      <c r="AA3121" s="4"/>
      <c r="AB3121" s="4" t="s">
        <v>60</v>
      </c>
      <c r="AC3121" s="4">
        <v>45843</v>
      </c>
      <c r="AD3121" s="4">
        <v>45845</v>
      </c>
      <c r="AE3121" s="4">
        <v>45848</v>
      </c>
      <c r="AF3121" s="4"/>
      <c r="AG3121" s="34" t="s">
        <v>117</v>
      </c>
      <c r="AH3121" s="34" t="s">
        <v>255</v>
      </c>
      <c r="AI3121" s="34" t="s">
        <v>20821</v>
      </c>
      <c r="AJ3121" s="34" t="s">
        <v>256</v>
      </c>
      <c r="AK3121" s="34" t="s">
        <v>65</v>
      </c>
      <c r="AL3121" s="34" t="s">
        <v>257</v>
      </c>
      <c r="AM3121" s="34" t="s">
        <v>258</v>
      </c>
      <c r="AN3121" s="34">
        <v>2.2236600000000002</v>
      </c>
      <c r="AO3121" s="34" t="s">
        <v>68</v>
      </c>
      <c r="AP3121" s="34"/>
      <c r="AQ3121" s="34"/>
      <c r="AR3121" s="34" t="s">
        <v>68</v>
      </c>
      <c r="AS3121" s="34"/>
      <c r="AT3121" s="34"/>
      <c r="AU3121" s="34" t="s">
        <v>259</v>
      </c>
      <c r="AV3121" s="34" t="s">
        <v>260</v>
      </c>
      <c r="AW3121" s="34">
        <v>8.2674099999999999</v>
      </c>
      <c r="AX3121" s="34" t="s">
        <v>20822</v>
      </c>
      <c r="AY3121" s="34" t="s">
        <v>20823</v>
      </c>
      <c r="AZ3121" s="3">
        <v>112</v>
      </c>
      <c r="BA3121" s="34" t="s">
        <v>60</v>
      </c>
      <c r="BB3121" s="34">
        <v>112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v>4868</v>
      </c>
      <c r="B3122" s="34" t="s">
        <v>21558</v>
      </c>
      <c r="C3122" s="34" t="s">
        <v>21559</v>
      </c>
      <c r="D3122" s="34" t="s">
        <v>203</v>
      </c>
      <c r="E3122" s="34" t="s">
        <v>110</v>
      </c>
      <c r="F3122" s="34" t="s">
        <v>59</v>
      </c>
      <c r="G3122" s="34">
        <v>185</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4" t="s">
        <v>117</v>
      </c>
      <c r="AH3122" s="34" t="s">
        <v>341</v>
      </c>
      <c r="AI3122" s="34" t="s">
        <v>448</v>
      </c>
      <c r="AJ3122" s="34" t="s">
        <v>342</v>
      </c>
      <c r="AK3122" s="34" t="s">
        <v>98</v>
      </c>
      <c r="AL3122" s="34" t="s">
        <v>416</v>
      </c>
      <c r="AM3122" s="34" t="s">
        <v>417</v>
      </c>
      <c r="AN3122" s="34">
        <v>3.173</v>
      </c>
      <c r="AO3122" s="34" t="s">
        <v>68</v>
      </c>
      <c r="AP3122" s="34"/>
      <c r="AQ3122" s="34"/>
      <c r="AR3122" s="34" t="s">
        <v>68</v>
      </c>
      <c r="AS3122" s="34"/>
      <c r="AT3122" s="34"/>
      <c r="AU3122" s="34" t="s">
        <v>352</v>
      </c>
      <c r="AV3122" s="34" t="s">
        <v>353</v>
      </c>
      <c r="AW3122" s="34">
        <v>13.87923</v>
      </c>
      <c r="AX3122" s="34" t="s">
        <v>449</v>
      </c>
      <c r="AY3122" s="34" t="s">
        <v>450</v>
      </c>
      <c r="AZ3122" s="3">
        <v>185</v>
      </c>
      <c r="BA3122" s="34" t="s">
        <v>60</v>
      </c>
      <c r="BB3122" s="34">
        <v>185</v>
      </c>
      <c r="BC3122" s="34" t="s">
        <v>60</v>
      </c>
      <c r="BD3122" s="34" t="s">
        <v>60</v>
      </c>
      <c r="BE3122" s="34" t="s">
        <v>60</v>
      </c>
      <c r="BF3122" s="34" t="str">
        <f>IFERROR(VLOOKUP(Data_Power_app[[#This Row],[PRO ODER]],'Result'!H:J,3,0),"")</f>
        <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v>4869</v>
      </c>
      <c r="B3123" s="34" t="s">
        <v>21560</v>
      </c>
      <c r="C3123" s="34" t="s">
        <v>21561</v>
      </c>
      <c r="D3123" s="34" t="s">
        <v>203</v>
      </c>
      <c r="E3123" s="34" t="s">
        <v>110</v>
      </c>
      <c r="F3123" s="34" t="s">
        <v>59</v>
      </c>
      <c r="G3123" s="34">
        <v>413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4" t="s">
        <v>117</v>
      </c>
      <c r="AH3123" s="34" t="s">
        <v>341</v>
      </c>
      <c r="AI3123" s="34" t="s">
        <v>448</v>
      </c>
      <c r="AJ3123" s="34" t="s">
        <v>342</v>
      </c>
      <c r="AK3123" s="34" t="s">
        <v>98</v>
      </c>
      <c r="AL3123" s="34" t="s">
        <v>416</v>
      </c>
      <c r="AM3123" s="34" t="s">
        <v>417</v>
      </c>
      <c r="AN3123" s="34">
        <v>6.4342300000000003</v>
      </c>
      <c r="AO3123" s="34" t="s">
        <v>68</v>
      </c>
      <c r="AP3123" s="34"/>
      <c r="AQ3123" s="34"/>
      <c r="AR3123" s="34" t="s">
        <v>68</v>
      </c>
      <c r="AS3123" s="34"/>
      <c r="AT3123" s="34"/>
      <c r="AU3123" s="34" t="s">
        <v>352</v>
      </c>
      <c r="AV3123" s="34" t="s">
        <v>353</v>
      </c>
      <c r="AW3123" s="34">
        <v>28.1447</v>
      </c>
      <c r="AX3123" s="34" t="s">
        <v>449</v>
      </c>
      <c r="AY3123" s="34" t="s">
        <v>450</v>
      </c>
      <c r="AZ3123" s="3">
        <v>413</v>
      </c>
      <c r="BA3123" s="34" t="s">
        <v>60</v>
      </c>
      <c r="BB3123" s="34">
        <v>413</v>
      </c>
      <c r="BC3123" s="34" t="s">
        <v>60</v>
      </c>
      <c r="BD3123" s="34" t="s">
        <v>60</v>
      </c>
      <c r="BE3123" s="34" t="s">
        <v>60</v>
      </c>
      <c r="BF3123" s="34" t="str">
        <f>IFERROR(VLOOKUP(Data_Power_app[[#This Row],[PRO ODER]],'Result'!H:J,3,0),"")</f>
        <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v>4870</v>
      </c>
      <c r="B3124" s="34" t="s">
        <v>21562</v>
      </c>
      <c r="C3124" s="34" t="s">
        <v>21563</v>
      </c>
      <c r="D3124" s="34" t="s">
        <v>203</v>
      </c>
      <c r="E3124" s="34" t="s">
        <v>110</v>
      </c>
      <c r="F3124" s="34" t="s">
        <v>59</v>
      </c>
      <c r="G3124" s="34">
        <v>383</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4" t="s">
        <v>117</v>
      </c>
      <c r="AH3124" s="34" t="s">
        <v>341</v>
      </c>
      <c r="AI3124" s="34" t="s">
        <v>448</v>
      </c>
      <c r="AJ3124" s="34" t="s">
        <v>342</v>
      </c>
      <c r="AK3124" s="34" t="s">
        <v>98</v>
      </c>
      <c r="AL3124" s="34" t="s">
        <v>416</v>
      </c>
      <c r="AM3124" s="34" t="s">
        <v>417</v>
      </c>
      <c r="AN3124" s="34">
        <v>6.0650700000000004</v>
      </c>
      <c r="AO3124" s="34" t="s">
        <v>68</v>
      </c>
      <c r="AP3124" s="34"/>
      <c r="AQ3124" s="34"/>
      <c r="AR3124" s="34" t="s">
        <v>68</v>
      </c>
      <c r="AS3124" s="34"/>
      <c r="AT3124" s="34"/>
      <c r="AU3124" s="34" t="s">
        <v>352</v>
      </c>
      <c r="AV3124" s="34" t="s">
        <v>353</v>
      </c>
      <c r="AW3124" s="34">
        <v>26.530239999999999</v>
      </c>
      <c r="AX3124" s="34" t="s">
        <v>449</v>
      </c>
      <c r="AY3124" s="34" t="s">
        <v>450</v>
      </c>
      <c r="AZ3124" s="3">
        <v>383</v>
      </c>
      <c r="BA3124" s="34" t="s">
        <v>60</v>
      </c>
      <c r="BB3124" s="34">
        <v>383</v>
      </c>
      <c r="BC3124" s="34" t="s">
        <v>60</v>
      </c>
      <c r="BD3124" s="34" t="s">
        <v>60</v>
      </c>
      <c r="BE3124" s="34" t="s">
        <v>60</v>
      </c>
      <c r="BF3124" s="34" t="str">
        <f>IFERROR(VLOOKUP(Data_Power_app[[#This Row],[PRO ODER]],'Result'!H:J,3,0),"")</f>
        <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v>4871</v>
      </c>
      <c r="B3125" s="34" t="s">
        <v>21564</v>
      </c>
      <c r="C3125" s="34" t="s">
        <v>21565</v>
      </c>
      <c r="D3125" s="34" t="s">
        <v>203</v>
      </c>
      <c r="E3125" s="34" t="s">
        <v>110</v>
      </c>
      <c r="F3125" s="34" t="s">
        <v>59</v>
      </c>
      <c r="G3125" s="34">
        <v>371</v>
      </c>
      <c r="H3125" s="4">
        <v>45835</v>
      </c>
      <c r="I3125" s="4">
        <v>45831</v>
      </c>
      <c r="J3125" s="4" t="s">
        <v>60</v>
      </c>
      <c r="K3125" s="4">
        <v>45838</v>
      </c>
      <c r="L3125" s="4"/>
      <c r="M3125" s="4">
        <v>45839</v>
      </c>
      <c r="N3125" s="4"/>
      <c r="O3125" s="4">
        <v>45840</v>
      </c>
      <c r="P3125" s="4" t="s">
        <v>60</v>
      </c>
      <c r="Q3125" s="4" t="s">
        <v>60</v>
      </c>
      <c r="R3125" s="4" t="s">
        <v>60</v>
      </c>
      <c r="S3125" s="4" t="s">
        <v>60</v>
      </c>
      <c r="T3125" s="4">
        <v>45841</v>
      </c>
      <c r="U3125" s="4"/>
      <c r="V3125" s="4"/>
      <c r="W3125" s="4">
        <v>45842</v>
      </c>
      <c r="X3125" s="4"/>
      <c r="Y3125" s="4" t="s">
        <v>60</v>
      </c>
      <c r="Z3125" s="4">
        <v>45844</v>
      </c>
      <c r="AA3125" s="4"/>
      <c r="AB3125" s="4" t="s">
        <v>60</v>
      </c>
      <c r="AC3125" s="4">
        <v>45845</v>
      </c>
      <c r="AD3125" s="4">
        <v>45846</v>
      </c>
      <c r="AE3125" s="4">
        <v>45848</v>
      </c>
      <c r="AF3125" s="4"/>
      <c r="AG3125" s="34" t="s">
        <v>117</v>
      </c>
      <c r="AH3125" s="34" t="s">
        <v>341</v>
      </c>
      <c r="AI3125" s="34" t="s">
        <v>448</v>
      </c>
      <c r="AJ3125" s="34" t="s">
        <v>342</v>
      </c>
      <c r="AK3125" s="34" t="s">
        <v>98</v>
      </c>
      <c r="AL3125" s="34" t="s">
        <v>416</v>
      </c>
      <c r="AM3125" s="34" t="s">
        <v>417</v>
      </c>
      <c r="AN3125" s="34">
        <v>5.6900899999999996</v>
      </c>
      <c r="AO3125" s="34" t="s">
        <v>68</v>
      </c>
      <c r="AP3125" s="34"/>
      <c r="AQ3125" s="34"/>
      <c r="AR3125" s="34" t="s">
        <v>68</v>
      </c>
      <c r="AS3125" s="34"/>
      <c r="AT3125" s="34"/>
      <c r="AU3125" s="34" t="s">
        <v>352</v>
      </c>
      <c r="AV3125" s="34" t="s">
        <v>353</v>
      </c>
      <c r="AW3125" s="34">
        <v>24.88944</v>
      </c>
      <c r="AX3125" s="34" t="s">
        <v>449</v>
      </c>
      <c r="AY3125" s="34" t="s">
        <v>450</v>
      </c>
      <c r="AZ3125" s="3">
        <v>371</v>
      </c>
      <c r="BA3125" s="34" t="s">
        <v>60</v>
      </c>
      <c r="BB3125" s="34">
        <v>371</v>
      </c>
      <c r="BC3125" s="34" t="s">
        <v>60</v>
      </c>
      <c r="BD3125" s="34" t="s">
        <v>60</v>
      </c>
      <c r="BE3125" s="34" t="s">
        <v>60</v>
      </c>
      <c r="BF3125" s="34" t="str">
        <f>IFERROR(VLOOKUP(Data_Power_app[[#This Row],[PRO ODER]],'Result'!H:J,3,0),"")</f>
        <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v>4883</v>
      </c>
      <c r="B3126" s="34" t="s">
        <v>5363</v>
      </c>
      <c r="C3126" s="34" t="s">
        <v>5364</v>
      </c>
      <c r="D3126" s="34" t="s">
        <v>253</v>
      </c>
      <c r="E3126" s="34" t="s">
        <v>318</v>
      </c>
      <c r="F3126" s="34" t="s">
        <v>59</v>
      </c>
      <c r="G3126" s="34">
        <v>339</v>
      </c>
      <c r="H3126" s="4">
        <v>45838</v>
      </c>
      <c r="I3126" s="4">
        <v>45820</v>
      </c>
      <c r="J3126" s="4">
        <v>45820</v>
      </c>
      <c r="K3126" s="4">
        <v>45839</v>
      </c>
      <c r="L3126" s="4">
        <v>45821.417847222219</v>
      </c>
      <c r="M3126" s="4">
        <v>45840</v>
      </c>
      <c r="N3126" s="4">
        <v>45824.761076388888</v>
      </c>
      <c r="O3126" s="4" t="s">
        <v>60</v>
      </c>
      <c r="P3126" s="4" t="s">
        <v>60</v>
      </c>
      <c r="Q3126" s="4" t="s">
        <v>60</v>
      </c>
      <c r="R3126" s="4" t="s">
        <v>60</v>
      </c>
      <c r="S3126" s="4" t="s">
        <v>60</v>
      </c>
      <c r="T3126" s="4">
        <v>45841</v>
      </c>
      <c r="U3126" s="4">
        <v>45827.991331018522</v>
      </c>
      <c r="V3126" s="4">
        <v>45829.133946759262</v>
      </c>
      <c r="W3126" s="4">
        <v>45842</v>
      </c>
      <c r="X3126" s="4"/>
      <c r="Y3126" s="4" t="s">
        <v>60</v>
      </c>
      <c r="Z3126" s="4">
        <v>45844</v>
      </c>
      <c r="AA3126" s="4"/>
      <c r="AB3126" s="4" t="s">
        <v>60</v>
      </c>
      <c r="AC3126" s="4">
        <v>45845</v>
      </c>
      <c r="AD3126" s="4">
        <v>45846</v>
      </c>
      <c r="AE3126" s="4">
        <v>45848</v>
      </c>
      <c r="AF3126" s="4"/>
      <c r="AG3126" s="34" t="s">
        <v>287</v>
      </c>
      <c r="AH3126" s="34" t="s">
        <v>255</v>
      </c>
      <c r="AI3126" s="34" t="s">
        <v>5356</v>
      </c>
      <c r="AJ3126" s="34" t="s">
        <v>256</v>
      </c>
      <c r="AK3126" s="34" t="s">
        <v>98</v>
      </c>
      <c r="AL3126" s="34" t="s">
        <v>314</v>
      </c>
      <c r="AM3126" s="34" t="s">
        <v>315</v>
      </c>
      <c r="AN3126" s="34">
        <v>6.5496600000000003</v>
      </c>
      <c r="AO3126" s="34" t="s">
        <v>68</v>
      </c>
      <c r="AP3126" s="34"/>
      <c r="AQ3126" s="34"/>
      <c r="AR3126" s="34" t="s">
        <v>68</v>
      </c>
      <c r="AS3126" s="34"/>
      <c r="AT3126" s="34"/>
      <c r="AU3126" s="34" t="s">
        <v>316</v>
      </c>
      <c r="AV3126" s="34" t="s">
        <v>317</v>
      </c>
      <c r="AW3126" s="34">
        <v>28.646529999999998</v>
      </c>
      <c r="AX3126" s="34" t="s">
        <v>361</v>
      </c>
      <c r="AY3126" s="34" t="s">
        <v>362</v>
      </c>
      <c r="AZ3126" s="3">
        <v>339</v>
      </c>
      <c r="BA3126" s="34" t="s">
        <v>60</v>
      </c>
      <c r="BB3126" s="34">
        <v>339</v>
      </c>
      <c r="BC3126" s="34" t="s">
        <v>60</v>
      </c>
      <c r="BD3126" s="34" t="s">
        <v>60</v>
      </c>
      <c r="BE3126" s="34" t="s">
        <v>60</v>
      </c>
      <c r="BF3126" s="34" t="str">
        <f>IFERROR(VLOOKUP(Data_Power_app[[#This Row],[PRO ODER]],'Result'!H:J,3,0),"")</f>
        <v>LAMINATION 6</v>
      </c>
      <c r="BG3126" s="11" t="str">
        <f>IFERROR(VLOOKUP(Data_Power_app[[#This Row],[PRO ODER]]&amp;"LAM",'Real Time'!A:E,4,0),"")</f>
        <v>ML-05</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v>4926</v>
      </c>
      <c r="B3127" s="34" t="s">
        <v>21566</v>
      </c>
      <c r="C3127" s="34" t="s">
        <v>21567</v>
      </c>
      <c r="D3127" s="34" t="s">
        <v>84</v>
      </c>
      <c r="E3127" s="34" t="s">
        <v>155</v>
      </c>
      <c r="F3127" s="34" t="s">
        <v>72</v>
      </c>
      <c r="G3127" s="34">
        <v>2963</v>
      </c>
      <c r="H3127" s="4">
        <v>45834</v>
      </c>
      <c r="I3127" s="4">
        <v>45831</v>
      </c>
      <c r="J3127" s="4" t="s">
        <v>224</v>
      </c>
      <c r="K3127" s="4">
        <v>45835</v>
      </c>
      <c r="L3127" s="4"/>
      <c r="M3127" s="4">
        <v>45836</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4" t="s">
        <v>117</v>
      </c>
      <c r="AH3127" s="34" t="s">
        <v>726</v>
      </c>
      <c r="AI3127" s="34" t="s">
        <v>727</v>
      </c>
      <c r="AJ3127" s="34" t="s">
        <v>74</v>
      </c>
      <c r="AK3127" s="34" t="s">
        <v>98</v>
      </c>
      <c r="AL3127" s="34" t="s">
        <v>173</v>
      </c>
      <c r="AM3127" s="34" t="s">
        <v>174</v>
      </c>
      <c r="AN3127" s="34">
        <v>100.03885</v>
      </c>
      <c r="AO3127" s="34" t="s">
        <v>91</v>
      </c>
      <c r="AP3127" s="34" t="s">
        <v>92</v>
      </c>
      <c r="AQ3127" s="34">
        <v>100.03885</v>
      </c>
      <c r="AR3127" s="34" t="s">
        <v>68</v>
      </c>
      <c r="AS3127" s="34"/>
      <c r="AT3127" s="34"/>
      <c r="AU3127" s="34" t="s">
        <v>728</v>
      </c>
      <c r="AV3127" s="34" t="s">
        <v>729</v>
      </c>
      <c r="AW3127" s="34">
        <v>187.73605000000001</v>
      </c>
      <c r="AX3127" s="34" t="s">
        <v>224</v>
      </c>
      <c r="AY3127" s="34" t="s">
        <v>224</v>
      </c>
      <c r="AZ3127" s="3" t="s">
        <v>224</v>
      </c>
      <c r="BA3127" s="34" t="s">
        <v>60</v>
      </c>
      <c r="BB3127" s="34">
        <v>2963</v>
      </c>
      <c r="BC3127" s="34" t="s">
        <v>225</v>
      </c>
      <c r="BD3127" s="34" t="s">
        <v>832</v>
      </c>
      <c r="BE3127" s="34" t="s">
        <v>60</v>
      </c>
      <c r="BF3127" s="34" t="str">
        <f>IFERROR(VLOOKUP(Data_Power_app[[#This Row],[PRO ODER]],'Result'!H:J,3,0),"")</f>
        <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v>4932</v>
      </c>
      <c r="B3128" s="34" t="s">
        <v>15794</v>
      </c>
      <c r="C3128" s="34" t="s">
        <v>15795</v>
      </c>
      <c r="D3128" s="34" t="s">
        <v>84</v>
      </c>
      <c r="E3128" s="34" t="s">
        <v>155</v>
      </c>
      <c r="F3128" s="34" t="s">
        <v>72</v>
      </c>
      <c r="G3128" s="34">
        <v>72</v>
      </c>
      <c r="H3128" s="4">
        <v>45832</v>
      </c>
      <c r="I3128" s="4">
        <v>45827</v>
      </c>
      <c r="J3128" s="4" t="s">
        <v>224</v>
      </c>
      <c r="K3128" s="4">
        <v>45833</v>
      </c>
      <c r="L3128" s="4">
        <v>45828.600983796299</v>
      </c>
      <c r="M3128" s="4">
        <v>45834</v>
      </c>
      <c r="N3128" s="4"/>
      <c r="O3128" s="4" t="s">
        <v>60</v>
      </c>
      <c r="P3128" s="4" t="s">
        <v>60</v>
      </c>
      <c r="Q3128" s="4" t="s">
        <v>60</v>
      </c>
      <c r="R3128" s="4" t="s">
        <v>60</v>
      </c>
      <c r="S3128" s="4" t="s">
        <v>60</v>
      </c>
      <c r="T3128" s="4" t="s">
        <v>60</v>
      </c>
      <c r="U3128" s="4"/>
      <c r="V3128" s="4"/>
      <c r="W3128" s="4">
        <v>45842</v>
      </c>
      <c r="X3128" s="4"/>
      <c r="Y3128" s="4" t="s">
        <v>60</v>
      </c>
      <c r="Z3128" s="4">
        <v>45844</v>
      </c>
      <c r="AA3128" s="4"/>
      <c r="AB3128" s="4" t="s">
        <v>60</v>
      </c>
      <c r="AC3128" s="4">
        <v>45845</v>
      </c>
      <c r="AD3128" s="4">
        <v>45846</v>
      </c>
      <c r="AE3128" s="4">
        <v>45848</v>
      </c>
      <c r="AF3128" s="4"/>
      <c r="AG3128" s="34" t="s">
        <v>138</v>
      </c>
      <c r="AH3128" s="34" t="s">
        <v>1323</v>
      </c>
      <c r="AI3128" s="34" t="s">
        <v>1324</v>
      </c>
      <c r="AJ3128" s="34" t="s">
        <v>74</v>
      </c>
      <c r="AK3128" s="34" t="s">
        <v>65</v>
      </c>
      <c r="AL3128" s="34" t="s">
        <v>229</v>
      </c>
      <c r="AM3128" s="34" t="s">
        <v>230</v>
      </c>
      <c r="AN3128" s="34">
        <v>1.9820899999999999</v>
      </c>
      <c r="AO3128" s="34" t="s">
        <v>68</v>
      </c>
      <c r="AP3128" s="34"/>
      <c r="AQ3128" s="34"/>
      <c r="AR3128" s="34" t="s">
        <v>68</v>
      </c>
      <c r="AS3128" s="34"/>
      <c r="AT3128" s="34"/>
      <c r="AU3128" s="34" t="s">
        <v>1325</v>
      </c>
      <c r="AV3128" s="34" t="s">
        <v>1326</v>
      </c>
      <c r="AW3128" s="34">
        <v>4.3345799999999999</v>
      </c>
      <c r="AX3128" s="34" t="s">
        <v>224</v>
      </c>
      <c r="AY3128" s="34" t="s">
        <v>224</v>
      </c>
      <c r="AZ3128" s="3" t="s">
        <v>224</v>
      </c>
      <c r="BA3128" s="34" t="s">
        <v>194</v>
      </c>
      <c r="BB3128" s="34">
        <v>72</v>
      </c>
      <c r="BC3128" s="34" t="s">
        <v>103</v>
      </c>
      <c r="BD3128" s="34" t="s">
        <v>15304</v>
      </c>
      <c r="BE3128" s="34" t="s">
        <v>1327</v>
      </c>
      <c r="BF3128" s="34" t="str">
        <f>IFERROR(VLOOKUP(Data_Power_app[[#This Row],[PRO ODER]],'Result'!H:J,3,0),"")</f>
        <v>LAMINATION 3</v>
      </c>
      <c r="BG3128" s="11" t="str">
        <f>IFERROR(VLOOKUP(Data_Power_app[[#This Row],[PRO ODER]]&amp;"LAM",'Real Time'!A:E,4,0),"")</f>
        <v>ML-02</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v>4976</v>
      </c>
      <c r="B3129" s="34" t="s">
        <v>16720</v>
      </c>
      <c r="C3129" s="34" t="s">
        <v>16142</v>
      </c>
      <c r="D3129" s="34" t="s">
        <v>253</v>
      </c>
      <c r="E3129" s="34" t="s">
        <v>313</v>
      </c>
      <c r="F3129" s="34" t="s">
        <v>59</v>
      </c>
      <c r="G3129" s="34">
        <v>43</v>
      </c>
      <c r="H3129" s="4">
        <v>45839</v>
      </c>
      <c r="I3129" s="4">
        <v>45827</v>
      </c>
      <c r="J3129" s="4" t="s">
        <v>60</v>
      </c>
      <c r="K3129" s="4">
        <v>45840</v>
      </c>
      <c r="L3129" s="4">
        <v>45829.51966435185</v>
      </c>
      <c r="M3129" s="4">
        <v>45841</v>
      </c>
      <c r="N3129" s="4">
        <v>45829.617094907408</v>
      </c>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4" t="s">
        <v>223</v>
      </c>
      <c r="AH3129" s="34" t="s">
        <v>862</v>
      </c>
      <c r="AI3129" s="34" t="s">
        <v>16721</v>
      </c>
      <c r="AJ3129" s="34" t="s">
        <v>863</v>
      </c>
      <c r="AK3129" s="34" t="s">
        <v>98</v>
      </c>
      <c r="AL3129" s="34" t="s">
        <v>319</v>
      </c>
      <c r="AM3129" s="34" t="s">
        <v>320</v>
      </c>
      <c r="AN3129" s="34">
        <v>0.71631</v>
      </c>
      <c r="AO3129" s="34" t="s">
        <v>68</v>
      </c>
      <c r="AP3129" s="34"/>
      <c r="AQ3129" s="34"/>
      <c r="AR3129" s="34" t="s">
        <v>68</v>
      </c>
      <c r="AS3129" s="34"/>
      <c r="AT3129" s="34"/>
      <c r="AU3129" s="34" t="s">
        <v>598</v>
      </c>
      <c r="AV3129" s="34" t="s">
        <v>599</v>
      </c>
      <c r="AW3129" s="34">
        <v>3.1327400000000001</v>
      </c>
      <c r="AX3129" s="34" t="s">
        <v>16722</v>
      </c>
      <c r="AY3129" s="34" t="s">
        <v>16723</v>
      </c>
      <c r="AZ3129" s="3">
        <v>43</v>
      </c>
      <c r="BA3129" s="34" t="s">
        <v>60</v>
      </c>
      <c r="BB3129" s="34">
        <v>43</v>
      </c>
      <c r="BC3129" s="34" t="s">
        <v>60</v>
      </c>
      <c r="BD3129" s="34" t="s">
        <v>60</v>
      </c>
      <c r="BE3129" s="34" t="s">
        <v>60</v>
      </c>
      <c r="BF3129" s="34" t="str">
        <f>IFERROR(VLOOKUP(Data_Power_app[[#This Row],[PRO ODER]],'Result'!H:J,3,0),"")</f>
        <v>LAMINATION 6</v>
      </c>
      <c r="BG3129" s="11" t="str">
        <f>IFERROR(VLOOKUP(Data_Power_app[[#This Row],[PRO ODER]]&amp;"LAM",'Real Time'!A:E,4,0),"")</f>
        <v>ML-03</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v>4978</v>
      </c>
      <c r="B3130" s="34" t="s">
        <v>16724</v>
      </c>
      <c r="C3130" s="34" t="s">
        <v>16143</v>
      </c>
      <c r="D3130" s="34" t="s">
        <v>253</v>
      </c>
      <c r="E3130" s="34" t="s">
        <v>313</v>
      </c>
      <c r="F3130" s="34" t="s">
        <v>59</v>
      </c>
      <c r="G3130" s="34">
        <v>73</v>
      </c>
      <c r="H3130" s="4">
        <v>45839</v>
      </c>
      <c r="I3130" s="4">
        <v>45827</v>
      </c>
      <c r="J3130" s="4" t="s">
        <v>60</v>
      </c>
      <c r="K3130" s="4">
        <v>45840</v>
      </c>
      <c r="L3130" s="4">
        <v>45829.517696759256</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4" t="s">
        <v>86</v>
      </c>
      <c r="AH3130" s="34" t="s">
        <v>862</v>
      </c>
      <c r="AI3130" s="34" t="s">
        <v>16725</v>
      </c>
      <c r="AJ3130" s="34" t="s">
        <v>863</v>
      </c>
      <c r="AK3130" s="34" t="s">
        <v>98</v>
      </c>
      <c r="AL3130" s="34" t="s">
        <v>319</v>
      </c>
      <c r="AM3130" s="34" t="s">
        <v>320</v>
      </c>
      <c r="AN3130" s="34">
        <v>1.18313</v>
      </c>
      <c r="AO3130" s="34" t="s">
        <v>68</v>
      </c>
      <c r="AP3130" s="34"/>
      <c r="AQ3130" s="34"/>
      <c r="AR3130" s="34" t="s">
        <v>68</v>
      </c>
      <c r="AS3130" s="34"/>
      <c r="AT3130" s="34"/>
      <c r="AU3130" s="34" t="s">
        <v>321</v>
      </c>
      <c r="AV3130" s="34" t="s">
        <v>322</v>
      </c>
      <c r="AW3130" s="34">
        <v>5.17415</v>
      </c>
      <c r="AX3130" s="34" t="s">
        <v>16726</v>
      </c>
      <c r="AY3130" s="34" t="s">
        <v>16727</v>
      </c>
      <c r="AZ3130" s="3">
        <v>73</v>
      </c>
      <c r="BA3130" s="34" t="s">
        <v>60</v>
      </c>
      <c r="BB3130" s="34">
        <v>73</v>
      </c>
      <c r="BC3130" s="34" t="s">
        <v>60</v>
      </c>
      <c r="BD3130" s="34" t="s">
        <v>60</v>
      </c>
      <c r="BE3130" s="34" t="s">
        <v>60</v>
      </c>
      <c r="BF3130" s="34" t="str">
        <f>IFERROR(VLOOKUP(Data_Power_app[[#This Row],[PRO ODER]],'Result'!H:J,3,0),"")</f>
        <v>LAMINATION 6</v>
      </c>
      <c r="BG3130" s="11" t="str">
        <f>IFERROR(VLOOKUP(Data_Power_app[[#This Row],[PRO ODER]]&amp;"LAM",'Real Time'!A:E,4,0),"")</f>
        <v>ML-03</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v>4979</v>
      </c>
      <c r="B3131" s="34" t="s">
        <v>16728</v>
      </c>
      <c r="C3131" s="34" t="s">
        <v>16144</v>
      </c>
      <c r="D3131" s="34" t="s">
        <v>253</v>
      </c>
      <c r="E3131" s="34" t="s">
        <v>313</v>
      </c>
      <c r="F3131" s="34" t="s">
        <v>59</v>
      </c>
      <c r="G3131" s="34">
        <v>64</v>
      </c>
      <c r="H3131" s="4">
        <v>45839</v>
      </c>
      <c r="I3131" s="4">
        <v>45827</v>
      </c>
      <c r="J3131" s="4">
        <v>45827</v>
      </c>
      <c r="K3131" s="4">
        <v>45840</v>
      </c>
      <c r="L3131" s="4">
        <v>45829.517881944441</v>
      </c>
      <c r="M3131" s="4">
        <v>45841</v>
      </c>
      <c r="N3131" s="4"/>
      <c r="O3131" s="4" t="s">
        <v>60</v>
      </c>
      <c r="P3131" s="4" t="s">
        <v>60</v>
      </c>
      <c r="Q3131" s="4" t="s">
        <v>60</v>
      </c>
      <c r="R3131" s="4" t="s">
        <v>60</v>
      </c>
      <c r="S3131" s="4" t="s">
        <v>60</v>
      </c>
      <c r="T3131" s="4">
        <v>45842</v>
      </c>
      <c r="U3131" s="4"/>
      <c r="V3131" s="4"/>
      <c r="W3131" s="4">
        <v>45843</v>
      </c>
      <c r="X3131" s="4"/>
      <c r="Y3131" s="4" t="s">
        <v>60</v>
      </c>
      <c r="Z3131" s="4">
        <v>45844</v>
      </c>
      <c r="AA3131" s="4"/>
      <c r="AB3131" s="4" t="s">
        <v>60</v>
      </c>
      <c r="AC3131" s="4">
        <v>45845</v>
      </c>
      <c r="AD3131" s="4">
        <v>45846</v>
      </c>
      <c r="AE3131" s="4">
        <v>45848</v>
      </c>
      <c r="AF3131" s="4"/>
      <c r="AG3131" s="34" t="s">
        <v>86</v>
      </c>
      <c r="AH3131" s="34" t="s">
        <v>862</v>
      </c>
      <c r="AI3131" s="34" t="s">
        <v>869</v>
      </c>
      <c r="AJ3131" s="34" t="s">
        <v>863</v>
      </c>
      <c r="AK3131" s="34" t="s">
        <v>98</v>
      </c>
      <c r="AL3131" s="34" t="s">
        <v>319</v>
      </c>
      <c r="AM3131" s="34" t="s">
        <v>320</v>
      </c>
      <c r="AN3131" s="34">
        <v>1.11107</v>
      </c>
      <c r="AO3131" s="34" t="s">
        <v>68</v>
      </c>
      <c r="AP3131" s="34"/>
      <c r="AQ3131" s="34"/>
      <c r="AR3131" s="34" t="s">
        <v>68</v>
      </c>
      <c r="AS3131" s="34"/>
      <c r="AT3131" s="34"/>
      <c r="AU3131" s="34" t="s">
        <v>321</v>
      </c>
      <c r="AV3131" s="34" t="s">
        <v>322</v>
      </c>
      <c r="AW3131" s="34">
        <v>4.8591600000000001</v>
      </c>
      <c r="AX3131" s="34" t="s">
        <v>865</v>
      </c>
      <c r="AY3131" s="34" t="s">
        <v>866</v>
      </c>
      <c r="AZ3131" s="3">
        <v>64</v>
      </c>
      <c r="BA3131" s="34" t="s">
        <v>60</v>
      </c>
      <c r="BB3131" s="34">
        <v>64</v>
      </c>
      <c r="BC3131" s="34" t="s">
        <v>60</v>
      </c>
      <c r="BD3131" s="34" t="s">
        <v>60</v>
      </c>
      <c r="BE3131" s="34" t="s">
        <v>60</v>
      </c>
      <c r="BF3131" s="34" t="str">
        <f>IFERROR(VLOOKUP(Data_Power_app[[#This Row],[PRO ODER]],'Result'!H:J,3,0),"")</f>
        <v>LAMINATION 6</v>
      </c>
      <c r="BG3131" s="11" t="str">
        <f>IFERROR(VLOOKUP(Data_Power_app[[#This Row],[PRO ODER]]&amp;"LAM",'Real Time'!A:E,4,0),"")</f>
        <v>ML-03</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v>5031</v>
      </c>
      <c r="B3132" s="34" t="s">
        <v>20884</v>
      </c>
      <c r="C3132" s="34" t="s">
        <v>17776</v>
      </c>
      <c r="D3132" s="34" t="s">
        <v>253</v>
      </c>
      <c r="E3132" s="34" t="s">
        <v>254</v>
      </c>
      <c r="F3132" s="34" t="s">
        <v>59</v>
      </c>
      <c r="G3132" s="34">
        <v>244</v>
      </c>
      <c r="H3132" s="4">
        <v>45831</v>
      </c>
      <c r="I3132" s="4">
        <v>45829</v>
      </c>
      <c r="J3132" s="4">
        <v>45829</v>
      </c>
      <c r="K3132" s="4">
        <v>45832</v>
      </c>
      <c r="L3132" s="4"/>
      <c r="M3132" s="4">
        <v>45833</v>
      </c>
      <c r="N3132" s="4"/>
      <c r="O3132" s="4" t="s">
        <v>60</v>
      </c>
      <c r="P3132" s="4" t="s">
        <v>60</v>
      </c>
      <c r="Q3132" s="4" t="s">
        <v>60</v>
      </c>
      <c r="R3132" s="4" t="s">
        <v>60</v>
      </c>
      <c r="S3132" s="4" t="s">
        <v>60</v>
      </c>
      <c r="T3132" s="4">
        <v>45834</v>
      </c>
      <c r="U3132" s="4"/>
      <c r="V3132" s="4"/>
      <c r="W3132" s="4">
        <v>45841</v>
      </c>
      <c r="X3132" s="4"/>
      <c r="Y3132" s="4" t="s">
        <v>60</v>
      </c>
      <c r="Z3132" s="4">
        <v>45842</v>
      </c>
      <c r="AA3132" s="4"/>
      <c r="AB3132" s="4" t="s">
        <v>60</v>
      </c>
      <c r="AC3132" s="4">
        <v>45843</v>
      </c>
      <c r="AD3132" s="4">
        <v>45845</v>
      </c>
      <c r="AE3132" s="4">
        <v>45849</v>
      </c>
      <c r="AF3132" s="4"/>
      <c r="AG3132" s="34" t="s">
        <v>117</v>
      </c>
      <c r="AH3132" s="34" t="s">
        <v>255</v>
      </c>
      <c r="AI3132" s="34" t="s">
        <v>474</v>
      </c>
      <c r="AJ3132" s="34" t="s">
        <v>256</v>
      </c>
      <c r="AK3132" s="34" t="s">
        <v>98</v>
      </c>
      <c r="AL3132" s="34" t="s">
        <v>257</v>
      </c>
      <c r="AM3132" s="34" t="s">
        <v>258</v>
      </c>
      <c r="AN3132" s="34">
        <v>5.75129</v>
      </c>
      <c r="AO3132" s="34" t="s">
        <v>68</v>
      </c>
      <c r="AP3132" s="34"/>
      <c r="AQ3132" s="34"/>
      <c r="AR3132" s="34" t="s">
        <v>68</v>
      </c>
      <c r="AS3132" s="34"/>
      <c r="AT3132" s="34"/>
      <c r="AU3132" s="34" t="s">
        <v>316</v>
      </c>
      <c r="AV3132" s="34" t="s">
        <v>317</v>
      </c>
      <c r="AW3132" s="34">
        <v>21.384319999999999</v>
      </c>
      <c r="AX3132" s="34" t="s">
        <v>475</v>
      </c>
      <c r="AY3132" s="34" t="s">
        <v>476</v>
      </c>
      <c r="AZ3132" s="3">
        <v>244</v>
      </c>
      <c r="BA3132" s="34" t="s">
        <v>60</v>
      </c>
      <c r="BB3132" s="34">
        <v>244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v>5032</v>
      </c>
      <c r="B3133" s="34" t="s">
        <v>21568</v>
      </c>
      <c r="C3133" s="34" t="s">
        <v>21569</v>
      </c>
      <c r="D3133" s="34" t="s">
        <v>93</v>
      </c>
      <c r="E3133" s="34" t="s">
        <v>277</v>
      </c>
      <c r="F3133" s="34" t="s">
        <v>59</v>
      </c>
      <c r="G3133" s="34">
        <v>216</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4" t="s">
        <v>117</v>
      </c>
      <c r="AH3133" s="34" t="s">
        <v>96</v>
      </c>
      <c r="AI3133" s="34" t="s">
        <v>4497</v>
      </c>
      <c r="AJ3133" s="34" t="s">
        <v>97</v>
      </c>
      <c r="AK3133" s="34" t="s">
        <v>98</v>
      </c>
      <c r="AL3133" s="34" t="s">
        <v>99</v>
      </c>
      <c r="AM3133" s="34" t="s">
        <v>100</v>
      </c>
      <c r="AN3133" s="34">
        <v>4.7476599999999998</v>
      </c>
      <c r="AO3133" s="34" t="s">
        <v>68</v>
      </c>
      <c r="AP3133" s="34"/>
      <c r="AQ3133" s="34"/>
      <c r="AR3133" s="34" t="s">
        <v>68</v>
      </c>
      <c r="AS3133" s="34"/>
      <c r="AT3133" s="34"/>
      <c r="AU3133" s="34" t="s">
        <v>411</v>
      </c>
      <c r="AV3133" s="34" t="s">
        <v>412</v>
      </c>
      <c r="AW3133" s="34">
        <v>17.651070000000001</v>
      </c>
      <c r="AX3133" s="34" t="s">
        <v>526</v>
      </c>
      <c r="AY3133" s="34" t="s">
        <v>527</v>
      </c>
      <c r="AZ3133" s="3">
        <v>216</v>
      </c>
      <c r="BA3133" s="34" t="s">
        <v>60</v>
      </c>
      <c r="BB3133" s="34">
        <v>216</v>
      </c>
      <c r="BC3133" s="34" t="s">
        <v>60</v>
      </c>
      <c r="BD3133" s="34" t="s">
        <v>60</v>
      </c>
      <c r="BE3133" s="34" t="s">
        <v>60</v>
      </c>
      <c r="BF3133" s="34" t="str">
        <f>IFERROR(VLOOKUP(Data_Power_app[[#This Row],[PRO ODER]],'Result'!H:J,3,0),"")</f>
        <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v>5033</v>
      </c>
      <c r="B3134" s="34" t="s">
        <v>21570</v>
      </c>
      <c r="C3134" s="34" t="s">
        <v>21571</v>
      </c>
      <c r="D3134" s="34" t="s">
        <v>93</v>
      </c>
      <c r="E3134" s="34" t="s">
        <v>277</v>
      </c>
      <c r="F3134" s="34" t="s">
        <v>59</v>
      </c>
      <c r="G3134" s="34">
        <v>1164</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4" t="s">
        <v>117</v>
      </c>
      <c r="AH3134" s="34" t="s">
        <v>96</v>
      </c>
      <c r="AI3134" s="34" t="s">
        <v>4497</v>
      </c>
      <c r="AJ3134" s="34" t="s">
        <v>97</v>
      </c>
      <c r="AK3134" s="34" t="s">
        <v>98</v>
      </c>
      <c r="AL3134" s="34" t="s">
        <v>99</v>
      </c>
      <c r="AM3134" s="34" t="s">
        <v>100</v>
      </c>
      <c r="AN3134" s="34">
        <v>25.71245</v>
      </c>
      <c r="AO3134" s="34" t="s">
        <v>68</v>
      </c>
      <c r="AP3134" s="34"/>
      <c r="AQ3134" s="34"/>
      <c r="AR3134" s="34" t="s">
        <v>68</v>
      </c>
      <c r="AS3134" s="34"/>
      <c r="AT3134" s="34"/>
      <c r="AU3134" s="34" t="s">
        <v>411</v>
      </c>
      <c r="AV3134" s="34" t="s">
        <v>412</v>
      </c>
      <c r="AW3134" s="34">
        <v>95.598920000000007</v>
      </c>
      <c r="AX3134" s="34" t="s">
        <v>526</v>
      </c>
      <c r="AY3134" s="34" t="s">
        <v>527</v>
      </c>
      <c r="AZ3134" s="3">
        <v>1164</v>
      </c>
      <c r="BA3134" s="34" t="s">
        <v>60</v>
      </c>
      <c r="BB3134" s="34">
        <v>1164</v>
      </c>
      <c r="BC3134" s="34" t="s">
        <v>60</v>
      </c>
      <c r="BD3134" s="34" t="s">
        <v>60</v>
      </c>
      <c r="BE3134" s="34" t="s">
        <v>60</v>
      </c>
      <c r="BF3134" s="34" t="str">
        <f>IFERROR(VLOOKUP(Data_Power_app[[#This Row],[PRO ODER]],'Result'!H:J,3,0),"")</f>
        <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v>5035</v>
      </c>
      <c r="B3135" s="34" t="s">
        <v>21572</v>
      </c>
      <c r="C3135" s="34" t="s">
        <v>21573</v>
      </c>
      <c r="D3135" s="34" t="s">
        <v>93</v>
      </c>
      <c r="E3135" s="34" t="s">
        <v>277</v>
      </c>
      <c r="F3135" s="34" t="s">
        <v>59</v>
      </c>
      <c r="G3135" s="34">
        <v>120</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4" t="s">
        <v>117</v>
      </c>
      <c r="AH3135" s="34" t="s">
        <v>96</v>
      </c>
      <c r="AI3135" s="34" t="s">
        <v>4497</v>
      </c>
      <c r="AJ3135" s="34" t="s">
        <v>97</v>
      </c>
      <c r="AK3135" s="34" t="s">
        <v>98</v>
      </c>
      <c r="AL3135" s="34" t="s">
        <v>99</v>
      </c>
      <c r="AM3135" s="34" t="s">
        <v>100</v>
      </c>
      <c r="AN3135" s="34">
        <v>2.76268</v>
      </c>
      <c r="AO3135" s="34" t="s">
        <v>68</v>
      </c>
      <c r="AP3135" s="34"/>
      <c r="AQ3135" s="34"/>
      <c r="AR3135" s="34" t="s">
        <v>68</v>
      </c>
      <c r="AS3135" s="34"/>
      <c r="AT3135" s="34"/>
      <c r="AU3135" s="34" t="s">
        <v>411</v>
      </c>
      <c r="AV3135" s="34" t="s">
        <v>412</v>
      </c>
      <c r="AW3135" s="34">
        <v>10.270949999999999</v>
      </c>
      <c r="AX3135" s="34" t="s">
        <v>526</v>
      </c>
      <c r="AY3135" s="34" t="s">
        <v>527</v>
      </c>
      <c r="AZ3135" s="3">
        <v>120</v>
      </c>
      <c r="BA3135" s="34" t="s">
        <v>60</v>
      </c>
      <c r="BB3135" s="34">
        <v>120</v>
      </c>
      <c r="BC3135" s="34" t="s">
        <v>60</v>
      </c>
      <c r="BD3135" s="34" t="s">
        <v>60</v>
      </c>
      <c r="BE3135" s="34" t="s">
        <v>60</v>
      </c>
      <c r="BF3135" s="34" t="str">
        <f>IFERROR(VLOOKUP(Data_Power_app[[#This Row],[PRO ODER]],'Result'!H:J,3,0),"")</f>
        <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v>5036</v>
      </c>
      <c r="B3136" s="34" t="s">
        <v>21574</v>
      </c>
      <c r="C3136" s="34" t="s">
        <v>21575</v>
      </c>
      <c r="D3136" s="34" t="s">
        <v>93</v>
      </c>
      <c r="E3136" s="34" t="s">
        <v>277</v>
      </c>
      <c r="F3136" s="34" t="s">
        <v>59</v>
      </c>
      <c r="G3136" s="34">
        <v>444</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4" t="s">
        <v>117</v>
      </c>
      <c r="AH3136" s="34" t="s">
        <v>96</v>
      </c>
      <c r="AI3136" s="34" t="s">
        <v>3354</v>
      </c>
      <c r="AJ3136" s="34" t="s">
        <v>97</v>
      </c>
      <c r="AK3136" s="34" t="s">
        <v>98</v>
      </c>
      <c r="AL3136" s="34" t="s">
        <v>99</v>
      </c>
      <c r="AM3136" s="34" t="s">
        <v>100</v>
      </c>
      <c r="AN3136" s="34">
        <v>9.7089599999999994</v>
      </c>
      <c r="AO3136" s="34" t="s">
        <v>68</v>
      </c>
      <c r="AP3136" s="34"/>
      <c r="AQ3136" s="34"/>
      <c r="AR3136" s="34" t="s">
        <v>68</v>
      </c>
      <c r="AS3136" s="34"/>
      <c r="AT3136" s="34"/>
      <c r="AU3136" s="34" t="s">
        <v>411</v>
      </c>
      <c r="AV3136" s="34" t="s">
        <v>412</v>
      </c>
      <c r="AW3136" s="34">
        <v>36.097909999999999</v>
      </c>
      <c r="AX3136" s="34" t="s">
        <v>3355</v>
      </c>
      <c r="AY3136" s="34" t="s">
        <v>3356</v>
      </c>
      <c r="AZ3136" s="3">
        <v>444</v>
      </c>
      <c r="BA3136" s="34" t="s">
        <v>60</v>
      </c>
      <c r="BB3136" s="34">
        <v>444</v>
      </c>
      <c r="BC3136" s="34" t="s">
        <v>60</v>
      </c>
      <c r="BD3136" s="34" t="s">
        <v>60</v>
      </c>
      <c r="BE3136" s="34" t="s">
        <v>60</v>
      </c>
      <c r="BF3136" s="34" t="str">
        <f>IFERROR(VLOOKUP(Data_Power_app[[#This Row],[PRO ODER]],'Result'!H:J,3,0),"")</f>
        <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v>5038</v>
      </c>
      <c r="B3137" s="34" t="s">
        <v>21576</v>
      </c>
      <c r="C3137" s="34" t="s">
        <v>21577</v>
      </c>
      <c r="D3137" s="34" t="s">
        <v>93</v>
      </c>
      <c r="E3137" s="34" t="s">
        <v>277</v>
      </c>
      <c r="F3137" s="34" t="s">
        <v>59</v>
      </c>
      <c r="G3137" s="34">
        <v>102</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4" t="s">
        <v>117</v>
      </c>
      <c r="AH3137" s="34" t="s">
        <v>96</v>
      </c>
      <c r="AI3137" s="34" t="s">
        <v>3354</v>
      </c>
      <c r="AJ3137" s="34" t="s">
        <v>97</v>
      </c>
      <c r="AK3137" s="34" t="s">
        <v>98</v>
      </c>
      <c r="AL3137" s="34" t="s">
        <v>99</v>
      </c>
      <c r="AM3137" s="34" t="s">
        <v>100</v>
      </c>
      <c r="AN3137" s="34">
        <v>2.2557100000000001</v>
      </c>
      <c r="AO3137" s="34" t="s">
        <v>68</v>
      </c>
      <c r="AP3137" s="34"/>
      <c r="AQ3137" s="34"/>
      <c r="AR3137" s="34" t="s">
        <v>68</v>
      </c>
      <c r="AS3137" s="34"/>
      <c r="AT3137" s="34"/>
      <c r="AU3137" s="34" t="s">
        <v>411</v>
      </c>
      <c r="AV3137" s="34" t="s">
        <v>412</v>
      </c>
      <c r="AW3137" s="34">
        <v>8.3864300000000007</v>
      </c>
      <c r="AX3137" s="34" t="s">
        <v>3355</v>
      </c>
      <c r="AY3137" s="34" t="s">
        <v>3356</v>
      </c>
      <c r="AZ3137" s="3">
        <v>102</v>
      </c>
      <c r="BA3137" s="34" t="s">
        <v>60</v>
      </c>
      <c r="BB3137" s="34">
        <v>102</v>
      </c>
      <c r="BC3137" s="34" t="s">
        <v>60</v>
      </c>
      <c r="BD3137" s="34" t="s">
        <v>60</v>
      </c>
      <c r="BE3137" s="34" t="s">
        <v>60</v>
      </c>
      <c r="BF3137" s="34" t="str">
        <f>IFERROR(VLOOKUP(Data_Power_app[[#This Row],[PRO ODER]],'Result'!H:J,3,0),"")</f>
        <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v>5039</v>
      </c>
      <c r="B3138" s="34" t="s">
        <v>21578</v>
      </c>
      <c r="C3138" s="34" t="s">
        <v>21579</v>
      </c>
      <c r="D3138" s="34" t="s">
        <v>93</v>
      </c>
      <c r="E3138" s="34" t="s">
        <v>277</v>
      </c>
      <c r="F3138" s="34" t="s">
        <v>59</v>
      </c>
      <c r="G3138" s="34">
        <v>918</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4" t="s">
        <v>117</v>
      </c>
      <c r="AH3138" s="34" t="s">
        <v>96</v>
      </c>
      <c r="AI3138" s="34" t="s">
        <v>3361</v>
      </c>
      <c r="AJ3138" s="34" t="s">
        <v>97</v>
      </c>
      <c r="AK3138" s="34" t="s">
        <v>65</v>
      </c>
      <c r="AL3138" s="34" t="s">
        <v>99</v>
      </c>
      <c r="AM3138" s="34" t="s">
        <v>100</v>
      </c>
      <c r="AN3138" s="34">
        <v>17.392489999999999</v>
      </c>
      <c r="AO3138" s="34" t="s">
        <v>68</v>
      </c>
      <c r="AP3138" s="34"/>
      <c r="AQ3138" s="34"/>
      <c r="AR3138" s="34" t="s">
        <v>68</v>
      </c>
      <c r="AS3138" s="34"/>
      <c r="AT3138" s="34"/>
      <c r="AU3138" s="34" t="s">
        <v>411</v>
      </c>
      <c r="AV3138" s="34" t="s">
        <v>412</v>
      </c>
      <c r="AW3138" s="34">
        <v>64.661349999999999</v>
      </c>
      <c r="AX3138" s="34" t="s">
        <v>526</v>
      </c>
      <c r="AY3138" s="34" t="s">
        <v>527</v>
      </c>
      <c r="AZ3138" s="3">
        <v>918</v>
      </c>
      <c r="BA3138" s="34" t="s">
        <v>60</v>
      </c>
      <c r="BB3138" s="34">
        <v>918</v>
      </c>
      <c r="BC3138" s="34" t="s">
        <v>60</v>
      </c>
      <c r="BD3138" s="34" t="s">
        <v>60</v>
      </c>
      <c r="BE3138" s="34" t="s">
        <v>60</v>
      </c>
      <c r="BF3138" s="34" t="str">
        <f>IFERROR(VLOOKUP(Data_Power_app[[#This Row],[PRO ODER]],'Result'!H:J,3,0),"")</f>
        <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v>5040</v>
      </c>
      <c r="B3139" s="34" t="s">
        <v>21580</v>
      </c>
      <c r="C3139" s="34" t="s">
        <v>21581</v>
      </c>
      <c r="D3139" s="34" t="s">
        <v>93</v>
      </c>
      <c r="E3139" s="34" t="s">
        <v>277</v>
      </c>
      <c r="F3139" s="34" t="s">
        <v>59</v>
      </c>
      <c r="G3139" s="34">
        <v>186</v>
      </c>
      <c r="H3139" s="4">
        <v>45832</v>
      </c>
      <c r="I3139" s="4">
        <v>45831</v>
      </c>
      <c r="J3139" s="4" t="s">
        <v>60</v>
      </c>
      <c r="K3139" s="4">
        <v>45835</v>
      </c>
      <c r="L3139" s="4"/>
      <c r="M3139" s="4">
        <v>45836</v>
      </c>
      <c r="N3139" s="4"/>
      <c r="O3139" s="4">
        <v>45838</v>
      </c>
      <c r="P3139" s="4" t="s">
        <v>60</v>
      </c>
      <c r="Q3139" s="4" t="s">
        <v>60</v>
      </c>
      <c r="R3139" s="4" t="s">
        <v>60</v>
      </c>
      <c r="S3139" s="4" t="s">
        <v>60</v>
      </c>
      <c r="T3139" s="4">
        <v>45839</v>
      </c>
      <c r="U3139" s="4"/>
      <c r="V3139" s="4"/>
      <c r="W3139" s="4">
        <v>45841</v>
      </c>
      <c r="X3139" s="4"/>
      <c r="Y3139" s="4" t="s">
        <v>60</v>
      </c>
      <c r="Z3139" s="4">
        <v>45842</v>
      </c>
      <c r="AA3139" s="4"/>
      <c r="AB3139" s="4" t="s">
        <v>60</v>
      </c>
      <c r="AC3139" s="4">
        <v>45843</v>
      </c>
      <c r="AD3139" s="4">
        <v>45845</v>
      </c>
      <c r="AE3139" s="4">
        <v>45849</v>
      </c>
      <c r="AF3139" s="4"/>
      <c r="AG3139" s="34" t="s">
        <v>117</v>
      </c>
      <c r="AH3139" s="34" t="s">
        <v>96</v>
      </c>
      <c r="AI3139" s="34" t="s">
        <v>574</v>
      </c>
      <c r="AJ3139" s="34" t="s">
        <v>97</v>
      </c>
      <c r="AK3139" s="34" t="s">
        <v>65</v>
      </c>
      <c r="AL3139" s="34" t="s">
        <v>99</v>
      </c>
      <c r="AM3139" s="34" t="s">
        <v>100</v>
      </c>
      <c r="AN3139" s="34">
        <v>3.5497299999999998</v>
      </c>
      <c r="AO3139" s="34" t="s">
        <v>68</v>
      </c>
      <c r="AP3139" s="34"/>
      <c r="AQ3139" s="34"/>
      <c r="AR3139" s="34" t="s">
        <v>68</v>
      </c>
      <c r="AS3139" s="34"/>
      <c r="AT3139" s="34"/>
      <c r="AU3139" s="34" t="s">
        <v>280</v>
      </c>
      <c r="AV3139" s="34" t="s">
        <v>281</v>
      </c>
      <c r="AW3139" s="34">
        <v>13.197469999999999</v>
      </c>
      <c r="AX3139" s="34" t="s">
        <v>575</v>
      </c>
      <c r="AY3139" s="34" t="s">
        <v>576</v>
      </c>
      <c r="AZ3139" s="3">
        <v>186</v>
      </c>
      <c r="BA3139" s="34" t="s">
        <v>60</v>
      </c>
      <c r="BB3139" s="34">
        <v>186</v>
      </c>
      <c r="BC3139" s="34" t="s">
        <v>60</v>
      </c>
      <c r="BD3139" s="34" t="s">
        <v>60</v>
      </c>
      <c r="BE3139" s="34" t="s">
        <v>60</v>
      </c>
      <c r="BF3139" s="34" t="str">
        <f>IFERROR(VLOOKUP(Data_Power_app[[#This Row],[PRO ODER]],'Result'!H:J,3,0),"")</f>
        <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v>5043</v>
      </c>
      <c r="B3140" s="34" t="s">
        <v>1429</v>
      </c>
      <c r="C3140" s="34" t="s">
        <v>1430</v>
      </c>
      <c r="D3140" s="34" t="s">
        <v>84</v>
      </c>
      <c r="E3140" s="34" t="s">
        <v>155</v>
      </c>
      <c r="F3140" s="34" t="s">
        <v>59</v>
      </c>
      <c r="G3140" s="34">
        <v>303</v>
      </c>
      <c r="H3140" s="4">
        <v>45838</v>
      </c>
      <c r="I3140" s="4">
        <v>45812</v>
      </c>
      <c r="J3140" s="4">
        <v>45812</v>
      </c>
      <c r="K3140" s="4">
        <v>45839</v>
      </c>
      <c r="L3140" s="4">
        <v>45812.078692129631</v>
      </c>
      <c r="M3140" s="4">
        <v>45840</v>
      </c>
      <c r="N3140" s="4">
        <v>45813.325219907405</v>
      </c>
      <c r="O3140" s="4" t="s">
        <v>60</v>
      </c>
      <c r="P3140" s="4" t="s">
        <v>60</v>
      </c>
      <c r="Q3140" s="4" t="s">
        <v>60</v>
      </c>
      <c r="R3140" s="4" t="s">
        <v>60</v>
      </c>
      <c r="S3140" s="4" t="s">
        <v>60</v>
      </c>
      <c r="T3140" s="4">
        <v>45841</v>
      </c>
      <c r="U3140" s="4">
        <v>45815.400995370372</v>
      </c>
      <c r="V3140" s="4">
        <v>45824.499814814815</v>
      </c>
      <c r="W3140" s="4">
        <v>45842</v>
      </c>
      <c r="X3140" s="4">
        <v>45825.696238425924</v>
      </c>
      <c r="Y3140" s="4" t="s">
        <v>77</v>
      </c>
      <c r="Z3140" s="4">
        <v>45844</v>
      </c>
      <c r="AA3140" s="4">
        <v>45825.696435185186</v>
      </c>
      <c r="AB3140" s="4" t="s">
        <v>60</v>
      </c>
      <c r="AC3140" s="4">
        <v>45845</v>
      </c>
      <c r="AD3140" s="4">
        <v>45846</v>
      </c>
      <c r="AE3140" s="4">
        <v>45849</v>
      </c>
      <c r="AF3140" s="4"/>
      <c r="AG3140" s="34" t="s">
        <v>62</v>
      </c>
      <c r="AH3140" s="34" t="s">
        <v>273</v>
      </c>
      <c r="AI3140" s="34" t="s">
        <v>1431</v>
      </c>
      <c r="AJ3140" s="34" t="s">
        <v>274</v>
      </c>
      <c r="AK3140" s="34" t="s">
        <v>65</v>
      </c>
      <c r="AL3140" s="34" t="s">
        <v>302</v>
      </c>
      <c r="AM3140" s="34" t="s">
        <v>303</v>
      </c>
      <c r="AN3140" s="34">
        <v>9.1062700000000003</v>
      </c>
      <c r="AO3140" s="34" t="s">
        <v>68</v>
      </c>
      <c r="AP3140" s="34"/>
      <c r="AQ3140" s="34"/>
      <c r="AR3140" s="34" t="s">
        <v>68</v>
      </c>
      <c r="AS3140" s="34"/>
      <c r="AT3140" s="34"/>
      <c r="AU3140" s="34" t="s">
        <v>275</v>
      </c>
      <c r="AV3140" s="34" t="s">
        <v>276</v>
      </c>
      <c r="AW3140" s="34">
        <v>19.914960000000001</v>
      </c>
      <c r="AX3140" s="34" t="s">
        <v>1432</v>
      </c>
      <c r="AY3140" s="34" t="s">
        <v>1433</v>
      </c>
      <c r="AZ3140" s="3">
        <v>303</v>
      </c>
      <c r="BA3140" s="34" t="s">
        <v>60</v>
      </c>
      <c r="BB3140" s="34">
        <v>303</v>
      </c>
      <c r="BC3140" s="34" t="s">
        <v>60</v>
      </c>
      <c r="BD3140" s="34" t="s">
        <v>60</v>
      </c>
      <c r="BE3140" s="34" t="s">
        <v>60</v>
      </c>
      <c r="BF3140" s="34" t="str">
        <f>IFERROR(VLOOKUP(Data_Power_app[[#This Row],[PRO ODER]],'Result'!H:J,3,0),"")</f>
        <v/>
      </c>
      <c r="BG3140" s="11" t="str">
        <f>IFERROR(VLOOKUP(Data_Power_app[[#This Row],[PRO ODER]]&amp;"LAM",'Real Time'!A:E,4,0),"")</f>
        <v>ML-01</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LEANLINE1_2</v>
      </c>
      <c r="BL3140" s="34"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v>5066</v>
      </c>
      <c r="B3141" s="34" t="s">
        <v>15664</v>
      </c>
      <c r="C3141" s="34" t="s">
        <v>15665</v>
      </c>
      <c r="D3141" s="34" t="s">
        <v>84</v>
      </c>
      <c r="E3141" s="34" t="s">
        <v>155</v>
      </c>
      <c r="F3141" s="34" t="s">
        <v>59</v>
      </c>
      <c r="G3141" s="34">
        <v>4076</v>
      </c>
      <c r="H3141" s="4">
        <v>45839</v>
      </c>
      <c r="I3141" s="4">
        <v>45827</v>
      </c>
      <c r="J3141" s="4">
        <v>45828</v>
      </c>
      <c r="K3141" s="4">
        <v>45840</v>
      </c>
      <c r="L3141" s="4">
        <v>45828.425196759257</v>
      </c>
      <c r="M3141" s="4">
        <v>45841</v>
      </c>
      <c r="N3141" s="4">
        <v>45828.575104166666</v>
      </c>
      <c r="O3141" s="4" t="s">
        <v>60</v>
      </c>
      <c r="P3141" s="4" t="s">
        <v>60</v>
      </c>
      <c r="Q3141" s="4" t="s">
        <v>60</v>
      </c>
      <c r="R3141" s="4" t="s">
        <v>60</v>
      </c>
      <c r="S3141" s="4" t="s">
        <v>60</v>
      </c>
      <c r="T3141" s="4">
        <v>45842</v>
      </c>
      <c r="U3141" s="4">
        <v>45831.331643518519</v>
      </c>
      <c r="V3141" s="4"/>
      <c r="W3141" s="4">
        <v>45843</v>
      </c>
      <c r="X3141" s="4"/>
      <c r="Y3141" s="4" t="s">
        <v>60</v>
      </c>
      <c r="Z3141" s="4">
        <v>45845</v>
      </c>
      <c r="AA3141" s="4"/>
      <c r="AB3141" s="4" t="s">
        <v>60</v>
      </c>
      <c r="AC3141" s="4">
        <v>45846</v>
      </c>
      <c r="AD3141" s="4">
        <v>45847</v>
      </c>
      <c r="AE3141" s="4">
        <v>45849</v>
      </c>
      <c r="AF3141" s="4"/>
      <c r="AG3141" s="34" t="s">
        <v>223</v>
      </c>
      <c r="AH3141" s="34" t="s">
        <v>196</v>
      </c>
      <c r="AI3141" s="34" t="s">
        <v>1571</v>
      </c>
      <c r="AJ3141" s="34" t="s">
        <v>157</v>
      </c>
      <c r="AK3141" s="34" t="s">
        <v>98</v>
      </c>
      <c r="AL3141" s="34" t="s">
        <v>158</v>
      </c>
      <c r="AM3141" s="34" t="s">
        <v>159</v>
      </c>
      <c r="AN3141" s="34">
        <v>144.40555000000001</v>
      </c>
      <c r="AO3141" s="34" t="s">
        <v>68</v>
      </c>
      <c r="AP3141" s="34"/>
      <c r="AQ3141" s="34"/>
      <c r="AR3141" s="34" t="s">
        <v>68</v>
      </c>
      <c r="AS3141" s="34"/>
      <c r="AT3141" s="34"/>
      <c r="AU3141" s="34" t="s">
        <v>552</v>
      </c>
      <c r="AV3141" s="34" t="s">
        <v>553</v>
      </c>
      <c r="AW3141" s="34">
        <v>315.79649999999998</v>
      </c>
      <c r="AX3141" s="34" t="s">
        <v>2821</v>
      </c>
      <c r="AY3141" s="34" t="s">
        <v>2812</v>
      </c>
      <c r="AZ3141" s="3">
        <v>3038</v>
      </c>
      <c r="BA3141" s="34" t="s">
        <v>60</v>
      </c>
      <c r="BB3141" s="34">
        <v>4076</v>
      </c>
      <c r="BC3141" s="34" t="s">
        <v>60</v>
      </c>
      <c r="BD3141" s="34" t="s">
        <v>60</v>
      </c>
      <c r="BE3141" s="34" t="s">
        <v>60</v>
      </c>
      <c r="BF3141" s="34" t="str">
        <f>IFERROR(VLOOKUP(Data_Power_app[[#This Row],[PRO ODER]],'Result'!H:J,3,0),"")</f>
        <v>LAMINATION 6</v>
      </c>
      <c r="BG3141" s="11" t="str">
        <f>IFERROR(VLOOKUP(Data_Power_app[[#This Row],[PRO ODER]]&amp;"LAM",'Real Time'!A:E,4,0),"")</f>
        <v>ML-05</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v>5071</v>
      </c>
      <c r="B3142" s="34" t="s">
        <v>15704</v>
      </c>
      <c r="C3142" s="34" t="s">
        <v>15705</v>
      </c>
      <c r="D3142" s="34" t="s">
        <v>84</v>
      </c>
      <c r="E3142" s="34" t="s">
        <v>155</v>
      </c>
      <c r="F3142" s="34" t="s">
        <v>59</v>
      </c>
      <c r="G3142" s="34">
        <v>3546</v>
      </c>
      <c r="H3142" s="4">
        <v>45839</v>
      </c>
      <c r="I3142" s="4">
        <v>45827</v>
      </c>
      <c r="J3142" s="4">
        <v>45827</v>
      </c>
      <c r="K3142" s="4">
        <v>45840</v>
      </c>
      <c r="L3142" s="4">
        <v>45828.032766203702</v>
      </c>
      <c r="M3142" s="4">
        <v>45841</v>
      </c>
      <c r="N3142" s="4">
        <v>45828.159849537034</v>
      </c>
      <c r="O3142" s="4" t="s">
        <v>60</v>
      </c>
      <c r="P3142" s="4" t="s">
        <v>60</v>
      </c>
      <c r="Q3142" s="4" t="s">
        <v>60</v>
      </c>
      <c r="R3142" s="4" t="s">
        <v>60</v>
      </c>
      <c r="S3142" s="4" t="s">
        <v>60</v>
      </c>
      <c r="T3142" s="4">
        <v>45842</v>
      </c>
      <c r="U3142" s="4">
        <v>45829.329074074078</v>
      </c>
      <c r="V3142" s="4"/>
      <c r="W3142" s="4">
        <v>45843</v>
      </c>
      <c r="X3142" s="4"/>
      <c r="Y3142" s="4" t="s">
        <v>60</v>
      </c>
      <c r="Z3142" s="4">
        <v>45845</v>
      </c>
      <c r="AA3142" s="4"/>
      <c r="AB3142" s="4" t="s">
        <v>60</v>
      </c>
      <c r="AC3142" s="4">
        <v>45846</v>
      </c>
      <c r="AD3142" s="4">
        <v>45847</v>
      </c>
      <c r="AE3142" s="4">
        <v>45849</v>
      </c>
      <c r="AF3142" s="4"/>
      <c r="AG3142" s="34" t="s">
        <v>223</v>
      </c>
      <c r="AH3142" s="34" t="s">
        <v>273</v>
      </c>
      <c r="AI3142" s="34" t="s">
        <v>15706</v>
      </c>
      <c r="AJ3142" s="34" t="s">
        <v>274</v>
      </c>
      <c r="AK3142" s="34" t="s">
        <v>65</v>
      </c>
      <c r="AL3142" s="34" t="s">
        <v>302</v>
      </c>
      <c r="AM3142" s="34" t="s">
        <v>303</v>
      </c>
      <c r="AN3142" s="34">
        <v>103.20635</v>
      </c>
      <c r="AO3142" s="34" t="s">
        <v>68</v>
      </c>
      <c r="AP3142" s="34"/>
      <c r="AQ3142" s="34"/>
      <c r="AR3142" s="34" t="s">
        <v>68</v>
      </c>
      <c r="AS3142" s="34"/>
      <c r="AT3142" s="34"/>
      <c r="AU3142" s="34" t="s">
        <v>491</v>
      </c>
      <c r="AV3142" s="34" t="s">
        <v>492</v>
      </c>
      <c r="AW3142" s="34">
        <v>225.70335</v>
      </c>
      <c r="AX3142" s="34" t="s">
        <v>15707</v>
      </c>
      <c r="AY3142" s="34" t="s">
        <v>15708</v>
      </c>
      <c r="AZ3142" s="3">
        <v>3546</v>
      </c>
      <c r="BA3142" s="34" t="s">
        <v>60</v>
      </c>
      <c r="BB3142" s="34">
        <v>3546</v>
      </c>
      <c r="BC3142" s="34" t="s">
        <v>60</v>
      </c>
      <c r="BD3142" s="34" t="s">
        <v>60</v>
      </c>
      <c r="BE3142" s="34" t="s">
        <v>60</v>
      </c>
      <c r="BF3142" s="34" t="str">
        <f>IFERROR(VLOOKUP(Data_Power_app[[#This Row],[PRO ODER]],'Result'!H:J,3,0),"")</f>
        <v>LAMINATION 6</v>
      </c>
      <c r="BG3142" s="11" t="str">
        <f>IFERROR(VLOOKUP(Data_Power_app[[#This Row],[PRO ODER]]&amp;"LAM",'Real Time'!A:E,4,0),"")</f>
        <v>ML-07</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v>5072</v>
      </c>
      <c r="B3143" s="34" t="s">
        <v>11985</v>
      </c>
      <c r="C3143" s="34" t="s">
        <v>11986</v>
      </c>
      <c r="D3143" s="34" t="s">
        <v>253</v>
      </c>
      <c r="E3143" s="34" t="s">
        <v>313</v>
      </c>
      <c r="F3143" s="34" t="s">
        <v>59</v>
      </c>
      <c r="G3143" s="34">
        <v>506</v>
      </c>
      <c r="H3143" s="4">
        <v>45839</v>
      </c>
      <c r="I3143" s="4">
        <v>45826</v>
      </c>
      <c r="J3143" s="4">
        <v>45826</v>
      </c>
      <c r="K3143" s="4">
        <v>45840</v>
      </c>
      <c r="L3143" s="4">
        <v>45828.683749999997</v>
      </c>
      <c r="M3143" s="4">
        <v>45841</v>
      </c>
      <c r="N3143" s="4">
        <v>45828.198206018518</v>
      </c>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4" t="s">
        <v>223</v>
      </c>
      <c r="AH3143" s="34" t="s">
        <v>862</v>
      </c>
      <c r="AI3143" s="34" t="s">
        <v>11987</v>
      </c>
      <c r="AJ3143" s="34" t="s">
        <v>863</v>
      </c>
      <c r="AK3143" s="34" t="s">
        <v>98</v>
      </c>
      <c r="AL3143" s="34" t="s">
        <v>319</v>
      </c>
      <c r="AM3143" s="34" t="s">
        <v>320</v>
      </c>
      <c r="AN3143" s="34">
        <v>8.7068399999999997</v>
      </c>
      <c r="AO3143" s="34" t="s">
        <v>68</v>
      </c>
      <c r="AP3143" s="34"/>
      <c r="AQ3143" s="34"/>
      <c r="AR3143" s="34" t="s">
        <v>68</v>
      </c>
      <c r="AS3143" s="34"/>
      <c r="AT3143" s="34"/>
      <c r="AU3143" s="34" t="s">
        <v>321</v>
      </c>
      <c r="AV3143" s="34" t="s">
        <v>322</v>
      </c>
      <c r="AW3143" s="34">
        <v>38.078020000000002</v>
      </c>
      <c r="AX3143" s="34" t="s">
        <v>11988</v>
      </c>
      <c r="AY3143" s="34" t="s">
        <v>11989</v>
      </c>
      <c r="AZ3143" s="3">
        <v>506</v>
      </c>
      <c r="BA3143" s="34" t="s">
        <v>60</v>
      </c>
      <c r="BB3143" s="34">
        <v>506</v>
      </c>
      <c r="BC3143" s="34" t="s">
        <v>60</v>
      </c>
      <c r="BD3143" s="34" t="s">
        <v>60</v>
      </c>
      <c r="BE3143" s="34" t="s">
        <v>60</v>
      </c>
      <c r="BF3143" s="34" t="str">
        <f>IFERROR(VLOOKUP(Data_Power_app[[#This Row],[PRO ODER]],'Result'!H:J,3,0),"")</f>
        <v>LAMINATION 5</v>
      </c>
      <c r="BG3143" s="11" t="str">
        <f>IFERROR(VLOOKUP(Data_Power_app[[#This Row],[PRO ODER]]&amp;"LAM",'Real Time'!A:E,4,0),"")</f>
        <v>ML-06</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v>5073</v>
      </c>
      <c r="B3144" s="34" t="s">
        <v>15738</v>
      </c>
      <c r="C3144" s="34" t="s">
        <v>15739</v>
      </c>
      <c r="D3144" s="34" t="s">
        <v>253</v>
      </c>
      <c r="E3144" s="34" t="s">
        <v>313</v>
      </c>
      <c r="F3144" s="34" t="s">
        <v>59</v>
      </c>
      <c r="G3144" s="34">
        <v>4226</v>
      </c>
      <c r="H3144" s="4">
        <v>45839</v>
      </c>
      <c r="I3144" s="4">
        <v>45827</v>
      </c>
      <c r="J3144" s="4">
        <v>45827</v>
      </c>
      <c r="K3144" s="4">
        <v>45840</v>
      </c>
      <c r="L3144" s="4">
        <v>45829.883310185185</v>
      </c>
      <c r="M3144" s="4">
        <v>45841</v>
      </c>
      <c r="N3144" s="4"/>
      <c r="O3144" s="4" t="s">
        <v>60</v>
      </c>
      <c r="P3144" s="4" t="s">
        <v>60</v>
      </c>
      <c r="Q3144" s="4" t="s">
        <v>60</v>
      </c>
      <c r="R3144" s="4" t="s">
        <v>60</v>
      </c>
      <c r="S3144" s="4" t="s">
        <v>60</v>
      </c>
      <c r="T3144" s="4">
        <v>45842</v>
      </c>
      <c r="U3144" s="4"/>
      <c r="V3144" s="4"/>
      <c r="W3144" s="4">
        <v>45843</v>
      </c>
      <c r="X3144" s="4"/>
      <c r="Y3144" s="4" t="s">
        <v>60</v>
      </c>
      <c r="Z3144" s="4">
        <v>45845</v>
      </c>
      <c r="AA3144" s="4"/>
      <c r="AB3144" s="4" t="s">
        <v>60</v>
      </c>
      <c r="AC3144" s="4">
        <v>45846</v>
      </c>
      <c r="AD3144" s="4">
        <v>45847</v>
      </c>
      <c r="AE3144" s="4">
        <v>45849</v>
      </c>
      <c r="AF3144" s="4"/>
      <c r="AG3144" s="34" t="s">
        <v>86</v>
      </c>
      <c r="AH3144" s="34" t="s">
        <v>862</v>
      </c>
      <c r="AI3144" s="34" t="s">
        <v>15740</v>
      </c>
      <c r="AJ3144" s="34" t="s">
        <v>863</v>
      </c>
      <c r="AK3144" s="34" t="s">
        <v>98</v>
      </c>
      <c r="AL3144" s="34" t="s">
        <v>319</v>
      </c>
      <c r="AM3144" s="34" t="s">
        <v>320</v>
      </c>
      <c r="AN3144" s="34">
        <v>62.622520000000002</v>
      </c>
      <c r="AO3144" s="34" t="s">
        <v>68</v>
      </c>
      <c r="AP3144" s="34"/>
      <c r="AQ3144" s="34"/>
      <c r="AR3144" s="34" t="s">
        <v>68</v>
      </c>
      <c r="AS3144" s="34"/>
      <c r="AT3144" s="34"/>
      <c r="AU3144" s="34" t="s">
        <v>15741</v>
      </c>
      <c r="AV3144" s="34" t="s">
        <v>15742</v>
      </c>
      <c r="AW3144" s="34">
        <v>273.86387999999999</v>
      </c>
      <c r="AX3144" s="34" t="s">
        <v>15743</v>
      </c>
      <c r="AY3144" s="34" t="s">
        <v>15744</v>
      </c>
      <c r="AZ3144" s="3">
        <v>4226</v>
      </c>
      <c r="BA3144" s="34" t="s">
        <v>60</v>
      </c>
      <c r="BB3144" s="34">
        <v>4226</v>
      </c>
      <c r="BC3144" s="34" t="s">
        <v>60</v>
      </c>
      <c r="BD3144" s="34" t="s">
        <v>60</v>
      </c>
      <c r="BE3144" s="34" t="s">
        <v>60</v>
      </c>
      <c r="BF3144" s="34" t="str">
        <f>IFERROR(VLOOKUP(Data_Power_app[[#This Row],[PRO ODER]],'Result'!H:J,3,0),"")</f>
        <v>LAMINATION 6</v>
      </c>
      <c r="BG3144" s="11" t="str">
        <f>IFERROR(VLOOKUP(Data_Power_app[[#This Row],[PRO ODER]]&amp;"LAM",'Real Time'!A:E,4,0),"")</f>
        <v>ML-03</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v>5164</v>
      </c>
      <c r="B3145" s="34" t="s">
        <v>21582</v>
      </c>
      <c r="C3145" s="34" t="s">
        <v>21583</v>
      </c>
      <c r="D3145" s="34" t="s">
        <v>93</v>
      </c>
      <c r="E3145" s="34" t="s">
        <v>94</v>
      </c>
      <c r="F3145" s="34" t="s">
        <v>59</v>
      </c>
      <c r="G3145" s="34">
        <v>474</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4" t="s">
        <v>117</v>
      </c>
      <c r="AH3145" s="34" t="s">
        <v>562</v>
      </c>
      <c r="AI3145" s="34" t="s">
        <v>658</v>
      </c>
      <c r="AJ3145" s="34" t="s">
        <v>563</v>
      </c>
      <c r="AK3145" s="34" t="s">
        <v>98</v>
      </c>
      <c r="AL3145" s="34" t="s">
        <v>564</v>
      </c>
      <c r="AM3145" s="34" t="s">
        <v>565</v>
      </c>
      <c r="AN3145" s="34">
        <v>20.753699999999998</v>
      </c>
      <c r="AO3145" s="34" t="s">
        <v>68</v>
      </c>
      <c r="AP3145" s="34"/>
      <c r="AQ3145" s="34"/>
      <c r="AR3145" s="34" t="s">
        <v>68</v>
      </c>
      <c r="AS3145" s="34"/>
      <c r="AT3145" s="34"/>
      <c r="AU3145" s="34" t="s">
        <v>411</v>
      </c>
      <c r="AV3145" s="34" t="s">
        <v>412</v>
      </c>
      <c r="AW3145" s="34">
        <v>38.57987</v>
      </c>
      <c r="AX3145" s="34" t="s">
        <v>659</v>
      </c>
      <c r="AY3145" s="34" t="s">
        <v>660</v>
      </c>
      <c r="AZ3145" s="3">
        <v>474</v>
      </c>
      <c r="BA3145" s="34" t="s">
        <v>60</v>
      </c>
      <c r="BB3145" s="34">
        <v>474</v>
      </c>
      <c r="BC3145" s="34" t="s">
        <v>60</v>
      </c>
      <c r="BD3145" s="34" t="s">
        <v>60</v>
      </c>
      <c r="BE3145" s="34" t="s">
        <v>60</v>
      </c>
      <c r="BF3145" s="34" t="str">
        <f>IFERROR(VLOOKUP(Data_Power_app[[#This Row],[PRO ODER]],'Result'!H:J,3,0),"")</f>
        <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v>5166</v>
      </c>
      <c r="B3146" s="34" t="s">
        <v>21584</v>
      </c>
      <c r="C3146" s="34" t="s">
        <v>21585</v>
      </c>
      <c r="D3146" s="34" t="s">
        <v>93</v>
      </c>
      <c r="E3146" s="34" t="s">
        <v>94</v>
      </c>
      <c r="F3146" s="34" t="s">
        <v>59</v>
      </c>
      <c r="G3146" s="34">
        <v>168</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4" t="s">
        <v>117</v>
      </c>
      <c r="AH3146" s="34" t="s">
        <v>562</v>
      </c>
      <c r="AI3146" s="34" t="s">
        <v>657</v>
      </c>
      <c r="AJ3146" s="34" t="s">
        <v>563</v>
      </c>
      <c r="AK3146" s="34" t="s">
        <v>98</v>
      </c>
      <c r="AL3146" s="34" t="s">
        <v>564</v>
      </c>
      <c r="AM3146" s="34" t="s">
        <v>565</v>
      </c>
      <c r="AN3146" s="34">
        <v>7.2982199999999997</v>
      </c>
      <c r="AO3146" s="34" t="s">
        <v>68</v>
      </c>
      <c r="AP3146" s="34"/>
      <c r="AQ3146" s="34"/>
      <c r="AR3146" s="34" t="s">
        <v>68</v>
      </c>
      <c r="AS3146" s="34"/>
      <c r="AT3146" s="34"/>
      <c r="AU3146" s="34" t="s">
        <v>411</v>
      </c>
      <c r="AV3146" s="34" t="s">
        <v>412</v>
      </c>
      <c r="AW3146" s="34">
        <v>13.566890000000001</v>
      </c>
      <c r="AX3146" s="34" t="s">
        <v>580</v>
      </c>
      <c r="AY3146" s="34" t="s">
        <v>581</v>
      </c>
      <c r="AZ3146" s="3">
        <v>168</v>
      </c>
      <c r="BA3146" s="34" t="s">
        <v>60</v>
      </c>
      <c r="BB3146" s="34">
        <v>168</v>
      </c>
      <c r="BC3146" s="34" t="s">
        <v>60</v>
      </c>
      <c r="BD3146" s="34" t="s">
        <v>60</v>
      </c>
      <c r="BE3146" s="34" t="s">
        <v>60</v>
      </c>
      <c r="BF3146" s="34" t="str">
        <f>IFERROR(VLOOKUP(Data_Power_app[[#This Row],[PRO ODER]],'Result'!H:J,3,0),"")</f>
        <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v>5168</v>
      </c>
      <c r="B3147" s="34" t="s">
        <v>21586</v>
      </c>
      <c r="C3147" s="34" t="s">
        <v>21587</v>
      </c>
      <c r="D3147" s="34" t="s">
        <v>93</v>
      </c>
      <c r="E3147" s="34" t="s">
        <v>94</v>
      </c>
      <c r="F3147" s="34" t="s">
        <v>59</v>
      </c>
      <c r="G3147" s="34">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4" t="s">
        <v>117</v>
      </c>
      <c r="AH3147" s="34" t="s">
        <v>562</v>
      </c>
      <c r="AI3147" s="34" t="s">
        <v>658</v>
      </c>
      <c r="AJ3147" s="34" t="s">
        <v>563</v>
      </c>
      <c r="AK3147" s="34" t="s">
        <v>98</v>
      </c>
      <c r="AL3147" s="34" t="s">
        <v>564</v>
      </c>
      <c r="AM3147" s="34" t="s">
        <v>565</v>
      </c>
      <c r="AN3147" s="34">
        <v>13.76374</v>
      </c>
      <c r="AO3147" s="34" t="s">
        <v>68</v>
      </c>
      <c r="AP3147" s="34"/>
      <c r="AQ3147" s="34"/>
      <c r="AR3147" s="34" t="s">
        <v>68</v>
      </c>
      <c r="AS3147" s="34"/>
      <c r="AT3147" s="34"/>
      <c r="AU3147" s="34" t="s">
        <v>411</v>
      </c>
      <c r="AV3147" s="34" t="s">
        <v>412</v>
      </c>
      <c r="AW3147" s="34">
        <v>25.586980000000001</v>
      </c>
      <c r="AX3147" s="34" t="s">
        <v>659</v>
      </c>
      <c r="AY3147" s="34" t="s">
        <v>660</v>
      </c>
      <c r="AZ3147" s="3">
        <v>300</v>
      </c>
      <c r="BA3147" s="34" t="s">
        <v>60</v>
      </c>
      <c r="BB3147" s="34">
        <v>300</v>
      </c>
      <c r="BC3147" s="34" t="s">
        <v>60</v>
      </c>
      <c r="BD3147" s="34" t="s">
        <v>60</v>
      </c>
      <c r="BE3147" s="34" t="s">
        <v>60</v>
      </c>
      <c r="BF3147" s="34" t="str">
        <f>IFERROR(VLOOKUP(Data_Power_app[[#This Row],[PRO ODER]],'Result'!H:J,3,0),"")</f>
        <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v>5170</v>
      </c>
      <c r="B3148" s="34" t="s">
        <v>21588</v>
      </c>
      <c r="C3148" s="34" t="s">
        <v>21589</v>
      </c>
      <c r="D3148" s="34" t="s">
        <v>93</v>
      </c>
      <c r="E3148" s="34" t="s">
        <v>94</v>
      </c>
      <c r="F3148" s="34" t="s">
        <v>59</v>
      </c>
      <c r="G3148" s="34">
        <v>300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4" t="s">
        <v>117</v>
      </c>
      <c r="AH3148" s="34" t="s">
        <v>562</v>
      </c>
      <c r="AI3148" s="34" t="s">
        <v>4381</v>
      </c>
      <c r="AJ3148" s="34" t="s">
        <v>563</v>
      </c>
      <c r="AK3148" s="34" t="s">
        <v>65</v>
      </c>
      <c r="AL3148" s="34" t="s">
        <v>564</v>
      </c>
      <c r="AM3148" s="34" t="s">
        <v>565</v>
      </c>
      <c r="AN3148" s="34">
        <v>11.598990000000001</v>
      </c>
      <c r="AO3148" s="34" t="s">
        <v>68</v>
      </c>
      <c r="AP3148" s="34"/>
      <c r="AQ3148" s="34"/>
      <c r="AR3148" s="34" t="s">
        <v>68</v>
      </c>
      <c r="AS3148" s="34"/>
      <c r="AT3148" s="34"/>
      <c r="AU3148" s="34" t="s">
        <v>411</v>
      </c>
      <c r="AV3148" s="34" t="s">
        <v>412</v>
      </c>
      <c r="AW3148" s="34">
        <v>21.56185</v>
      </c>
      <c r="AX3148" s="34" t="s">
        <v>1142</v>
      </c>
      <c r="AY3148" s="34" t="s">
        <v>1143</v>
      </c>
      <c r="AZ3148" s="3">
        <v>300</v>
      </c>
      <c r="BA3148" s="34" t="s">
        <v>60</v>
      </c>
      <c r="BB3148" s="34">
        <v>300</v>
      </c>
      <c r="BC3148" s="34" t="s">
        <v>60</v>
      </c>
      <c r="BD3148" s="34" t="s">
        <v>60</v>
      </c>
      <c r="BE3148" s="34" t="s">
        <v>60</v>
      </c>
      <c r="BF3148" s="34" t="str">
        <f>IFERROR(VLOOKUP(Data_Power_app[[#This Row],[PRO ODER]],'Result'!H:J,3,0),"")</f>
        <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v>5171</v>
      </c>
      <c r="B3149" s="34" t="s">
        <v>21590</v>
      </c>
      <c r="C3149" s="34" t="s">
        <v>21591</v>
      </c>
      <c r="D3149" s="34" t="s">
        <v>93</v>
      </c>
      <c r="E3149" s="34" t="s">
        <v>94</v>
      </c>
      <c r="F3149" s="34" t="s">
        <v>59</v>
      </c>
      <c r="G3149" s="34">
        <v>720</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4" t="s">
        <v>117</v>
      </c>
      <c r="AH3149" s="34" t="s">
        <v>562</v>
      </c>
      <c r="AI3149" s="34" t="s">
        <v>658</v>
      </c>
      <c r="AJ3149" s="34" t="s">
        <v>563</v>
      </c>
      <c r="AK3149" s="34" t="s">
        <v>98</v>
      </c>
      <c r="AL3149" s="34" t="s">
        <v>564</v>
      </c>
      <c r="AM3149" s="34" t="s">
        <v>565</v>
      </c>
      <c r="AN3149" s="34">
        <v>33.583860000000001</v>
      </c>
      <c r="AO3149" s="34" t="s">
        <v>68</v>
      </c>
      <c r="AP3149" s="34"/>
      <c r="AQ3149" s="34"/>
      <c r="AR3149" s="34" t="s">
        <v>68</v>
      </c>
      <c r="AS3149" s="34"/>
      <c r="AT3149" s="34"/>
      <c r="AU3149" s="34" t="s">
        <v>411</v>
      </c>
      <c r="AV3149" s="34" t="s">
        <v>412</v>
      </c>
      <c r="AW3149" s="34">
        <v>62.433039999999998</v>
      </c>
      <c r="AX3149" s="34" t="s">
        <v>659</v>
      </c>
      <c r="AY3149" s="34" t="s">
        <v>660</v>
      </c>
      <c r="AZ3149" s="3">
        <v>720</v>
      </c>
      <c r="BA3149" s="34" t="s">
        <v>60</v>
      </c>
      <c r="BB3149" s="34">
        <v>720</v>
      </c>
      <c r="BC3149" s="34" t="s">
        <v>60</v>
      </c>
      <c r="BD3149" s="34" t="s">
        <v>60</v>
      </c>
      <c r="BE3149" s="34" t="s">
        <v>60</v>
      </c>
      <c r="BF3149" s="34" t="str">
        <f>IFERROR(VLOOKUP(Data_Power_app[[#This Row],[PRO ODER]],'Result'!H:J,3,0),"")</f>
        <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v>5172</v>
      </c>
      <c r="B3150" s="34" t="s">
        <v>21592</v>
      </c>
      <c r="C3150" s="34" t="s">
        <v>21593</v>
      </c>
      <c r="D3150" s="34" t="s">
        <v>93</v>
      </c>
      <c r="E3150" s="34" t="s">
        <v>94</v>
      </c>
      <c r="F3150" s="34" t="s">
        <v>59</v>
      </c>
      <c r="G3150" s="34">
        <v>396</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4" t="s">
        <v>117</v>
      </c>
      <c r="AH3150" s="34" t="s">
        <v>562</v>
      </c>
      <c r="AI3150" s="34" t="s">
        <v>21594</v>
      </c>
      <c r="AJ3150" s="34" t="s">
        <v>563</v>
      </c>
      <c r="AK3150" s="34" t="s">
        <v>98</v>
      </c>
      <c r="AL3150" s="34" t="s">
        <v>564</v>
      </c>
      <c r="AM3150" s="34" t="s">
        <v>565</v>
      </c>
      <c r="AN3150" s="34">
        <v>18.16329</v>
      </c>
      <c r="AO3150" s="34" t="s">
        <v>68</v>
      </c>
      <c r="AP3150" s="34"/>
      <c r="AQ3150" s="34"/>
      <c r="AR3150" s="34" t="s">
        <v>68</v>
      </c>
      <c r="AS3150" s="34"/>
      <c r="AT3150" s="34"/>
      <c r="AU3150" s="34" t="s">
        <v>411</v>
      </c>
      <c r="AV3150" s="34" t="s">
        <v>412</v>
      </c>
      <c r="AW3150" s="34">
        <v>33.765999999999998</v>
      </c>
      <c r="AX3150" s="34" t="s">
        <v>1284</v>
      </c>
      <c r="AY3150" s="34" t="s">
        <v>1285</v>
      </c>
      <c r="AZ3150" s="3">
        <v>396</v>
      </c>
      <c r="BA3150" s="34" t="s">
        <v>60</v>
      </c>
      <c r="BB3150" s="34">
        <v>396</v>
      </c>
      <c r="BC3150" s="34" t="s">
        <v>60</v>
      </c>
      <c r="BD3150" s="34" t="s">
        <v>60</v>
      </c>
      <c r="BE3150" s="34" t="s">
        <v>60</v>
      </c>
      <c r="BF3150" s="34" t="str">
        <f>IFERROR(VLOOKUP(Data_Power_app[[#This Row],[PRO ODER]],'Result'!H:J,3,0),"")</f>
        <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v>5173</v>
      </c>
      <c r="B3151" s="34" t="s">
        <v>21595</v>
      </c>
      <c r="C3151" s="34" t="s">
        <v>21596</v>
      </c>
      <c r="D3151" s="34" t="s">
        <v>93</v>
      </c>
      <c r="E3151" s="34" t="s">
        <v>94</v>
      </c>
      <c r="F3151" s="34" t="s">
        <v>59</v>
      </c>
      <c r="G3151" s="34">
        <v>1032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4" t="s">
        <v>117</v>
      </c>
      <c r="AH3151" s="34" t="s">
        <v>562</v>
      </c>
      <c r="AI3151" s="34" t="s">
        <v>654</v>
      </c>
      <c r="AJ3151" s="34" t="s">
        <v>563</v>
      </c>
      <c r="AK3151" s="34" t="s">
        <v>98</v>
      </c>
      <c r="AL3151" s="34" t="s">
        <v>564</v>
      </c>
      <c r="AM3151" s="34" t="s">
        <v>565</v>
      </c>
      <c r="AN3151" s="34">
        <v>47.209310000000002</v>
      </c>
      <c r="AO3151" s="34" t="s">
        <v>68</v>
      </c>
      <c r="AP3151" s="34"/>
      <c r="AQ3151" s="34"/>
      <c r="AR3151" s="34" t="s">
        <v>68</v>
      </c>
      <c r="AS3151" s="34"/>
      <c r="AT3151" s="34"/>
      <c r="AU3151" s="34" t="s">
        <v>411</v>
      </c>
      <c r="AV3151" s="34" t="s">
        <v>412</v>
      </c>
      <c r="AW3151" s="34">
        <v>87.76397</v>
      </c>
      <c r="AX3151" s="34" t="s">
        <v>655</v>
      </c>
      <c r="AY3151" s="34" t="s">
        <v>656</v>
      </c>
      <c r="AZ3151" s="3">
        <v>1032</v>
      </c>
      <c r="BA3151" s="34" t="s">
        <v>60</v>
      </c>
      <c r="BB3151" s="34">
        <v>1032</v>
      </c>
      <c r="BC3151" s="34" t="s">
        <v>60</v>
      </c>
      <c r="BD3151" s="34" t="s">
        <v>60</v>
      </c>
      <c r="BE3151" s="34" t="s">
        <v>60</v>
      </c>
      <c r="BF3151" s="34" t="str">
        <f>IFERROR(VLOOKUP(Data_Power_app[[#This Row],[PRO ODER]],'Result'!H:J,3,0),"")</f>
        <v/>
      </c>
      <c r="BG3151" s="11"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v>5174</v>
      </c>
      <c r="B3152" s="34" t="s">
        <v>21597</v>
      </c>
      <c r="C3152" s="34" t="s">
        <v>21598</v>
      </c>
      <c r="D3152" s="34" t="s">
        <v>93</v>
      </c>
      <c r="E3152" s="34" t="s">
        <v>94</v>
      </c>
      <c r="F3152" s="34" t="s">
        <v>59</v>
      </c>
      <c r="G3152" s="34">
        <v>1332</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4" t="s">
        <v>117</v>
      </c>
      <c r="AH3152" s="34" t="s">
        <v>562</v>
      </c>
      <c r="AI3152" s="34" t="s">
        <v>661</v>
      </c>
      <c r="AJ3152" s="34" t="s">
        <v>563</v>
      </c>
      <c r="AK3152" s="34" t="s">
        <v>98</v>
      </c>
      <c r="AL3152" s="34" t="s">
        <v>564</v>
      </c>
      <c r="AM3152" s="34" t="s">
        <v>565</v>
      </c>
      <c r="AN3152" s="34">
        <v>60.926180000000002</v>
      </c>
      <c r="AO3152" s="34" t="s">
        <v>68</v>
      </c>
      <c r="AP3152" s="34"/>
      <c r="AQ3152" s="34"/>
      <c r="AR3152" s="34" t="s">
        <v>68</v>
      </c>
      <c r="AS3152" s="34"/>
      <c r="AT3152" s="34"/>
      <c r="AU3152" s="34" t="s">
        <v>411</v>
      </c>
      <c r="AV3152" s="34" t="s">
        <v>412</v>
      </c>
      <c r="AW3152" s="34">
        <v>113.26235</v>
      </c>
      <c r="AX3152" s="34" t="s">
        <v>662</v>
      </c>
      <c r="AY3152" s="34" t="s">
        <v>663</v>
      </c>
      <c r="AZ3152" s="3">
        <v>1332</v>
      </c>
      <c r="BA3152" s="34" t="s">
        <v>60</v>
      </c>
      <c r="BB3152" s="34">
        <v>1332</v>
      </c>
      <c r="BC3152" s="34" t="s">
        <v>60</v>
      </c>
      <c r="BD3152" s="34" t="s">
        <v>60</v>
      </c>
      <c r="BE3152" s="34" t="s">
        <v>60</v>
      </c>
      <c r="BF3152" s="34" t="str">
        <f>IFERROR(VLOOKUP(Data_Power_app[[#This Row],[PRO ODER]],'Result'!H:J,3,0),"")</f>
        <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v>5175</v>
      </c>
      <c r="B3153" s="34" t="s">
        <v>21599</v>
      </c>
      <c r="C3153" s="34" t="s">
        <v>21600</v>
      </c>
      <c r="D3153" s="34" t="s">
        <v>93</v>
      </c>
      <c r="E3153" s="34" t="s">
        <v>94</v>
      </c>
      <c r="F3153" s="34" t="s">
        <v>59</v>
      </c>
      <c r="G3153" s="34">
        <v>186</v>
      </c>
      <c r="H3153" s="4">
        <v>45832</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4" t="s">
        <v>117</v>
      </c>
      <c r="AH3153" s="34" t="s">
        <v>562</v>
      </c>
      <c r="AI3153" s="34" t="s">
        <v>665</v>
      </c>
      <c r="AJ3153" s="34" t="s">
        <v>563</v>
      </c>
      <c r="AK3153" s="34" t="s">
        <v>65</v>
      </c>
      <c r="AL3153" s="34" t="s">
        <v>564</v>
      </c>
      <c r="AM3153" s="34" t="s">
        <v>565</v>
      </c>
      <c r="AN3153" s="34">
        <v>6.98752</v>
      </c>
      <c r="AO3153" s="34" t="s">
        <v>68</v>
      </c>
      <c r="AP3153" s="34"/>
      <c r="AQ3153" s="34"/>
      <c r="AR3153" s="34" t="s">
        <v>68</v>
      </c>
      <c r="AS3153" s="34"/>
      <c r="AT3153" s="34"/>
      <c r="AU3153" s="34" t="s">
        <v>411</v>
      </c>
      <c r="AV3153" s="34" t="s">
        <v>412</v>
      </c>
      <c r="AW3153" s="34">
        <v>12.989879999999999</v>
      </c>
      <c r="AX3153" s="34" t="s">
        <v>501</v>
      </c>
      <c r="AY3153" s="34" t="s">
        <v>502</v>
      </c>
      <c r="AZ3153" s="3">
        <v>186</v>
      </c>
      <c r="BA3153" s="34" t="s">
        <v>60</v>
      </c>
      <c r="BB3153" s="34">
        <v>186</v>
      </c>
      <c r="BC3153" s="34" t="s">
        <v>60</v>
      </c>
      <c r="BD3153" s="34" t="s">
        <v>60</v>
      </c>
      <c r="BE3153" s="34" t="s">
        <v>60</v>
      </c>
      <c r="BF3153" s="34" t="str">
        <f>IFERROR(VLOOKUP(Data_Power_app[[#This Row],[PRO ODER]],'Result'!H:J,3,0),"")</f>
        <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v>5176</v>
      </c>
      <c r="B3154" s="34" t="s">
        <v>21601</v>
      </c>
      <c r="C3154" s="34" t="s">
        <v>21602</v>
      </c>
      <c r="D3154" s="34" t="s">
        <v>93</v>
      </c>
      <c r="E3154" s="34" t="s">
        <v>94</v>
      </c>
      <c r="F3154" s="34" t="s">
        <v>59</v>
      </c>
      <c r="G3154" s="34">
        <v>1668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4" t="s">
        <v>117</v>
      </c>
      <c r="AH3154" s="34" t="s">
        <v>562</v>
      </c>
      <c r="AI3154" s="34" t="s">
        <v>665</v>
      </c>
      <c r="AJ3154" s="34" t="s">
        <v>563</v>
      </c>
      <c r="AK3154" s="34" t="s">
        <v>65</v>
      </c>
      <c r="AL3154" s="34" t="s">
        <v>564</v>
      </c>
      <c r="AM3154" s="34" t="s">
        <v>565</v>
      </c>
      <c r="AN3154" s="34">
        <v>64.301379999999995</v>
      </c>
      <c r="AO3154" s="34" t="s">
        <v>68</v>
      </c>
      <c r="AP3154" s="34"/>
      <c r="AQ3154" s="34"/>
      <c r="AR3154" s="34" t="s">
        <v>68</v>
      </c>
      <c r="AS3154" s="34"/>
      <c r="AT3154" s="34"/>
      <c r="AU3154" s="34" t="s">
        <v>411</v>
      </c>
      <c r="AV3154" s="34" t="s">
        <v>412</v>
      </c>
      <c r="AW3154" s="34">
        <v>119.53377</v>
      </c>
      <c r="AX3154" s="34" t="s">
        <v>501</v>
      </c>
      <c r="AY3154" s="34" t="s">
        <v>502</v>
      </c>
      <c r="AZ3154" s="3">
        <v>1668</v>
      </c>
      <c r="BA3154" s="34" t="s">
        <v>60</v>
      </c>
      <c r="BB3154" s="34">
        <v>1668</v>
      </c>
      <c r="BC3154" s="34" t="s">
        <v>60</v>
      </c>
      <c r="BD3154" s="34" t="s">
        <v>60</v>
      </c>
      <c r="BE3154" s="34" t="s">
        <v>60</v>
      </c>
      <c r="BF3154" s="34" t="str">
        <f>IFERROR(VLOOKUP(Data_Power_app[[#This Row],[PRO ODER]],'Result'!H:J,3,0),"")</f>
        <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v>5177</v>
      </c>
      <c r="B3155" s="34" t="s">
        <v>21603</v>
      </c>
      <c r="C3155" s="34" t="s">
        <v>21604</v>
      </c>
      <c r="D3155" s="34" t="s">
        <v>93</v>
      </c>
      <c r="E3155" s="34" t="s">
        <v>94</v>
      </c>
      <c r="F3155" s="34" t="s">
        <v>59</v>
      </c>
      <c r="G3155" s="34">
        <v>1428</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4" t="s">
        <v>117</v>
      </c>
      <c r="AH3155" s="34" t="s">
        <v>562</v>
      </c>
      <c r="AI3155" s="34" t="s">
        <v>666</v>
      </c>
      <c r="AJ3155" s="34" t="s">
        <v>563</v>
      </c>
      <c r="AK3155" s="34" t="s">
        <v>65</v>
      </c>
      <c r="AL3155" s="34" t="s">
        <v>564</v>
      </c>
      <c r="AM3155" s="34" t="s">
        <v>565</v>
      </c>
      <c r="AN3155" s="34">
        <v>54.99004</v>
      </c>
      <c r="AO3155" s="34" t="s">
        <v>68</v>
      </c>
      <c r="AP3155" s="34"/>
      <c r="AQ3155" s="34"/>
      <c r="AR3155" s="34" t="s">
        <v>68</v>
      </c>
      <c r="AS3155" s="34"/>
      <c r="AT3155" s="34"/>
      <c r="AU3155" s="34" t="s">
        <v>411</v>
      </c>
      <c r="AV3155" s="34" t="s">
        <v>412</v>
      </c>
      <c r="AW3155" s="34">
        <v>102.22418999999999</v>
      </c>
      <c r="AX3155" s="34" t="s">
        <v>662</v>
      </c>
      <c r="AY3155" s="34" t="s">
        <v>663</v>
      </c>
      <c r="AZ3155" s="3">
        <v>1428</v>
      </c>
      <c r="BA3155" s="34" t="s">
        <v>60</v>
      </c>
      <c r="BB3155" s="34">
        <v>1428</v>
      </c>
      <c r="BC3155" s="34" t="s">
        <v>60</v>
      </c>
      <c r="BD3155" s="34" t="s">
        <v>60</v>
      </c>
      <c r="BE3155" s="34" t="s">
        <v>60</v>
      </c>
      <c r="BF3155" s="34" t="str">
        <f>IFERROR(VLOOKUP(Data_Power_app[[#This Row],[PRO ODER]],'Result'!H:J,3,0),"")</f>
        <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v>5178</v>
      </c>
      <c r="B3156" s="34" t="s">
        <v>21605</v>
      </c>
      <c r="C3156" s="34" t="s">
        <v>21606</v>
      </c>
      <c r="D3156" s="34" t="s">
        <v>93</v>
      </c>
      <c r="E3156" s="34" t="s">
        <v>94</v>
      </c>
      <c r="F3156" s="34" t="s">
        <v>59</v>
      </c>
      <c r="G3156" s="34">
        <v>300</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4" t="s">
        <v>117</v>
      </c>
      <c r="AH3156" s="34" t="s">
        <v>562</v>
      </c>
      <c r="AI3156" s="34" t="s">
        <v>4381</v>
      </c>
      <c r="AJ3156" s="34" t="s">
        <v>563</v>
      </c>
      <c r="AK3156" s="34" t="s">
        <v>65</v>
      </c>
      <c r="AL3156" s="34" t="s">
        <v>564</v>
      </c>
      <c r="AM3156" s="34" t="s">
        <v>565</v>
      </c>
      <c r="AN3156" s="34">
        <v>11.2089</v>
      </c>
      <c r="AO3156" s="34" t="s">
        <v>68</v>
      </c>
      <c r="AP3156" s="34"/>
      <c r="AQ3156" s="34"/>
      <c r="AR3156" s="34" t="s">
        <v>68</v>
      </c>
      <c r="AS3156" s="34"/>
      <c r="AT3156" s="34"/>
      <c r="AU3156" s="34" t="s">
        <v>411</v>
      </c>
      <c r="AV3156" s="34" t="s">
        <v>412</v>
      </c>
      <c r="AW3156" s="34">
        <v>20.83774</v>
      </c>
      <c r="AX3156" s="34" t="s">
        <v>1142</v>
      </c>
      <c r="AY3156" s="34" t="s">
        <v>1143</v>
      </c>
      <c r="AZ3156" s="3">
        <v>300</v>
      </c>
      <c r="BA3156" s="34" t="s">
        <v>60</v>
      </c>
      <c r="BB3156" s="34">
        <v>300</v>
      </c>
      <c r="BC3156" s="34" t="s">
        <v>60</v>
      </c>
      <c r="BD3156" s="34" t="s">
        <v>60</v>
      </c>
      <c r="BE3156" s="34" t="s">
        <v>60</v>
      </c>
      <c r="BF3156" s="34" t="str">
        <f>IFERROR(VLOOKUP(Data_Power_app[[#This Row],[PRO ODER]],'Result'!H:J,3,0),"")</f>
        <v/>
      </c>
      <c r="BG3156" s="11"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v>5179</v>
      </c>
      <c r="B3157" s="34" t="s">
        <v>21607</v>
      </c>
      <c r="C3157" s="34" t="s">
        <v>21608</v>
      </c>
      <c r="D3157" s="34" t="s">
        <v>93</v>
      </c>
      <c r="E3157" s="34" t="s">
        <v>94</v>
      </c>
      <c r="F3157" s="34" t="s">
        <v>59</v>
      </c>
      <c r="G3157" s="34">
        <v>1524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4" t="s">
        <v>117</v>
      </c>
      <c r="AH3157" s="34" t="s">
        <v>562</v>
      </c>
      <c r="AI3157" s="34" t="s">
        <v>653</v>
      </c>
      <c r="AJ3157" s="34" t="s">
        <v>563</v>
      </c>
      <c r="AK3157" s="34" t="s">
        <v>98</v>
      </c>
      <c r="AL3157" s="34" t="s">
        <v>564</v>
      </c>
      <c r="AM3157" s="34" t="s">
        <v>565</v>
      </c>
      <c r="AN3157" s="34">
        <v>70.727490000000003</v>
      </c>
      <c r="AO3157" s="34" t="s">
        <v>68</v>
      </c>
      <c r="AP3157" s="34"/>
      <c r="AQ3157" s="34"/>
      <c r="AR3157" s="34" t="s">
        <v>68</v>
      </c>
      <c r="AS3157" s="34"/>
      <c r="AT3157" s="34"/>
      <c r="AU3157" s="34" t="s">
        <v>411</v>
      </c>
      <c r="AV3157" s="34" t="s">
        <v>412</v>
      </c>
      <c r="AW3157" s="34">
        <v>131.48438999999999</v>
      </c>
      <c r="AX3157" s="34" t="s">
        <v>526</v>
      </c>
      <c r="AY3157" s="34" t="s">
        <v>527</v>
      </c>
      <c r="AZ3157" s="3">
        <v>1524</v>
      </c>
      <c r="BA3157" s="34" t="s">
        <v>60</v>
      </c>
      <c r="BB3157" s="34">
        <v>1524</v>
      </c>
      <c r="BC3157" s="34" t="s">
        <v>60</v>
      </c>
      <c r="BD3157" s="34" t="s">
        <v>60</v>
      </c>
      <c r="BE3157" s="34" t="s">
        <v>60</v>
      </c>
      <c r="BF3157" s="34" t="str">
        <f>IFERROR(VLOOKUP(Data_Power_app[[#This Row],[PRO ODER]],'Result'!H:J,3,0),"")</f>
        <v/>
      </c>
      <c r="BG3157" s="11"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v>5181</v>
      </c>
      <c r="B3158" s="34" t="s">
        <v>21609</v>
      </c>
      <c r="C3158" s="34" t="s">
        <v>21610</v>
      </c>
      <c r="D3158" s="34" t="s">
        <v>93</v>
      </c>
      <c r="E3158" s="34" t="s">
        <v>94</v>
      </c>
      <c r="F3158" s="34" t="s">
        <v>59</v>
      </c>
      <c r="G3158" s="34">
        <v>1404</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4" t="s">
        <v>117</v>
      </c>
      <c r="AH3158" s="34" t="s">
        <v>562</v>
      </c>
      <c r="AI3158" s="34" t="s">
        <v>657</v>
      </c>
      <c r="AJ3158" s="34" t="s">
        <v>563</v>
      </c>
      <c r="AK3158" s="34" t="s">
        <v>98</v>
      </c>
      <c r="AL3158" s="34" t="s">
        <v>564</v>
      </c>
      <c r="AM3158" s="34" t="s">
        <v>565</v>
      </c>
      <c r="AN3158" s="34">
        <v>64.188159999999996</v>
      </c>
      <c r="AO3158" s="34" t="s">
        <v>68</v>
      </c>
      <c r="AP3158" s="34"/>
      <c r="AQ3158" s="34"/>
      <c r="AR3158" s="34" t="s">
        <v>68</v>
      </c>
      <c r="AS3158" s="34"/>
      <c r="AT3158" s="34"/>
      <c r="AU3158" s="34" t="s">
        <v>411</v>
      </c>
      <c r="AV3158" s="34" t="s">
        <v>412</v>
      </c>
      <c r="AW3158" s="34">
        <v>119.32653000000001</v>
      </c>
      <c r="AX3158" s="34" t="s">
        <v>580</v>
      </c>
      <c r="AY3158" s="34" t="s">
        <v>581</v>
      </c>
      <c r="AZ3158" s="3">
        <v>1404</v>
      </c>
      <c r="BA3158" s="34" t="s">
        <v>60</v>
      </c>
      <c r="BB3158" s="34">
        <v>1404</v>
      </c>
      <c r="BC3158" s="34" t="s">
        <v>60</v>
      </c>
      <c r="BD3158" s="34" t="s">
        <v>60</v>
      </c>
      <c r="BE3158" s="34" t="s">
        <v>60</v>
      </c>
      <c r="BF3158" s="34" t="str">
        <f>IFERROR(VLOOKUP(Data_Power_app[[#This Row],[PRO ODER]],'Result'!H:J,3,0),"")</f>
        <v/>
      </c>
      <c r="BG3158" s="11"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
      </c>
      <c r="BL3158" s="34"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v>5182</v>
      </c>
      <c r="B3159" s="34" t="s">
        <v>21611</v>
      </c>
      <c r="C3159" s="34" t="s">
        <v>21612</v>
      </c>
      <c r="D3159" s="34" t="s">
        <v>93</v>
      </c>
      <c r="E3159" s="34" t="s">
        <v>94</v>
      </c>
      <c r="F3159" s="34" t="s">
        <v>59</v>
      </c>
      <c r="G3159" s="34">
        <v>300</v>
      </c>
      <c r="H3159" s="4">
        <v>45834</v>
      </c>
      <c r="I3159" s="4">
        <v>45831</v>
      </c>
      <c r="J3159" s="4" t="s">
        <v>60</v>
      </c>
      <c r="K3159" s="4">
        <v>45835</v>
      </c>
      <c r="L3159" s="4"/>
      <c r="M3159" s="4">
        <v>45836</v>
      </c>
      <c r="N3159" s="4"/>
      <c r="O3159" s="4">
        <v>45838</v>
      </c>
      <c r="P3159" s="4" t="s">
        <v>60</v>
      </c>
      <c r="Q3159" s="4">
        <v>45839</v>
      </c>
      <c r="R3159" s="4" t="s">
        <v>60</v>
      </c>
      <c r="S3159" s="4" t="s">
        <v>60</v>
      </c>
      <c r="T3159" s="4">
        <v>45840</v>
      </c>
      <c r="U3159" s="4"/>
      <c r="V3159" s="4"/>
      <c r="W3159" s="4">
        <v>45844</v>
      </c>
      <c r="X3159" s="4"/>
      <c r="Y3159" s="4" t="s">
        <v>60</v>
      </c>
      <c r="Z3159" s="4">
        <v>45846</v>
      </c>
      <c r="AA3159" s="4"/>
      <c r="AB3159" s="4" t="s">
        <v>60</v>
      </c>
      <c r="AC3159" s="4">
        <v>45847</v>
      </c>
      <c r="AD3159" s="4">
        <v>45848</v>
      </c>
      <c r="AE3159" s="4">
        <v>45850</v>
      </c>
      <c r="AF3159" s="4"/>
      <c r="AG3159" s="34" t="s">
        <v>117</v>
      </c>
      <c r="AH3159" s="34" t="s">
        <v>562</v>
      </c>
      <c r="AI3159" s="34" t="s">
        <v>661</v>
      </c>
      <c r="AJ3159" s="34" t="s">
        <v>563</v>
      </c>
      <c r="AK3159" s="34" t="s">
        <v>98</v>
      </c>
      <c r="AL3159" s="34" t="s">
        <v>564</v>
      </c>
      <c r="AM3159" s="34" t="s">
        <v>565</v>
      </c>
      <c r="AN3159" s="34">
        <v>13.66741</v>
      </c>
      <c r="AO3159" s="34" t="s">
        <v>68</v>
      </c>
      <c r="AP3159" s="34"/>
      <c r="AQ3159" s="34"/>
      <c r="AR3159" s="34" t="s">
        <v>68</v>
      </c>
      <c r="AS3159" s="34"/>
      <c r="AT3159" s="34"/>
      <c r="AU3159" s="34" t="s">
        <v>411</v>
      </c>
      <c r="AV3159" s="34" t="s">
        <v>412</v>
      </c>
      <c r="AW3159" s="34">
        <v>25.40804</v>
      </c>
      <c r="AX3159" s="34" t="s">
        <v>662</v>
      </c>
      <c r="AY3159" s="34" t="s">
        <v>663</v>
      </c>
      <c r="AZ3159" s="3">
        <v>300</v>
      </c>
      <c r="BA3159" s="34" t="s">
        <v>60</v>
      </c>
      <c r="BB3159" s="34">
        <v>300</v>
      </c>
      <c r="BC3159" s="34" t="s">
        <v>60</v>
      </c>
      <c r="BD3159" s="34" t="s">
        <v>60</v>
      </c>
      <c r="BE3159" s="34" t="s">
        <v>60</v>
      </c>
      <c r="BF3159" s="34" t="str">
        <f>IFERROR(VLOOKUP(Data_Power_app[[#This Row],[PRO ODER]],'Result'!H:J,3,0),"")</f>
        <v/>
      </c>
      <c r="BG3159" s="11"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v>5286</v>
      </c>
      <c r="B3160" s="34" t="s">
        <v>20885</v>
      </c>
      <c r="C3160" s="34" t="s">
        <v>17804</v>
      </c>
      <c r="D3160" s="34" t="s">
        <v>84</v>
      </c>
      <c r="E3160" s="34" t="s">
        <v>150</v>
      </c>
      <c r="F3160" s="34" t="s">
        <v>72</v>
      </c>
      <c r="G3160" s="34">
        <v>4521</v>
      </c>
      <c r="H3160" s="4">
        <v>45842</v>
      </c>
      <c r="I3160" s="4">
        <v>45828</v>
      </c>
      <c r="J3160" s="4" t="s">
        <v>60</v>
      </c>
      <c r="K3160" s="4">
        <v>45843</v>
      </c>
      <c r="L3160" s="4">
        <v>45829.624143518522</v>
      </c>
      <c r="M3160" s="4" t="s">
        <v>60</v>
      </c>
      <c r="N3160" s="4"/>
      <c r="O3160" s="4" t="s">
        <v>60</v>
      </c>
      <c r="P3160" s="4" t="s">
        <v>60</v>
      </c>
      <c r="Q3160" s="4" t="s">
        <v>60</v>
      </c>
      <c r="R3160" s="4" t="s">
        <v>60</v>
      </c>
      <c r="S3160" s="4" t="s">
        <v>60</v>
      </c>
      <c r="T3160" s="4" t="s">
        <v>60</v>
      </c>
      <c r="U3160" s="4"/>
      <c r="V3160" s="4"/>
      <c r="W3160" s="4"/>
      <c r="X3160" s="4"/>
      <c r="Y3160" s="4" t="s">
        <v>60</v>
      </c>
      <c r="Z3160" s="4" t="s">
        <v>60</v>
      </c>
      <c r="AA3160" s="4"/>
      <c r="AB3160" s="4" t="s">
        <v>60</v>
      </c>
      <c r="AC3160" s="4" t="s">
        <v>60</v>
      </c>
      <c r="AD3160" s="4">
        <v>45848</v>
      </c>
      <c r="AE3160" s="4">
        <v>45850</v>
      </c>
      <c r="AF3160" s="4"/>
      <c r="AG3160" s="34" t="s">
        <v>992</v>
      </c>
      <c r="AH3160" s="34" t="s">
        <v>461</v>
      </c>
      <c r="AI3160" s="34" t="s">
        <v>20886</v>
      </c>
      <c r="AJ3160" s="34" t="s">
        <v>74</v>
      </c>
      <c r="AK3160" s="34" t="s">
        <v>98</v>
      </c>
      <c r="AL3160" s="34" t="s">
        <v>148</v>
      </c>
      <c r="AM3160" s="34" t="s">
        <v>149</v>
      </c>
      <c r="AN3160" s="34">
        <v>123.78091000000001</v>
      </c>
      <c r="AO3160" s="34" t="s">
        <v>68</v>
      </c>
      <c r="AP3160" s="34"/>
      <c r="AQ3160" s="34"/>
      <c r="AR3160" s="34" t="s">
        <v>68</v>
      </c>
      <c r="AS3160" s="34"/>
      <c r="AT3160" s="34"/>
      <c r="AU3160" s="34" t="s">
        <v>20887</v>
      </c>
      <c r="AV3160" s="34" t="s">
        <v>20888</v>
      </c>
      <c r="AW3160" s="34">
        <v>270.70294999999999</v>
      </c>
      <c r="AX3160" s="34" t="s">
        <v>20889</v>
      </c>
      <c r="AY3160" s="34" t="s">
        <v>20890</v>
      </c>
      <c r="AZ3160" s="3">
        <v>4439</v>
      </c>
      <c r="BA3160" s="34" t="s">
        <v>194</v>
      </c>
      <c r="BB3160" s="34">
        <v>4521</v>
      </c>
      <c r="BC3160" s="34" t="s">
        <v>60</v>
      </c>
      <c r="BD3160" s="34" t="s">
        <v>60</v>
      </c>
      <c r="BE3160" s="34" t="s">
        <v>462</v>
      </c>
      <c r="BF3160" s="34" t="str">
        <f>IFERROR(VLOOKUP(Data_Power_app[[#This Row],[PRO ODER]],'Result'!H:J,3,0),"")</f>
        <v>LAMINATION 4</v>
      </c>
      <c r="BG3160" s="11" t="str">
        <f>IFERROR(VLOOKUP(Data_Power_app[[#This Row],[PRO ODER]]&amp;"LAM",'Real Time'!A:E,4,0),"")</f>
        <v>ML-04</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v>5520</v>
      </c>
      <c r="B3161" s="34" t="s">
        <v>5669</v>
      </c>
      <c r="C3161" s="34" t="s">
        <v>5670</v>
      </c>
      <c r="D3161" s="34" t="s">
        <v>253</v>
      </c>
      <c r="E3161" s="34" t="s">
        <v>254</v>
      </c>
      <c r="F3161" s="34" t="s">
        <v>59</v>
      </c>
      <c r="G3161" s="34">
        <v>44</v>
      </c>
      <c r="H3161" s="4">
        <v>45843</v>
      </c>
      <c r="I3161" s="4">
        <v>45820</v>
      </c>
      <c r="J3161" s="4">
        <v>45821</v>
      </c>
      <c r="K3161" s="4">
        <v>45844</v>
      </c>
      <c r="L3161" s="4">
        <v>45820.856863425928</v>
      </c>
      <c r="M3161" s="4">
        <v>45845</v>
      </c>
      <c r="N3161" s="4">
        <v>45821.358356481483</v>
      </c>
      <c r="O3161" s="4" t="s">
        <v>60</v>
      </c>
      <c r="P3161" s="4" t="s">
        <v>60</v>
      </c>
      <c r="Q3161" s="4" t="s">
        <v>60</v>
      </c>
      <c r="R3161" s="4" t="s">
        <v>60</v>
      </c>
      <c r="S3161" s="4" t="s">
        <v>60</v>
      </c>
      <c r="T3161" s="4">
        <v>45846</v>
      </c>
      <c r="U3161" s="4">
        <v>45821.401585648149</v>
      </c>
      <c r="V3161" s="4"/>
      <c r="W3161" s="4">
        <v>45847</v>
      </c>
      <c r="X3161" s="4"/>
      <c r="Y3161" s="4" t="s">
        <v>60</v>
      </c>
      <c r="Z3161" s="4">
        <v>45848</v>
      </c>
      <c r="AA3161" s="4"/>
      <c r="AB3161" s="4" t="s">
        <v>60</v>
      </c>
      <c r="AC3161" s="4">
        <v>45849</v>
      </c>
      <c r="AD3161" s="4">
        <v>45849</v>
      </c>
      <c r="AE3161" s="4">
        <v>45851</v>
      </c>
      <c r="AF3161" s="4"/>
      <c r="AG3161" s="34" t="s">
        <v>223</v>
      </c>
      <c r="AH3161" s="34" t="s">
        <v>434</v>
      </c>
      <c r="AI3161" s="34" t="s">
        <v>5671</v>
      </c>
      <c r="AJ3161" s="34" t="s">
        <v>256</v>
      </c>
      <c r="AK3161" s="34" t="s">
        <v>98</v>
      </c>
      <c r="AL3161" s="34" t="s">
        <v>257</v>
      </c>
      <c r="AM3161" s="34" t="s">
        <v>258</v>
      </c>
      <c r="AN3161" s="34">
        <v>0.94954000000000005</v>
      </c>
      <c r="AO3161" s="34" t="s">
        <v>68</v>
      </c>
      <c r="AP3161" s="34"/>
      <c r="AQ3161" s="34"/>
      <c r="AR3161" s="34" t="s">
        <v>68</v>
      </c>
      <c r="AS3161" s="34"/>
      <c r="AT3161" s="34"/>
      <c r="AU3161" s="34" t="s">
        <v>1783</v>
      </c>
      <c r="AV3161" s="34" t="s">
        <v>1784</v>
      </c>
      <c r="AW3161" s="34">
        <v>3.5651199999999998</v>
      </c>
      <c r="AX3161" s="34" t="s">
        <v>5672</v>
      </c>
      <c r="AY3161" s="34" t="s">
        <v>5673</v>
      </c>
      <c r="AZ3161" s="3">
        <v>44</v>
      </c>
      <c r="BA3161" s="34" t="s">
        <v>60</v>
      </c>
      <c r="BB3161" s="34">
        <v>44</v>
      </c>
      <c r="BC3161" s="34" t="s">
        <v>60</v>
      </c>
      <c r="BD3161" s="34" t="s">
        <v>60</v>
      </c>
      <c r="BE3161" s="34" t="s">
        <v>60</v>
      </c>
      <c r="BF3161" s="34" t="str">
        <f>IFERROR(VLOOKUP(Data_Power_app[[#This Row],[PRO ODER]],'Result'!H:J,3,0),"")</f>
        <v/>
      </c>
      <c r="BG3161" s="11" t="str">
        <f>IFERROR(VLOOKUP(Data_Power_app[[#This Row],[PRO ODER]]&amp;"LAM",'Real Time'!A:E,4,0),"")</f>
        <v>ML-01</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v>5521</v>
      </c>
      <c r="B3162" s="34" t="s">
        <v>5674</v>
      </c>
      <c r="C3162" s="34" t="s">
        <v>5675</v>
      </c>
      <c r="D3162" s="34" t="s">
        <v>253</v>
      </c>
      <c r="E3162" s="34" t="s">
        <v>254</v>
      </c>
      <c r="F3162" s="34" t="s">
        <v>59</v>
      </c>
      <c r="G3162" s="34">
        <v>44</v>
      </c>
      <c r="H3162" s="4">
        <v>45843</v>
      </c>
      <c r="I3162" s="4">
        <v>45820</v>
      </c>
      <c r="J3162" s="4">
        <v>45821</v>
      </c>
      <c r="K3162" s="4">
        <v>45844</v>
      </c>
      <c r="L3162" s="4">
        <v>45820.856805555559</v>
      </c>
      <c r="M3162" s="4">
        <v>45845</v>
      </c>
      <c r="N3162" s="4">
        <v>45821.358310185184</v>
      </c>
      <c r="O3162" s="4" t="s">
        <v>60</v>
      </c>
      <c r="P3162" s="4" t="s">
        <v>60</v>
      </c>
      <c r="Q3162" s="4" t="s">
        <v>60</v>
      </c>
      <c r="R3162" s="4" t="s">
        <v>60</v>
      </c>
      <c r="S3162" s="4" t="s">
        <v>60</v>
      </c>
      <c r="T3162" s="4">
        <v>45846</v>
      </c>
      <c r="U3162" s="4">
        <v>45821.401539351849</v>
      </c>
      <c r="V3162" s="4"/>
      <c r="W3162" s="4">
        <v>45847</v>
      </c>
      <c r="X3162" s="4"/>
      <c r="Y3162" s="4" t="s">
        <v>60</v>
      </c>
      <c r="Z3162" s="4">
        <v>45848</v>
      </c>
      <c r="AA3162" s="4"/>
      <c r="AB3162" s="4" t="s">
        <v>60</v>
      </c>
      <c r="AC3162" s="4">
        <v>45849</v>
      </c>
      <c r="AD3162" s="4">
        <v>45849</v>
      </c>
      <c r="AE3162" s="4">
        <v>45851</v>
      </c>
      <c r="AF3162" s="4"/>
      <c r="AG3162" s="34" t="s">
        <v>223</v>
      </c>
      <c r="AH3162" s="34" t="s">
        <v>434</v>
      </c>
      <c r="AI3162" s="34" t="s">
        <v>5671</v>
      </c>
      <c r="AJ3162" s="34" t="s">
        <v>256</v>
      </c>
      <c r="AK3162" s="34" t="s">
        <v>98</v>
      </c>
      <c r="AL3162" s="34" t="s">
        <v>257</v>
      </c>
      <c r="AM3162" s="34" t="s">
        <v>258</v>
      </c>
      <c r="AN3162" s="34">
        <v>0.95357000000000003</v>
      </c>
      <c r="AO3162" s="34" t="s">
        <v>68</v>
      </c>
      <c r="AP3162" s="34"/>
      <c r="AQ3162" s="34"/>
      <c r="AR3162" s="34" t="s">
        <v>68</v>
      </c>
      <c r="AS3162" s="34"/>
      <c r="AT3162" s="34"/>
      <c r="AU3162" s="34" t="s">
        <v>1783</v>
      </c>
      <c r="AV3162" s="34" t="s">
        <v>1784</v>
      </c>
      <c r="AW3162" s="34">
        <v>3.5803199999999999</v>
      </c>
      <c r="AX3162" s="34" t="s">
        <v>5672</v>
      </c>
      <c r="AY3162" s="34" t="s">
        <v>5673</v>
      </c>
      <c r="AZ3162" s="3">
        <v>44</v>
      </c>
      <c r="BA3162" s="34" t="s">
        <v>60</v>
      </c>
      <c r="BB3162" s="34">
        <v>44</v>
      </c>
      <c r="BC3162" s="34" t="s">
        <v>60</v>
      </c>
      <c r="BD3162" s="34" t="s">
        <v>60</v>
      </c>
      <c r="BE3162" s="34" t="s">
        <v>60</v>
      </c>
      <c r="BF3162" s="34" t="str">
        <f>IFERROR(VLOOKUP(Data_Power_app[[#This Row],[PRO ODER]],'Result'!H:J,3,0),"")</f>
        <v/>
      </c>
      <c r="BG3162" s="11" t="str">
        <f>IFERROR(VLOOKUP(Data_Power_app[[#This Row],[PRO ODER]]&amp;"LAM",'Real Time'!A:E,4,0),"")</f>
        <v>ML-01</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
      </c>
      <c r="BL3162" s="34"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v>5830</v>
      </c>
      <c r="B3163" s="34" t="s">
        <v>10950</v>
      </c>
      <c r="C3163" s="34" t="s">
        <v>10951</v>
      </c>
      <c r="D3163" s="34" t="s">
        <v>253</v>
      </c>
      <c r="E3163" s="34" t="s">
        <v>313</v>
      </c>
      <c r="F3163" s="34" t="s">
        <v>59</v>
      </c>
      <c r="G3163" s="34">
        <v>42</v>
      </c>
      <c r="H3163" s="4">
        <v>45843</v>
      </c>
      <c r="I3163" s="4">
        <v>45825</v>
      </c>
      <c r="J3163" s="4">
        <v>45825</v>
      </c>
      <c r="K3163" s="4">
        <v>45844</v>
      </c>
      <c r="L3163" s="4">
        <v>45826.857546296298</v>
      </c>
      <c r="M3163" s="4">
        <v>45845</v>
      </c>
      <c r="N3163" s="4">
        <v>45827.334733796299</v>
      </c>
      <c r="O3163" s="4" t="s">
        <v>60</v>
      </c>
      <c r="P3163" s="4" t="s">
        <v>60</v>
      </c>
      <c r="Q3163" s="4" t="s">
        <v>60</v>
      </c>
      <c r="R3163" s="4" t="s">
        <v>60</v>
      </c>
      <c r="S3163" s="4" t="s">
        <v>60</v>
      </c>
      <c r="T3163" s="4">
        <v>45846</v>
      </c>
      <c r="U3163" s="4">
        <v>45828.318819444445</v>
      </c>
      <c r="V3163" s="4">
        <v>45828.553773148145</v>
      </c>
      <c r="W3163" s="4">
        <v>45847</v>
      </c>
      <c r="X3163" s="4">
        <v>45828.601990740739</v>
      </c>
      <c r="Y3163" s="4" t="s">
        <v>77</v>
      </c>
      <c r="Z3163" s="4">
        <v>45848</v>
      </c>
      <c r="AA3163" s="4">
        <v>45828.220069444447</v>
      </c>
      <c r="AB3163" s="4">
        <v>45831</v>
      </c>
      <c r="AC3163" s="4">
        <v>45849</v>
      </c>
      <c r="AD3163" s="4">
        <v>45850</v>
      </c>
      <c r="AE3163" s="4">
        <v>45852</v>
      </c>
      <c r="AF3163" s="4"/>
      <c r="AG3163" s="34" t="s">
        <v>829</v>
      </c>
      <c r="AH3163" s="34" t="s">
        <v>862</v>
      </c>
      <c r="AI3163" s="34" t="s">
        <v>864</v>
      </c>
      <c r="AJ3163" s="34" t="s">
        <v>863</v>
      </c>
      <c r="AK3163" s="34" t="s">
        <v>98</v>
      </c>
      <c r="AL3163" s="34" t="s">
        <v>319</v>
      </c>
      <c r="AM3163" s="34" t="s">
        <v>320</v>
      </c>
      <c r="AN3163" s="34">
        <v>0.70679999999999998</v>
      </c>
      <c r="AO3163" s="34" t="s">
        <v>68</v>
      </c>
      <c r="AP3163" s="34"/>
      <c r="AQ3163" s="34"/>
      <c r="AR3163" s="34" t="s">
        <v>68</v>
      </c>
      <c r="AS3163" s="34"/>
      <c r="AT3163" s="34"/>
      <c r="AU3163" s="34" t="s">
        <v>623</v>
      </c>
      <c r="AV3163" s="34" t="s">
        <v>624</v>
      </c>
      <c r="AW3163" s="34">
        <v>3.09111</v>
      </c>
      <c r="AX3163" s="34" t="s">
        <v>865</v>
      </c>
      <c r="AY3163" s="34" t="s">
        <v>866</v>
      </c>
      <c r="AZ3163" s="3">
        <v>42</v>
      </c>
      <c r="BA3163" s="34" t="s">
        <v>60</v>
      </c>
      <c r="BB3163" s="34">
        <v>42</v>
      </c>
      <c r="BC3163" s="34" t="s">
        <v>60</v>
      </c>
      <c r="BD3163" s="34" t="s">
        <v>60</v>
      </c>
      <c r="BE3163" s="34" t="s">
        <v>60</v>
      </c>
      <c r="BF3163" s="34" t="str">
        <f>IFERROR(VLOOKUP(Data_Power_app[[#This Row],[PRO ODER]],'Result'!H:J,3,0),"")</f>
        <v/>
      </c>
      <c r="BG3163" s="11" t="str">
        <f>IFERROR(VLOOKUP(Data_Power_app[[#This Row],[PRO ODER]]&amp;"LAM",'Real Time'!A:E,4,0),"")</f>
        <v>ML-06</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LEANLINE1_2</v>
      </c>
      <c r="BL3163" s="34"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v>5924</v>
      </c>
      <c r="B3164" s="34" t="s">
        <v>6274</v>
      </c>
      <c r="C3164" s="34" t="s">
        <v>6275</v>
      </c>
      <c r="D3164" s="34" t="s">
        <v>84</v>
      </c>
      <c r="E3164" s="34" t="s">
        <v>493</v>
      </c>
      <c r="F3164" s="34" t="s">
        <v>72</v>
      </c>
      <c r="G3164" s="34">
        <v>14003</v>
      </c>
      <c r="H3164" s="4">
        <v>45843</v>
      </c>
      <c r="I3164" s="4">
        <v>45821</v>
      </c>
      <c r="J3164" s="4">
        <v>45821</v>
      </c>
      <c r="K3164" s="4">
        <v>45845</v>
      </c>
      <c r="L3164" s="4">
        <v>45824.526365740741</v>
      </c>
      <c r="M3164" s="4" t="s">
        <v>60</v>
      </c>
      <c r="N3164" s="4"/>
      <c r="O3164" s="4" t="s">
        <v>60</v>
      </c>
      <c r="P3164" s="4" t="s">
        <v>60</v>
      </c>
      <c r="Q3164" s="4" t="s">
        <v>60</v>
      </c>
      <c r="R3164" s="4" t="s">
        <v>60</v>
      </c>
      <c r="S3164" s="4" t="s">
        <v>60</v>
      </c>
      <c r="T3164" s="4" t="s">
        <v>60</v>
      </c>
      <c r="U3164" s="4"/>
      <c r="V3164" s="4"/>
      <c r="W3164" s="4"/>
      <c r="X3164" s="4">
        <v>45827.727037037039</v>
      </c>
      <c r="Y3164" s="4" t="s">
        <v>227</v>
      </c>
      <c r="Z3164" s="4" t="s">
        <v>60</v>
      </c>
      <c r="AA3164" s="4">
        <v>45827.951331018521</v>
      </c>
      <c r="AB3164" s="4">
        <v>45831</v>
      </c>
      <c r="AC3164" s="4" t="s">
        <v>60</v>
      </c>
      <c r="AD3164" s="4">
        <v>45850</v>
      </c>
      <c r="AE3164" s="4">
        <v>45853</v>
      </c>
      <c r="AF3164" s="4"/>
      <c r="AG3164" s="34" t="s">
        <v>829</v>
      </c>
      <c r="AH3164" s="34" t="s">
        <v>505</v>
      </c>
      <c r="AI3164" s="34" t="s">
        <v>6276</v>
      </c>
      <c r="AJ3164" s="34" t="s">
        <v>74</v>
      </c>
      <c r="AK3164" s="34" t="s">
        <v>98</v>
      </c>
      <c r="AL3164" s="34" t="s">
        <v>296</v>
      </c>
      <c r="AM3164" s="34" t="s">
        <v>297</v>
      </c>
      <c r="AN3164" s="34">
        <v>332.82519000000002</v>
      </c>
      <c r="AO3164" s="34" t="s">
        <v>68</v>
      </c>
      <c r="AP3164" s="34"/>
      <c r="AQ3164" s="34"/>
      <c r="AR3164" s="34" t="s">
        <v>68</v>
      </c>
      <c r="AS3164" s="34"/>
      <c r="AT3164" s="34"/>
      <c r="AU3164" s="34" t="s">
        <v>470</v>
      </c>
      <c r="AV3164" s="34" t="s">
        <v>471</v>
      </c>
      <c r="AW3164" s="34">
        <v>727.90581999999995</v>
      </c>
      <c r="AX3164" s="34" t="s">
        <v>6277</v>
      </c>
      <c r="AY3164" s="34" t="s">
        <v>6278</v>
      </c>
      <c r="AZ3164" s="3">
        <v>14003</v>
      </c>
      <c r="BA3164" s="34" t="s">
        <v>60</v>
      </c>
      <c r="BB3164" s="34">
        <v>14003</v>
      </c>
      <c r="BC3164" s="34" t="s">
        <v>60</v>
      </c>
      <c r="BD3164" s="34" t="s">
        <v>60</v>
      </c>
      <c r="BE3164" s="34" t="s">
        <v>60</v>
      </c>
      <c r="BF3164" s="34" t="str">
        <f>IFERROR(VLOOKUP(Data_Power_app[[#This Row],[PRO ODER]],'Result'!H:J,3,0),"")</f>
        <v/>
      </c>
      <c r="BG3164" s="11" t="str">
        <f>IFERROR(VLOOKUP(Data_Power_app[[#This Row],[PRO ODER]]&amp;"LAM",'Real Time'!A:E,4,0),"")</f>
        <v>ML-03</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LEAN-07</v>
      </c>
      <c r="BL3164" s="34"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31">
        <v>6797</v>
      </c>
      <c r="B3165" s="34" t="s">
        <v>4718</v>
      </c>
      <c r="C3165" s="34" t="s">
        <v>4719</v>
      </c>
      <c r="D3165" s="34" t="s">
        <v>84</v>
      </c>
      <c r="E3165" s="34" t="s">
        <v>298</v>
      </c>
      <c r="F3165" s="34" t="s">
        <v>72</v>
      </c>
      <c r="G3165" s="34">
        <v>4763</v>
      </c>
      <c r="H3165" s="4">
        <v>45846</v>
      </c>
      <c r="I3165" s="4">
        <v>45819</v>
      </c>
      <c r="J3165" s="4">
        <v>45819</v>
      </c>
      <c r="K3165" s="4">
        <v>45847</v>
      </c>
      <c r="L3165" s="4">
        <v>45820.49596064815</v>
      </c>
      <c r="M3165" s="4" t="s">
        <v>60</v>
      </c>
      <c r="N3165" s="4"/>
      <c r="O3165" s="4" t="s">
        <v>60</v>
      </c>
      <c r="P3165" s="4" t="s">
        <v>60</v>
      </c>
      <c r="Q3165" s="4" t="s">
        <v>60</v>
      </c>
      <c r="R3165" s="4" t="s">
        <v>60</v>
      </c>
      <c r="S3165" s="4" t="s">
        <v>60</v>
      </c>
      <c r="T3165" s="4" t="s">
        <v>60</v>
      </c>
      <c r="U3165" s="4"/>
      <c r="V3165" s="4"/>
      <c r="W3165" s="4"/>
      <c r="X3165" s="4">
        <v>45822.954594907409</v>
      </c>
      <c r="Y3165" s="4" t="s">
        <v>227</v>
      </c>
      <c r="Z3165" s="4" t="s">
        <v>60</v>
      </c>
      <c r="AA3165" s="4">
        <v>45822.053240740737</v>
      </c>
      <c r="AB3165" s="4" t="s">
        <v>60</v>
      </c>
      <c r="AC3165" s="4" t="s">
        <v>60</v>
      </c>
      <c r="AD3165" s="4">
        <v>45852</v>
      </c>
      <c r="AE3165" s="4">
        <v>45858</v>
      </c>
      <c r="AF3165" s="4">
        <v>45829</v>
      </c>
      <c r="AG3165" s="34" t="s">
        <v>828</v>
      </c>
      <c r="AH3165" s="34" t="s">
        <v>521</v>
      </c>
      <c r="AI3165" s="34" t="s">
        <v>4720</v>
      </c>
      <c r="AJ3165" s="34" t="s">
        <v>74</v>
      </c>
      <c r="AK3165" s="34" t="s">
        <v>65</v>
      </c>
      <c r="AL3165" s="34" t="s">
        <v>229</v>
      </c>
      <c r="AM3165" s="34" t="s">
        <v>230</v>
      </c>
      <c r="AN3165" s="34">
        <v>99.909260000000003</v>
      </c>
      <c r="AO3165" s="34" t="s">
        <v>68</v>
      </c>
      <c r="AP3165" s="34"/>
      <c r="AQ3165" s="34"/>
      <c r="AR3165" s="34" t="s">
        <v>68</v>
      </c>
      <c r="AS3165" s="34"/>
      <c r="AT3165" s="34"/>
      <c r="AU3165" s="34" t="s">
        <v>4721</v>
      </c>
      <c r="AV3165" s="34" t="s">
        <v>4722</v>
      </c>
      <c r="AW3165" s="34">
        <v>218.49180000000001</v>
      </c>
      <c r="AX3165" s="34" t="s">
        <v>192</v>
      </c>
      <c r="AY3165" s="34" t="s">
        <v>193</v>
      </c>
      <c r="AZ3165" s="3">
        <v>4763</v>
      </c>
      <c r="BA3165" s="34" t="s">
        <v>60</v>
      </c>
      <c r="BB3165" s="34">
        <v>0</v>
      </c>
      <c r="BC3165" s="34" t="s">
        <v>60</v>
      </c>
      <c r="BD3165" s="34" t="s">
        <v>60</v>
      </c>
      <c r="BE3165" s="34" t="s">
        <v>60</v>
      </c>
      <c r="BF3165" s="34" t="str">
        <f>IFERROR(VLOOKUP(Data_Power_app[[#This Row],[PRO ODER]],'Result'!H:J,3,0),"")</f>
        <v>LAMINATION 4</v>
      </c>
      <c r="BG3165" s="11" t="str">
        <f>IFERROR(VLOOKUP(Data_Power_app[[#This Row],[PRO ODER]]&amp;"LAM",'Real Time'!A:E,4,0),"")</f>
        <v>ML-04</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4" t="str">
        <f>IFERROR(VLOOKUP(Data_Power_app[[#This Row],[PRO ODER]],'Xuất-Delay-SLT'!B:C,2,0),"")</f>
        <v>URGENT</v>
      </c>
      <c r="BJ3165" s="34" t="str">
        <f>IFERROR(VLOOKUP(Data_Power_app[[#This Row],[PRO ODER]],'Plan Lean DC'!A:C,3,0),"")</f>
        <v>Line 4, 5</v>
      </c>
      <c r="BK3165" s="34" t="str">
        <f>IFERROR(VLOOKUP(Data_Power_app[[#This Row],[PRO ODER]]&amp;"LEAN_IN",'Real Time'!A:D,4,0),"")</f>
        <v>LEAN-07</v>
      </c>
      <c r="BL3165" s="34" t="str" cm="1">
        <f t="array" ref="BL3165">IFERROR(_xlfn.IFS(Data_Power_app[[#This Row],[LEANLINE PLAN]]="","",Data_Power_app[[#This Row],[LEANLINE (REALTIME)]]="","",SEARCH(RIGHT(Data_Power_app[[#This Row],[LEANLINE (REALTIME)]],1),Data_Power_app[[#This Row],[LEANLINE PLAN]],1)&gt;0,"TRUE"),"FALSE")</f>
        <v>FALSE</v>
      </c>
    </row>
    <row r="3166" spans="1:64" hidden="1" x14ac:dyDescent="0.25">
      <c r="A3166" s="31">
        <v>6798</v>
      </c>
      <c r="B3166" s="34" t="s">
        <v>4723</v>
      </c>
      <c r="C3166" s="34" t="s">
        <v>4724</v>
      </c>
      <c r="D3166" s="34" t="s">
        <v>84</v>
      </c>
      <c r="E3166" s="34" t="s">
        <v>298</v>
      </c>
      <c r="F3166" s="34" t="s">
        <v>72</v>
      </c>
      <c r="G3166" s="34">
        <v>1235</v>
      </c>
      <c r="H3166" s="4">
        <v>45846</v>
      </c>
      <c r="I3166" s="4">
        <v>45819</v>
      </c>
      <c r="J3166" s="4">
        <v>45819</v>
      </c>
      <c r="K3166" s="4">
        <v>45847</v>
      </c>
      <c r="L3166" s="4">
        <v>45820.495995370373</v>
      </c>
      <c r="M3166" s="4" t="s">
        <v>60</v>
      </c>
      <c r="N3166" s="4"/>
      <c r="O3166" s="4" t="s">
        <v>60</v>
      </c>
      <c r="P3166" s="4" t="s">
        <v>60</v>
      </c>
      <c r="Q3166" s="4" t="s">
        <v>60</v>
      </c>
      <c r="R3166" s="4" t="s">
        <v>60</v>
      </c>
      <c r="S3166" s="4" t="s">
        <v>60</v>
      </c>
      <c r="T3166" s="4" t="s">
        <v>60</v>
      </c>
      <c r="U3166" s="4"/>
      <c r="V3166" s="4"/>
      <c r="W3166" s="4"/>
      <c r="X3166" s="4">
        <v>45822.954687500001</v>
      </c>
      <c r="Y3166" s="4" t="s">
        <v>227</v>
      </c>
      <c r="Z3166" s="4" t="s">
        <v>60</v>
      </c>
      <c r="AA3166" s="4">
        <v>45822.053287037037</v>
      </c>
      <c r="AB3166" s="4" t="s">
        <v>60</v>
      </c>
      <c r="AC3166" s="4" t="s">
        <v>60</v>
      </c>
      <c r="AD3166" s="4">
        <v>45852</v>
      </c>
      <c r="AE3166" s="4">
        <v>45858</v>
      </c>
      <c r="AF3166" s="4">
        <v>45829</v>
      </c>
      <c r="AG3166" s="34" t="s">
        <v>828</v>
      </c>
      <c r="AH3166" s="34" t="s">
        <v>521</v>
      </c>
      <c r="AI3166" s="34" t="s">
        <v>4720</v>
      </c>
      <c r="AJ3166" s="34" t="s">
        <v>74</v>
      </c>
      <c r="AK3166" s="34" t="s">
        <v>65</v>
      </c>
      <c r="AL3166" s="34" t="s">
        <v>229</v>
      </c>
      <c r="AM3166" s="34" t="s">
        <v>230</v>
      </c>
      <c r="AN3166" s="34">
        <v>24.340710000000001</v>
      </c>
      <c r="AO3166" s="34" t="s">
        <v>68</v>
      </c>
      <c r="AP3166" s="34"/>
      <c r="AQ3166" s="34"/>
      <c r="AR3166" s="34" t="s">
        <v>68</v>
      </c>
      <c r="AS3166" s="34"/>
      <c r="AT3166" s="34"/>
      <c r="AU3166" s="34" t="s">
        <v>4721</v>
      </c>
      <c r="AV3166" s="34" t="s">
        <v>4722</v>
      </c>
      <c r="AW3166" s="34">
        <v>53.227269999999997</v>
      </c>
      <c r="AX3166" s="34" t="s">
        <v>192</v>
      </c>
      <c r="AY3166" s="34" t="s">
        <v>193</v>
      </c>
      <c r="AZ3166" s="3">
        <v>1235</v>
      </c>
      <c r="BA3166" s="34" t="s">
        <v>60</v>
      </c>
      <c r="BB3166" s="34">
        <v>0</v>
      </c>
      <c r="BC3166" s="34" t="s">
        <v>60</v>
      </c>
      <c r="BD3166" s="34" t="s">
        <v>60</v>
      </c>
      <c r="BE3166" s="34" t="s">
        <v>60</v>
      </c>
      <c r="BF3166" s="34" t="str">
        <f>IFERROR(VLOOKUP(Data_Power_app[[#This Row],[PRO ODER]],'Result'!H:J,3,0),"")</f>
        <v>LAMINATION 4</v>
      </c>
      <c r="BG3166" s="11" t="str">
        <f>IFERROR(VLOOKUP(Data_Power_app[[#This Row],[PRO ODER]]&amp;"LAM",'Real Time'!A:E,4,0),"")</f>
        <v>ML-04</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6" s="34" t="str">
        <f>IFERROR(VLOOKUP(Data_Power_app[[#This Row],[PRO ODER]],'Xuất-Delay-SLT'!B:C,2,0),"")</f>
        <v>URGENT</v>
      </c>
      <c r="BJ3166" s="34" t="str">
        <f>IFERROR(VLOOKUP(Data_Power_app[[#This Row],[PRO ODER]],'Plan Lean DC'!A:C,3,0),"")</f>
        <v>Line 4, 5</v>
      </c>
      <c r="BK3166" s="34" t="str">
        <f>IFERROR(VLOOKUP(Data_Power_app[[#This Row],[PRO ODER]]&amp;"LEAN_IN",'Real Time'!A:D,4,0),"")</f>
        <v>LEAN-07</v>
      </c>
      <c r="BL3166" s="34" t="str" cm="1">
        <f t="array" ref="BL3166">IFERROR(_xlfn.IFS(Data_Power_app[[#This Row],[LEANLINE PLAN]]="","",Data_Power_app[[#This Row],[LEANLINE (REALTIME)]]="","",SEARCH(RIGHT(Data_Power_app[[#This Row],[LEANLINE (REALTIME)]],1),Data_Power_app[[#This Row],[LEANLINE PLAN]],1)&gt;0,"TRUE"),"FALSE")</f>
        <v>FALSE</v>
      </c>
    </row>
    <row r="3167" spans="1:64" hidden="1" x14ac:dyDescent="0.25">
      <c r="A3167" s="31">
        <v>10007</v>
      </c>
      <c r="B3167" s="34" t="s">
        <v>3041</v>
      </c>
      <c r="C3167" s="34" t="s">
        <v>3042</v>
      </c>
      <c r="D3167" s="34" t="s">
        <v>57</v>
      </c>
      <c r="E3167" s="34" t="s">
        <v>104</v>
      </c>
      <c r="F3167" s="34" t="s">
        <v>59</v>
      </c>
      <c r="G3167" s="34">
        <v>1435</v>
      </c>
      <c r="H3167" s="4">
        <v>45820</v>
      </c>
      <c r="I3167" s="4">
        <v>45818</v>
      </c>
      <c r="J3167" s="4">
        <v>45818</v>
      </c>
      <c r="K3167" s="4">
        <v>45821</v>
      </c>
      <c r="L3167" s="4">
        <v>45818.059432870374</v>
      </c>
      <c r="M3167" s="4">
        <v>45822</v>
      </c>
      <c r="N3167" s="4">
        <v>45819.73605324074</v>
      </c>
      <c r="O3167" s="4" t="s">
        <v>60</v>
      </c>
      <c r="P3167" s="4" t="s">
        <v>60</v>
      </c>
      <c r="Q3167" s="4" t="s">
        <v>60</v>
      </c>
      <c r="R3167" s="4" t="s">
        <v>60</v>
      </c>
      <c r="S3167" s="4" t="s">
        <v>60</v>
      </c>
      <c r="T3167" s="4">
        <v>45824</v>
      </c>
      <c r="U3167" s="4">
        <v>45820.53534722222</v>
      </c>
      <c r="V3167" s="4">
        <v>45822.608564814815</v>
      </c>
      <c r="W3167" s="4">
        <v>45827</v>
      </c>
      <c r="X3167" s="4">
        <v>45824.61928240741</v>
      </c>
      <c r="Y3167" s="4" t="s">
        <v>77</v>
      </c>
      <c r="Z3167" s="4">
        <v>45827</v>
      </c>
      <c r="AA3167" s="4">
        <v>45824.212118055555</v>
      </c>
      <c r="AB3167" s="4" t="s">
        <v>60</v>
      </c>
      <c r="AC3167" s="4">
        <v>45828</v>
      </c>
      <c r="AD3167" s="4">
        <v>45829</v>
      </c>
      <c r="AE3167" s="4" t="s">
        <v>2570</v>
      </c>
      <c r="AF3167" s="4">
        <v>45828</v>
      </c>
      <c r="AG3167" s="34" t="s">
        <v>828</v>
      </c>
      <c r="AH3167" s="34" t="s">
        <v>208</v>
      </c>
      <c r="AI3167" s="34" t="s">
        <v>3028</v>
      </c>
      <c r="AJ3167" s="34" t="s">
        <v>134</v>
      </c>
      <c r="AK3167" s="34" t="s">
        <v>65</v>
      </c>
      <c r="AL3167" s="34" t="s">
        <v>135</v>
      </c>
      <c r="AM3167" s="34" t="s">
        <v>136</v>
      </c>
      <c r="AN3167" s="34">
        <v>53.416179999999997</v>
      </c>
      <c r="AO3167" s="34" t="s">
        <v>68</v>
      </c>
      <c r="AP3167" s="34"/>
      <c r="AQ3167" s="34"/>
      <c r="AR3167" s="34" t="s">
        <v>68</v>
      </c>
      <c r="AS3167" s="34"/>
      <c r="AT3167" s="34"/>
      <c r="AU3167" s="34" t="s">
        <v>247</v>
      </c>
      <c r="AV3167" s="34" t="s">
        <v>248</v>
      </c>
      <c r="AW3167" s="34">
        <v>116.81133</v>
      </c>
      <c r="AX3167" s="34" t="s">
        <v>3029</v>
      </c>
      <c r="AY3167" s="34" t="s">
        <v>3030</v>
      </c>
      <c r="AZ3167" s="3">
        <v>1435</v>
      </c>
      <c r="BA3167" s="34" t="s">
        <v>60</v>
      </c>
      <c r="BB3167" s="34">
        <v>0</v>
      </c>
      <c r="BC3167" s="34" t="s">
        <v>60</v>
      </c>
      <c r="BD3167" s="34" t="s">
        <v>60</v>
      </c>
      <c r="BE3167" s="34" t="s">
        <v>60</v>
      </c>
      <c r="BF3167" s="34" t="str">
        <f>IFERROR(VLOOKUP(Data_Power_app[[#This Row],[PRO ODER]],'Result'!H:J,3,0),"")</f>
        <v>LAMINATION 2</v>
      </c>
      <c r="BG3167" s="11" t="str">
        <f>IFERROR(VLOOKUP(Data_Power_app[[#This Row],[PRO ODER]]&amp;"LAM",'Real Time'!A:E,4,0),"")</f>
        <v>ML-06</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7" s="34" t="str">
        <f>IFERROR(VLOOKUP(Data_Power_app[[#This Row],[PRO ODER]],'Xuất-Delay-SLT'!B:C,2,0),"")</f>
        <v/>
      </c>
      <c r="BJ3167" s="34" t="str">
        <f>IFERROR(VLOOKUP(Data_Power_app[[#This Row],[PRO ODER]],'Plan Lean DC'!A:C,3,0),"")</f>
        <v/>
      </c>
      <c r="BK3167" s="34" t="str">
        <f>IFERROR(VLOOKUP(Data_Power_app[[#This Row],[PRO ODER]]&amp;"LEAN_IN",'Real Time'!A:D,4,0),"")</f>
        <v>LEANLINE1_2</v>
      </c>
      <c r="BL3167" s="34"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v>10169</v>
      </c>
      <c r="B3168" s="34" t="s">
        <v>13766</v>
      </c>
      <c r="C3168" s="34" t="s">
        <v>10958</v>
      </c>
      <c r="D3168" s="34" t="s">
        <v>253</v>
      </c>
      <c r="E3168" s="34" t="s">
        <v>313</v>
      </c>
      <c r="F3168" s="34" t="s">
        <v>59</v>
      </c>
      <c r="G3168" s="34">
        <v>87</v>
      </c>
      <c r="H3168" s="4" t="s">
        <v>60</v>
      </c>
      <c r="I3168" s="4">
        <v>45825</v>
      </c>
      <c r="J3168" s="4">
        <v>45825</v>
      </c>
      <c r="K3168" s="4" t="s">
        <v>60</v>
      </c>
      <c r="L3168" s="4">
        <v>45826.857627314814</v>
      </c>
      <c r="M3168" s="4" t="s">
        <v>60</v>
      </c>
      <c r="N3168" s="4">
        <v>45827.334803240738</v>
      </c>
      <c r="O3168" s="4" t="s">
        <v>60</v>
      </c>
      <c r="P3168" s="4" t="s">
        <v>60</v>
      </c>
      <c r="Q3168" s="4" t="s">
        <v>60</v>
      </c>
      <c r="R3168" s="4" t="s">
        <v>60</v>
      </c>
      <c r="S3168" s="4" t="s">
        <v>60</v>
      </c>
      <c r="T3168" s="4" t="s">
        <v>60</v>
      </c>
      <c r="U3168" s="4">
        <v>45828.320219907408</v>
      </c>
      <c r="V3168" s="4">
        <v>45828.55369212963</v>
      </c>
      <c r="W3168" s="4"/>
      <c r="X3168" s="4">
        <v>45828.602037037039</v>
      </c>
      <c r="Y3168" s="4" t="s">
        <v>77</v>
      </c>
      <c r="Z3168" s="4" t="s">
        <v>60</v>
      </c>
      <c r="AA3168" s="4">
        <v>45828.22111111111</v>
      </c>
      <c r="AB3168" s="4" t="s">
        <v>60</v>
      </c>
      <c r="AC3168" s="4" t="s">
        <v>60</v>
      </c>
      <c r="AD3168" s="4"/>
      <c r="AE3168" s="4" t="s">
        <v>912</v>
      </c>
      <c r="AF3168" s="4">
        <v>45829</v>
      </c>
      <c r="AG3168" s="34" t="s">
        <v>828</v>
      </c>
      <c r="AH3168" s="34" t="s">
        <v>862</v>
      </c>
      <c r="AI3168" s="34" t="s">
        <v>864</v>
      </c>
      <c r="AJ3168" s="34" t="s">
        <v>863</v>
      </c>
      <c r="AK3168" s="34" t="s">
        <v>98</v>
      </c>
      <c r="AL3168" s="34" t="s">
        <v>319</v>
      </c>
      <c r="AM3168" s="34" t="s">
        <v>320</v>
      </c>
      <c r="AN3168" s="34">
        <v>1.5172699999999999</v>
      </c>
      <c r="AO3168" s="34" t="s">
        <v>68</v>
      </c>
      <c r="AP3168" s="34"/>
      <c r="AQ3168" s="34"/>
      <c r="AR3168" s="34" t="s">
        <v>68</v>
      </c>
      <c r="AS3168" s="34"/>
      <c r="AT3168" s="34"/>
      <c r="AU3168" s="34" t="s">
        <v>623</v>
      </c>
      <c r="AV3168" s="34" t="s">
        <v>624</v>
      </c>
      <c r="AW3168" s="34">
        <v>6.6357299999999997</v>
      </c>
      <c r="AX3168" s="34" t="s">
        <v>865</v>
      </c>
      <c r="AY3168" s="34" t="s">
        <v>866</v>
      </c>
      <c r="AZ3168" s="3">
        <v>87</v>
      </c>
      <c r="BA3168" s="34" t="s">
        <v>60</v>
      </c>
      <c r="BB3168" s="34">
        <v>0</v>
      </c>
      <c r="BC3168" s="34" t="s">
        <v>60</v>
      </c>
      <c r="BD3168" s="34" t="s">
        <v>60</v>
      </c>
      <c r="BE3168" s="34" t="s">
        <v>60</v>
      </c>
      <c r="BF3168" s="34" t="str">
        <f>IFERROR(VLOOKUP(Data_Power_app[[#This Row],[PRO ODER]],'Result'!H:J,3,0),"")</f>
        <v/>
      </c>
      <c r="BG3168" s="11" t="str">
        <f>IFERROR(VLOOKUP(Data_Power_app[[#This Row],[PRO ODER]]&amp;"LAM",'Real Time'!A:E,4,0),"")</f>
        <v>ML-06</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LEANLINE1_2</v>
      </c>
      <c r="BL3168" s="34"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v>10170</v>
      </c>
      <c r="B3169" s="34" t="s">
        <v>13767</v>
      </c>
      <c r="C3169" s="34" t="s">
        <v>10959</v>
      </c>
      <c r="D3169" s="34" t="s">
        <v>253</v>
      </c>
      <c r="E3169" s="34" t="s">
        <v>313</v>
      </c>
      <c r="F3169" s="34" t="s">
        <v>59</v>
      </c>
      <c r="G3169" s="34">
        <v>1</v>
      </c>
      <c r="H3169" s="4" t="s">
        <v>60</v>
      </c>
      <c r="I3169" s="4">
        <v>45825</v>
      </c>
      <c r="J3169" s="4">
        <v>45825</v>
      </c>
      <c r="K3169" s="4" t="s">
        <v>60</v>
      </c>
      <c r="L3169" s="4">
        <v>45826.857685185183</v>
      </c>
      <c r="M3169" s="4" t="s">
        <v>60</v>
      </c>
      <c r="N3169" s="4">
        <v>45827.334872685184</v>
      </c>
      <c r="O3169" s="4" t="s">
        <v>60</v>
      </c>
      <c r="P3169" s="4" t="s">
        <v>60</v>
      </c>
      <c r="Q3169" s="4" t="s">
        <v>60</v>
      </c>
      <c r="R3169" s="4" t="s">
        <v>60</v>
      </c>
      <c r="S3169" s="4" t="s">
        <v>60</v>
      </c>
      <c r="T3169" s="4" t="s">
        <v>60</v>
      </c>
      <c r="U3169" s="4">
        <v>45828.318912037037</v>
      </c>
      <c r="V3169" s="4">
        <v>45828.553506944445</v>
      </c>
      <c r="W3169" s="4"/>
      <c r="X3169" s="4"/>
      <c r="Y3169" s="4" t="s">
        <v>60</v>
      </c>
      <c r="Z3169" s="4" t="s">
        <v>60</v>
      </c>
      <c r="AA3169" s="4"/>
      <c r="AB3169" s="4" t="s">
        <v>60</v>
      </c>
      <c r="AC3169" s="4" t="s">
        <v>60</v>
      </c>
      <c r="AD3169" s="4"/>
      <c r="AE3169" s="4" t="s">
        <v>912</v>
      </c>
      <c r="AF3169" s="4"/>
      <c r="AG3169" s="34" t="s">
        <v>287</v>
      </c>
      <c r="AH3169" s="34" t="s">
        <v>862</v>
      </c>
      <c r="AI3169" s="34" t="s">
        <v>864</v>
      </c>
      <c r="AJ3169" s="34" t="s">
        <v>863</v>
      </c>
      <c r="AK3169" s="34" t="s">
        <v>98</v>
      </c>
      <c r="AL3169" s="34" t="s">
        <v>319</v>
      </c>
      <c r="AM3169" s="34" t="s">
        <v>320</v>
      </c>
      <c r="AN3169" s="34">
        <v>1.325E-2</v>
      </c>
      <c r="AO3169" s="34" t="s">
        <v>68</v>
      </c>
      <c r="AP3169" s="34"/>
      <c r="AQ3169" s="34"/>
      <c r="AR3169" s="34" t="s">
        <v>68</v>
      </c>
      <c r="AS3169" s="34"/>
      <c r="AT3169" s="34"/>
      <c r="AU3169" s="34" t="s">
        <v>623</v>
      </c>
      <c r="AV3169" s="34" t="s">
        <v>624</v>
      </c>
      <c r="AW3169" s="34">
        <v>5.7950000000000002E-2</v>
      </c>
      <c r="AX3169" s="34" t="s">
        <v>865</v>
      </c>
      <c r="AY3169" s="34" t="s">
        <v>866</v>
      </c>
      <c r="AZ3169" s="3">
        <v>1</v>
      </c>
      <c r="BA3169" s="34" t="s">
        <v>60</v>
      </c>
      <c r="BB3169" s="34">
        <v>1</v>
      </c>
      <c r="BC3169" s="34" t="s">
        <v>60</v>
      </c>
      <c r="BD3169" s="34" t="s">
        <v>60</v>
      </c>
      <c r="BE3169" s="34" t="s">
        <v>60</v>
      </c>
      <c r="BF3169" s="34" t="str">
        <f>IFERROR(VLOOKUP(Data_Power_app[[#This Row],[PRO ODER]],'Result'!H:J,3,0),"")</f>
        <v/>
      </c>
      <c r="BG3169" s="11" t="str">
        <f>IFERROR(VLOOKUP(Data_Power_app[[#This Row],[PRO ODER]]&amp;"LAM",'Real Time'!A:E,4,0),"")</f>
        <v>ML-06</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v>10545</v>
      </c>
      <c r="B3170" s="34" t="s">
        <v>16716</v>
      </c>
      <c r="C3170" s="34" t="s">
        <v>16141</v>
      </c>
      <c r="D3170" s="34" t="s">
        <v>253</v>
      </c>
      <c r="E3170" s="34" t="s">
        <v>313</v>
      </c>
      <c r="F3170" s="34" t="s">
        <v>59</v>
      </c>
      <c r="G3170" s="34">
        <v>16</v>
      </c>
      <c r="H3170" s="4" t="s">
        <v>60</v>
      </c>
      <c r="I3170" s="4">
        <v>45827</v>
      </c>
      <c r="J3170" s="4" t="s">
        <v>60</v>
      </c>
      <c r="K3170" s="4" t="s">
        <v>60</v>
      </c>
      <c r="L3170" s="4">
        <v>45828.206400462965</v>
      </c>
      <c r="M3170" s="4" t="s">
        <v>60</v>
      </c>
      <c r="N3170" s="4">
        <v>45829.551307870373</v>
      </c>
      <c r="O3170" s="4" t="s">
        <v>60</v>
      </c>
      <c r="P3170" s="4" t="s">
        <v>60</v>
      </c>
      <c r="Q3170" s="4" t="s">
        <v>60</v>
      </c>
      <c r="R3170" s="4" t="s">
        <v>60</v>
      </c>
      <c r="S3170" s="4" t="s">
        <v>60</v>
      </c>
      <c r="T3170" s="4" t="s">
        <v>60</v>
      </c>
      <c r="U3170" s="4"/>
      <c r="V3170" s="4"/>
      <c r="W3170" s="4"/>
      <c r="X3170" s="4"/>
      <c r="Y3170" s="4" t="s">
        <v>60</v>
      </c>
      <c r="Z3170" s="4" t="s">
        <v>60</v>
      </c>
      <c r="AA3170" s="4"/>
      <c r="AB3170" s="4" t="s">
        <v>60</v>
      </c>
      <c r="AC3170" s="4" t="s">
        <v>60</v>
      </c>
      <c r="AD3170" s="4"/>
      <c r="AE3170" s="4" t="s">
        <v>912</v>
      </c>
      <c r="AF3170" s="4"/>
      <c r="AG3170" s="34" t="s">
        <v>223</v>
      </c>
      <c r="AH3170" s="34" t="s">
        <v>862</v>
      </c>
      <c r="AI3170" s="34" t="s">
        <v>16717</v>
      </c>
      <c r="AJ3170" s="34" t="s">
        <v>863</v>
      </c>
      <c r="AK3170" s="34" t="s">
        <v>98</v>
      </c>
      <c r="AL3170" s="34" t="s">
        <v>319</v>
      </c>
      <c r="AM3170" s="34" t="s">
        <v>320</v>
      </c>
      <c r="AN3170" s="34">
        <v>0.24954000000000001</v>
      </c>
      <c r="AO3170" s="34" t="s">
        <v>68</v>
      </c>
      <c r="AP3170" s="34"/>
      <c r="AQ3170" s="34"/>
      <c r="AR3170" s="34" t="s">
        <v>68</v>
      </c>
      <c r="AS3170" s="34"/>
      <c r="AT3170" s="34"/>
      <c r="AU3170" s="34" t="s">
        <v>623</v>
      </c>
      <c r="AV3170" s="34" t="s">
        <v>624</v>
      </c>
      <c r="AW3170" s="34">
        <v>1.09127</v>
      </c>
      <c r="AX3170" s="34" t="s">
        <v>16718</v>
      </c>
      <c r="AY3170" s="34" t="s">
        <v>16719</v>
      </c>
      <c r="AZ3170" s="3">
        <v>16</v>
      </c>
      <c r="BA3170" s="34" t="s">
        <v>60</v>
      </c>
      <c r="BB3170" s="34">
        <v>16</v>
      </c>
      <c r="BC3170" s="34" t="s">
        <v>60</v>
      </c>
      <c r="BD3170" s="34" t="s">
        <v>60</v>
      </c>
      <c r="BE3170" s="34" t="s">
        <v>60</v>
      </c>
      <c r="BF3170" s="34" t="str">
        <f>IFERROR(VLOOKUP(Data_Power_app[[#This Row],[PRO ODER]],'Result'!H:J,3,0),"")</f>
        <v>LAMINATION 6</v>
      </c>
      <c r="BG3170" s="11" t="str">
        <f>IFERROR(VLOOKUP(Data_Power_app[[#This Row],[PRO ODER]]&amp;"LAM",'Real Time'!A:E,4,0),"")</f>
        <v>ML-07</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v>10656</v>
      </c>
      <c r="B3171" s="34" t="s">
        <v>20891</v>
      </c>
      <c r="C3171" s="34" t="s">
        <v>19143</v>
      </c>
      <c r="D3171" s="34" t="s">
        <v>84</v>
      </c>
      <c r="E3171" s="34" t="s">
        <v>150</v>
      </c>
      <c r="F3171" s="34" t="s">
        <v>59</v>
      </c>
      <c r="G3171" s="34">
        <v>146</v>
      </c>
      <c r="H3171" s="4" t="s">
        <v>60</v>
      </c>
      <c r="I3171" s="4">
        <v>45828</v>
      </c>
      <c r="J3171" s="4" t="s">
        <v>60</v>
      </c>
      <c r="K3171" s="4" t="s">
        <v>60</v>
      </c>
      <c r="L3171" s="4">
        <v>45829.359375</v>
      </c>
      <c r="M3171" s="4" t="s">
        <v>60</v>
      </c>
      <c r="N3171" s="4">
        <v>45829.553784722222</v>
      </c>
      <c r="O3171" s="4" t="s">
        <v>60</v>
      </c>
      <c r="P3171" s="4" t="s">
        <v>60</v>
      </c>
      <c r="Q3171" s="4" t="s">
        <v>60</v>
      </c>
      <c r="R3171" s="4" t="s">
        <v>60</v>
      </c>
      <c r="S3171" s="4" t="s">
        <v>60</v>
      </c>
      <c r="T3171" s="4" t="s">
        <v>60</v>
      </c>
      <c r="U3171" s="4">
        <v>45829.956423611111</v>
      </c>
      <c r="V3171" s="4"/>
      <c r="W3171" s="4"/>
      <c r="X3171" s="4"/>
      <c r="Y3171" s="4" t="s">
        <v>60</v>
      </c>
      <c r="Z3171" s="4" t="s">
        <v>60</v>
      </c>
      <c r="AA3171" s="4"/>
      <c r="AB3171" s="4" t="s">
        <v>60</v>
      </c>
      <c r="AC3171" s="4" t="s">
        <v>60</v>
      </c>
      <c r="AD3171" s="4"/>
      <c r="AE3171" s="4" t="s">
        <v>912</v>
      </c>
      <c r="AF3171" s="4"/>
      <c r="AG3171" s="34" t="s">
        <v>223</v>
      </c>
      <c r="AH3171" s="34" t="s">
        <v>168</v>
      </c>
      <c r="AI3171" s="34" t="s">
        <v>20892</v>
      </c>
      <c r="AJ3171" s="34" t="s">
        <v>169</v>
      </c>
      <c r="AK3171" s="34" t="s">
        <v>98</v>
      </c>
      <c r="AL3171" s="34" t="s">
        <v>153</v>
      </c>
      <c r="AM3171" s="34" t="s">
        <v>154</v>
      </c>
      <c r="AN3171" s="34">
        <v>5.5374400000000001</v>
      </c>
      <c r="AO3171" s="34" t="s">
        <v>68</v>
      </c>
      <c r="AP3171" s="34"/>
      <c r="AQ3171" s="34"/>
      <c r="AR3171" s="34" t="s">
        <v>68</v>
      </c>
      <c r="AS3171" s="34"/>
      <c r="AT3171" s="34"/>
      <c r="AU3171" s="34" t="s">
        <v>170</v>
      </c>
      <c r="AV3171" s="34" t="s">
        <v>171</v>
      </c>
      <c r="AW3171" s="34">
        <v>12.11096</v>
      </c>
      <c r="AX3171" s="34" t="s">
        <v>20893</v>
      </c>
      <c r="AY3171" s="34" t="s">
        <v>1119</v>
      </c>
      <c r="AZ3171" s="3">
        <v>142</v>
      </c>
      <c r="BA3171" s="34" t="s">
        <v>60</v>
      </c>
      <c r="BB3171" s="34">
        <v>146</v>
      </c>
      <c r="BC3171" s="34" t="s">
        <v>60</v>
      </c>
      <c r="BD3171" s="34" t="s">
        <v>60</v>
      </c>
      <c r="BE3171" s="34" t="s">
        <v>60</v>
      </c>
      <c r="BF3171" s="34" t="str">
        <f>IFERROR(VLOOKUP(Data_Power_app[[#This Row],[PRO ODER]],'Result'!H:J,3,0),"")</f>
        <v/>
      </c>
      <c r="BG3171" s="11" t="str">
        <f>IFERROR(VLOOKUP(Data_Power_app[[#This Row],[PRO ODER]]&amp;"LAM",'Real Time'!A:E,4,0),"")</f>
        <v>ML-05</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v>10941</v>
      </c>
      <c r="B3172" s="34" t="s">
        <v>20894</v>
      </c>
      <c r="C3172" s="34" t="s">
        <v>16139</v>
      </c>
      <c r="D3172" s="34" t="s">
        <v>115</v>
      </c>
      <c r="E3172" s="34" t="s">
        <v>116</v>
      </c>
      <c r="F3172" s="34" t="s">
        <v>72</v>
      </c>
      <c r="G3172" s="34">
        <v>3528</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4" t="s">
        <v>117</v>
      </c>
      <c r="AH3172" s="34" t="s">
        <v>60</v>
      </c>
      <c r="AI3172" s="34" t="s">
        <v>60</v>
      </c>
      <c r="AJ3172" s="34" t="s">
        <v>60</v>
      </c>
      <c r="AK3172" s="34" t="s">
        <v>98</v>
      </c>
      <c r="AL3172" s="34" t="s">
        <v>20895</v>
      </c>
      <c r="AM3172" s="34"/>
      <c r="AN3172" s="34"/>
      <c r="AO3172" s="34" t="s">
        <v>20895</v>
      </c>
      <c r="AP3172" s="34"/>
      <c r="AQ3172" s="34"/>
      <c r="AR3172" s="34" t="s">
        <v>20895</v>
      </c>
      <c r="AS3172" s="34"/>
      <c r="AT3172" s="34"/>
      <c r="AU3172" s="34" t="s">
        <v>20895</v>
      </c>
      <c r="AV3172" s="34"/>
      <c r="AW3172" s="34"/>
      <c r="AX3172" s="34" t="s">
        <v>20895</v>
      </c>
      <c r="AY3172" s="34" t="s">
        <v>20895</v>
      </c>
      <c r="AZ3172" s="3" t="s">
        <v>20895</v>
      </c>
      <c r="BA3172" s="34" t="s">
        <v>60</v>
      </c>
      <c r="BB3172" s="34">
        <v>3528</v>
      </c>
      <c r="BC3172" s="34" t="s">
        <v>60</v>
      </c>
      <c r="BD3172" s="34" t="s">
        <v>60</v>
      </c>
      <c r="BE3172" s="34" t="s">
        <v>60</v>
      </c>
      <c r="BF3172" s="34" t="str">
        <f>IFERROR(VLOOKUP(Data_Power_app[[#This Row],[PRO ODER]],'Result'!H:J,3,0),"")</f>
        <v>LAMINATION 2</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v>10942</v>
      </c>
      <c r="B3173" s="34" t="s">
        <v>20896</v>
      </c>
      <c r="C3173" s="34" t="s">
        <v>16140</v>
      </c>
      <c r="D3173" s="34" t="s">
        <v>115</v>
      </c>
      <c r="E3173" s="34" t="s">
        <v>116</v>
      </c>
      <c r="F3173" s="34" t="s">
        <v>72</v>
      </c>
      <c r="G3173" s="34">
        <v>17</v>
      </c>
      <c r="H3173" s="4" t="s">
        <v>60</v>
      </c>
      <c r="I3173" s="4">
        <v>45827</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4" t="s">
        <v>117</v>
      </c>
      <c r="AH3173" s="34" t="s">
        <v>60</v>
      </c>
      <c r="AI3173" s="34" t="s">
        <v>60</v>
      </c>
      <c r="AJ3173" s="34" t="s">
        <v>60</v>
      </c>
      <c r="AK3173" s="34" t="s">
        <v>98</v>
      </c>
      <c r="AL3173" s="34" t="s">
        <v>20895</v>
      </c>
      <c r="AM3173" s="34"/>
      <c r="AN3173" s="34"/>
      <c r="AO3173" s="34" t="s">
        <v>20895</v>
      </c>
      <c r="AP3173" s="34"/>
      <c r="AQ3173" s="34"/>
      <c r="AR3173" s="34" t="s">
        <v>20895</v>
      </c>
      <c r="AS3173" s="34"/>
      <c r="AT3173" s="34"/>
      <c r="AU3173" s="34" t="s">
        <v>20895</v>
      </c>
      <c r="AV3173" s="34"/>
      <c r="AW3173" s="34"/>
      <c r="AX3173" s="34" t="s">
        <v>20895</v>
      </c>
      <c r="AY3173" s="34" t="s">
        <v>20895</v>
      </c>
      <c r="AZ3173" s="3" t="s">
        <v>20895</v>
      </c>
      <c r="BA3173" s="34" t="s">
        <v>60</v>
      </c>
      <c r="BB3173" s="34">
        <v>17</v>
      </c>
      <c r="BC3173" s="34" t="s">
        <v>60</v>
      </c>
      <c r="BD3173" s="34" t="s">
        <v>60</v>
      </c>
      <c r="BE3173" s="34" t="s">
        <v>60</v>
      </c>
      <c r="BF3173" s="34" t="str">
        <f>IFERROR(VLOOKUP(Data_Power_app[[#This Row],[PRO ODER]],'Result'!H:J,3,0),"")</f>
        <v>LAMINATION 2</v>
      </c>
      <c r="BG3173" s="11"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v>10943</v>
      </c>
      <c r="B3174" s="34" t="s">
        <v>20897</v>
      </c>
      <c r="C3174" s="34" t="s">
        <v>17390</v>
      </c>
      <c r="D3174" s="34" t="s">
        <v>93</v>
      </c>
      <c r="E3174" s="34" t="s">
        <v>497</v>
      </c>
      <c r="F3174" s="34" t="s">
        <v>72</v>
      </c>
      <c r="G3174" s="34">
        <v>45</v>
      </c>
      <c r="H3174" s="4" t="s">
        <v>60</v>
      </c>
      <c r="I3174" s="4">
        <v>45828</v>
      </c>
      <c r="J3174" s="4" t="s">
        <v>60</v>
      </c>
      <c r="K3174" s="4" t="s">
        <v>60</v>
      </c>
      <c r="L3174" s="4"/>
      <c r="M3174" s="4" t="s">
        <v>60</v>
      </c>
      <c r="N3174" s="4"/>
      <c r="O3174" s="4" t="s">
        <v>60</v>
      </c>
      <c r="P3174" s="4" t="s">
        <v>60</v>
      </c>
      <c r="Q3174" s="4" t="s">
        <v>60</v>
      </c>
      <c r="R3174" s="4" t="s">
        <v>60</v>
      </c>
      <c r="S3174" s="4" t="s">
        <v>60</v>
      </c>
      <c r="T3174" s="4" t="s">
        <v>60</v>
      </c>
      <c r="U3174" s="4"/>
      <c r="V3174" s="4"/>
      <c r="W3174" s="4"/>
      <c r="X3174" s="4"/>
      <c r="Y3174" s="4" t="s">
        <v>60</v>
      </c>
      <c r="Z3174" s="4" t="s">
        <v>60</v>
      </c>
      <c r="AA3174" s="4"/>
      <c r="AB3174" s="4" t="s">
        <v>60</v>
      </c>
      <c r="AC3174" s="4" t="s">
        <v>60</v>
      </c>
      <c r="AD3174" s="4"/>
      <c r="AE3174" s="4" t="s">
        <v>912</v>
      </c>
      <c r="AF3174" s="4"/>
      <c r="AG3174" s="34" t="s">
        <v>117</v>
      </c>
      <c r="AH3174" s="34" t="s">
        <v>60</v>
      </c>
      <c r="AI3174" s="34" t="s">
        <v>60</v>
      </c>
      <c r="AJ3174" s="34" t="s">
        <v>60</v>
      </c>
      <c r="AK3174" s="34" t="s">
        <v>98</v>
      </c>
      <c r="AL3174" s="34" t="s">
        <v>20895</v>
      </c>
      <c r="AM3174" s="34"/>
      <c r="AN3174" s="34"/>
      <c r="AO3174" s="34" t="s">
        <v>20895</v>
      </c>
      <c r="AP3174" s="34"/>
      <c r="AQ3174" s="34"/>
      <c r="AR3174" s="34" t="s">
        <v>20895</v>
      </c>
      <c r="AS3174" s="34"/>
      <c r="AT3174" s="34"/>
      <c r="AU3174" s="34" t="s">
        <v>20895</v>
      </c>
      <c r="AV3174" s="34"/>
      <c r="AW3174" s="34"/>
      <c r="AX3174" s="34" t="s">
        <v>20895</v>
      </c>
      <c r="AY3174" s="34" t="s">
        <v>20895</v>
      </c>
      <c r="AZ3174" s="3" t="s">
        <v>20895</v>
      </c>
      <c r="BA3174" s="34" t="s">
        <v>60</v>
      </c>
      <c r="BB3174" s="34">
        <v>45</v>
      </c>
      <c r="BC3174" s="34" t="s">
        <v>60</v>
      </c>
      <c r="BD3174" s="34" t="s">
        <v>60</v>
      </c>
      <c r="BE3174" s="34" t="s">
        <v>60</v>
      </c>
      <c r="BF3174" s="34" t="str">
        <f>IFERROR(VLOOKUP(Data_Power_app[[#This Row],[PRO ODER]],'Result'!H:J,3,0),"")</f>
        <v>LAMINATION 3</v>
      </c>
      <c r="BG3174" s="11"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
      </c>
      <c r="BL3174" s="34"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v>11132</v>
      </c>
      <c r="B3175" s="34" t="s">
        <v>12248</v>
      </c>
      <c r="C3175" s="34" t="s">
        <v>16729</v>
      </c>
      <c r="D3175" s="34" t="s">
        <v>84</v>
      </c>
      <c r="E3175" s="34" t="s">
        <v>190</v>
      </c>
      <c r="F3175" s="34" t="s">
        <v>72</v>
      </c>
      <c r="G3175" s="34">
        <v>9095</v>
      </c>
      <c r="H3175" s="4" t="s">
        <v>60</v>
      </c>
      <c r="I3175" s="4">
        <v>45827</v>
      </c>
      <c r="J3175" s="4">
        <v>45827</v>
      </c>
      <c r="K3175" s="4" t="s">
        <v>60</v>
      </c>
      <c r="L3175" s="4">
        <v>45828.56108796296</v>
      </c>
      <c r="M3175" s="4" t="s">
        <v>60</v>
      </c>
      <c r="N3175" s="4"/>
      <c r="O3175" s="4" t="s">
        <v>60</v>
      </c>
      <c r="P3175" s="4" t="s">
        <v>60</v>
      </c>
      <c r="Q3175" s="4" t="s">
        <v>60</v>
      </c>
      <c r="R3175" s="4" t="s">
        <v>60</v>
      </c>
      <c r="S3175" s="4" t="s">
        <v>60</v>
      </c>
      <c r="T3175" s="4" t="s">
        <v>60</v>
      </c>
      <c r="U3175" s="4"/>
      <c r="V3175" s="4"/>
      <c r="W3175" s="4"/>
      <c r="X3175" s="4">
        <v>45828.946909722225</v>
      </c>
      <c r="Y3175" s="4" t="s">
        <v>237</v>
      </c>
      <c r="Z3175" s="4" t="s">
        <v>60</v>
      </c>
      <c r="AA3175" s="4">
        <v>45828.197754629633</v>
      </c>
      <c r="AB3175" s="4" t="s">
        <v>60</v>
      </c>
      <c r="AC3175" s="4" t="s">
        <v>60</v>
      </c>
      <c r="AD3175" s="4"/>
      <c r="AE3175" s="4" t="s">
        <v>8602</v>
      </c>
      <c r="AF3175" s="4">
        <v>45829</v>
      </c>
      <c r="AG3175" s="34" t="s">
        <v>828</v>
      </c>
      <c r="AH3175" s="34" t="s">
        <v>461</v>
      </c>
      <c r="AI3175" s="34" t="s">
        <v>12250</v>
      </c>
      <c r="AJ3175" s="34" t="s">
        <v>74</v>
      </c>
      <c r="AK3175" s="34" t="s">
        <v>65</v>
      </c>
      <c r="AL3175" s="34" t="s">
        <v>148</v>
      </c>
      <c r="AM3175" s="34" t="s">
        <v>149</v>
      </c>
      <c r="AN3175" s="34">
        <v>204.89716999999999</v>
      </c>
      <c r="AO3175" s="34" t="s">
        <v>68</v>
      </c>
      <c r="AP3175" s="34"/>
      <c r="AQ3175" s="34"/>
      <c r="AR3175" s="34" t="s">
        <v>68</v>
      </c>
      <c r="AS3175" s="34"/>
      <c r="AT3175" s="34"/>
      <c r="AU3175" s="34" t="s">
        <v>333</v>
      </c>
      <c r="AV3175" s="34" t="s">
        <v>334</v>
      </c>
      <c r="AW3175" s="34">
        <v>448.05962</v>
      </c>
      <c r="AX3175" s="34" t="s">
        <v>12251</v>
      </c>
      <c r="AY3175" s="34" t="s">
        <v>12252</v>
      </c>
      <c r="AZ3175" s="3">
        <v>6312</v>
      </c>
      <c r="BA3175" s="34" t="s">
        <v>194</v>
      </c>
      <c r="BB3175" s="34">
        <v>0</v>
      </c>
      <c r="BC3175" s="34" t="s">
        <v>60</v>
      </c>
      <c r="BD3175" s="34" t="s">
        <v>60</v>
      </c>
      <c r="BE3175" s="34" t="s">
        <v>571</v>
      </c>
      <c r="BF3175" s="34" t="str">
        <f>IFERROR(VLOOKUP(Data_Power_app[[#This Row],[PRO ODER]],'Result'!H:J,3,0),"")</f>
        <v/>
      </c>
      <c r="BG3175" s="11" t="str">
        <f>IFERROR(VLOOKUP(Data_Power_app[[#This Row],[PRO ODER]]&amp;"LAM",'Real Time'!A:E,4,0),"")</f>
        <v>ML-04</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URGENT</v>
      </c>
      <c r="BJ3175" s="34" t="str">
        <f>IFERROR(VLOOKUP(Data_Power_app[[#This Row],[PRO ODER]],'Plan Lean DC'!A:C,3,0),"")</f>
        <v/>
      </c>
      <c r="BK3175" s="34" t="str">
        <f>IFERROR(VLOOKUP(Data_Power_app[[#This Row],[PRO ODER]]&amp;"LEAN_IN",'Real Time'!A:D,4,0),"")</f>
        <v>LEAN-05</v>
      </c>
      <c r="BL3175" s="34"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v>11133</v>
      </c>
      <c r="B3176" s="34" t="s">
        <v>13768</v>
      </c>
      <c r="C3176" s="34" t="s">
        <v>12294</v>
      </c>
      <c r="D3176" s="34" t="s">
        <v>84</v>
      </c>
      <c r="E3176" s="34" t="s">
        <v>298</v>
      </c>
      <c r="F3176" s="34" t="s">
        <v>72</v>
      </c>
      <c r="G3176" s="34">
        <v>276</v>
      </c>
      <c r="H3176" s="4" t="s">
        <v>60</v>
      </c>
      <c r="I3176" s="4" t="s">
        <v>60</v>
      </c>
      <c r="J3176" s="4">
        <v>45827</v>
      </c>
      <c r="K3176" s="4" t="s">
        <v>60</v>
      </c>
      <c r="L3176" s="4">
        <v>45827.342951388891</v>
      </c>
      <c r="M3176" s="4" t="s">
        <v>60</v>
      </c>
      <c r="N3176" s="4"/>
      <c r="O3176" s="4" t="s">
        <v>60</v>
      </c>
      <c r="P3176" s="4" t="s">
        <v>60</v>
      </c>
      <c r="Q3176" s="4" t="s">
        <v>60</v>
      </c>
      <c r="R3176" s="4" t="s">
        <v>60</v>
      </c>
      <c r="S3176" s="4" t="s">
        <v>60</v>
      </c>
      <c r="T3176" s="4" t="s">
        <v>60</v>
      </c>
      <c r="U3176" s="4"/>
      <c r="V3176" s="4"/>
      <c r="W3176" s="4"/>
      <c r="X3176" s="4">
        <v>45829.366932870369</v>
      </c>
      <c r="Y3176" s="4" t="s">
        <v>122</v>
      </c>
      <c r="Z3176" s="4" t="s">
        <v>60</v>
      </c>
      <c r="AA3176" s="4">
        <v>45829.367418981485</v>
      </c>
      <c r="AB3176" s="4" t="s">
        <v>60</v>
      </c>
      <c r="AC3176" s="4" t="s">
        <v>60</v>
      </c>
      <c r="AD3176" s="4"/>
      <c r="AE3176" s="4" t="s">
        <v>8602</v>
      </c>
      <c r="AF3176" s="4">
        <v>45831</v>
      </c>
      <c r="AG3176" s="34" t="s">
        <v>828</v>
      </c>
      <c r="AH3176" s="34" t="s">
        <v>554</v>
      </c>
      <c r="AI3176" s="34" t="s">
        <v>16730</v>
      </c>
      <c r="AJ3176" s="34" t="s">
        <v>74</v>
      </c>
      <c r="AK3176" s="34" t="s">
        <v>98</v>
      </c>
      <c r="AL3176" s="34" t="s">
        <v>296</v>
      </c>
      <c r="AM3176" s="34" t="s">
        <v>297</v>
      </c>
      <c r="AN3176" s="34">
        <v>5.0772399999999998</v>
      </c>
      <c r="AO3176" s="34" t="s">
        <v>68</v>
      </c>
      <c r="AP3176" s="34"/>
      <c r="AQ3176" s="34"/>
      <c r="AR3176" s="34" t="s">
        <v>68</v>
      </c>
      <c r="AS3176" s="34"/>
      <c r="AT3176" s="34"/>
      <c r="AU3176" s="34" t="s">
        <v>15370</v>
      </c>
      <c r="AV3176" s="34" t="s">
        <v>15371</v>
      </c>
      <c r="AW3176" s="34">
        <v>11.101129999999999</v>
      </c>
      <c r="AX3176" s="34" t="s">
        <v>15372</v>
      </c>
      <c r="AY3176" s="34" t="s">
        <v>15373</v>
      </c>
      <c r="AZ3176" s="3">
        <v>276</v>
      </c>
      <c r="BA3176" s="34" t="s">
        <v>194</v>
      </c>
      <c r="BB3176" s="34">
        <v>276</v>
      </c>
      <c r="BC3176" s="34" t="s">
        <v>60</v>
      </c>
      <c r="BD3176" s="34" t="s">
        <v>60</v>
      </c>
      <c r="BE3176" s="34" t="s">
        <v>555</v>
      </c>
      <c r="BF3176" s="34" t="str">
        <f>IFERROR(VLOOKUP(Data_Power_app[[#This Row],[PRO ODER]],'Result'!H:J,3,0),"")</f>
        <v/>
      </c>
      <c r="BG3176" s="11" t="str">
        <f>IFERROR(VLOOKUP(Data_Power_app[[#This Row],[PRO ODER]]&amp;"LAM",'Real Time'!A:E,4,0),"")</f>
        <v>ML-04</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LEAN-09</v>
      </c>
      <c r="BL3176" s="34"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v>11137</v>
      </c>
      <c r="B3177" s="34" t="s">
        <v>20898</v>
      </c>
      <c r="C3177" s="34" t="s">
        <v>17391</v>
      </c>
      <c r="D3177" s="34" t="s">
        <v>84</v>
      </c>
      <c r="E3177" s="34" t="s">
        <v>177</v>
      </c>
      <c r="F3177" s="34" t="s">
        <v>59</v>
      </c>
      <c r="G3177" s="34">
        <v>64</v>
      </c>
      <c r="H3177" s="4" t="s">
        <v>60</v>
      </c>
      <c r="I3177" s="4">
        <v>45828</v>
      </c>
      <c r="J3177" s="4" t="s">
        <v>60</v>
      </c>
      <c r="K3177" s="4" t="s">
        <v>60</v>
      </c>
      <c r="L3177" s="4">
        <v>45831.375798611109</v>
      </c>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4" t="s">
        <v>86</v>
      </c>
      <c r="AH3177" s="34" t="s">
        <v>60</v>
      </c>
      <c r="AI3177" s="34" t="s">
        <v>60</v>
      </c>
      <c r="AJ3177" s="34" t="s">
        <v>60</v>
      </c>
      <c r="AK3177" s="34" t="s">
        <v>60</v>
      </c>
      <c r="AL3177" s="34" t="s">
        <v>20895</v>
      </c>
      <c r="AM3177" s="34"/>
      <c r="AN3177" s="34"/>
      <c r="AO3177" s="34" t="s">
        <v>20895</v>
      </c>
      <c r="AP3177" s="34"/>
      <c r="AQ3177" s="34"/>
      <c r="AR3177" s="34" t="s">
        <v>20895</v>
      </c>
      <c r="AS3177" s="34"/>
      <c r="AT3177" s="34"/>
      <c r="AU3177" s="34" t="s">
        <v>20895</v>
      </c>
      <c r="AV3177" s="34"/>
      <c r="AW3177" s="34"/>
      <c r="AX3177" s="34" t="s">
        <v>20895</v>
      </c>
      <c r="AY3177" s="34" t="s">
        <v>20895</v>
      </c>
      <c r="AZ3177" s="3" t="s">
        <v>20895</v>
      </c>
      <c r="BA3177" s="34" t="s">
        <v>60</v>
      </c>
      <c r="BB3177" s="34">
        <v>64</v>
      </c>
      <c r="BC3177" s="34" t="s">
        <v>60</v>
      </c>
      <c r="BD3177" s="34" t="s">
        <v>60</v>
      </c>
      <c r="BE3177" s="34" t="s">
        <v>60</v>
      </c>
      <c r="BF3177" s="34" t="str">
        <f>IFERROR(VLOOKUP(Data_Power_app[[#This Row],[PRO ODER]],'Result'!H:J,3,0),"")</f>
        <v>LAMINATION 1</v>
      </c>
      <c r="BG3177" s="11" t="str">
        <f>IFERROR(VLOOKUP(Data_Power_app[[#This Row],[PRO ODER]]&amp;"LAM",'Real Time'!A:E,4,0),"")</f>
        <v>ML-07</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7" s="34" t="str">
        <f>IFERROR(VLOOKUP(Data_Power_app[[#This Row],[PRO ODER]],'Xuất-Delay-SLT'!B:C,2,0),"")</f>
        <v/>
      </c>
      <c r="BJ3177" s="34" t="str">
        <f>IFERROR(VLOOKUP(Data_Power_app[[#This Row],[PRO ODER]],'Plan Lean DC'!A:C,3,0),"")</f>
        <v/>
      </c>
      <c r="BK3177" s="34" t="str">
        <f>IFERROR(VLOOKUP(Data_Power_app[[#This Row],[PRO ODER]]&amp;"LEAN_IN",'Real Time'!A:D,4,0),"")</f>
        <v/>
      </c>
      <c r="BL3177" s="34"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v>11138</v>
      </c>
      <c r="B3178" s="34" t="s">
        <v>20899</v>
      </c>
      <c r="C3178" s="34" t="s">
        <v>17388</v>
      </c>
      <c r="D3178" s="34" t="s">
        <v>84</v>
      </c>
      <c r="E3178" s="34" t="s">
        <v>150</v>
      </c>
      <c r="F3178" s="34" t="s">
        <v>72</v>
      </c>
      <c r="G3178" s="34">
        <v>5</v>
      </c>
      <c r="H3178" s="4" t="s">
        <v>60</v>
      </c>
      <c r="I3178" s="4">
        <v>45828</v>
      </c>
      <c r="J3178" s="4" t="s">
        <v>60</v>
      </c>
      <c r="K3178" s="4" t="s">
        <v>60</v>
      </c>
      <c r="L3178" s="4"/>
      <c r="M3178" s="4" t="s">
        <v>60</v>
      </c>
      <c r="N3178" s="4"/>
      <c r="O3178" s="4" t="s">
        <v>60</v>
      </c>
      <c r="P3178" s="4" t="s">
        <v>60</v>
      </c>
      <c r="Q3178" s="4" t="s">
        <v>60</v>
      </c>
      <c r="R3178" s="4" t="s">
        <v>60</v>
      </c>
      <c r="S3178" s="4" t="s">
        <v>60</v>
      </c>
      <c r="T3178" s="4" t="s">
        <v>60</v>
      </c>
      <c r="U3178" s="4"/>
      <c r="V3178" s="4"/>
      <c r="W3178" s="4"/>
      <c r="X3178" s="4"/>
      <c r="Y3178" s="4" t="s">
        <v>60</v>
      </c>
      <c r="Z3178" s="4" t="s">
        <v>60</v>
      </c>
      <c r="AA3178" s="4"/>
      <c r="AB3178" s="4" t="s">
        <v>60</v>
      </c>
      <c r="AC3178" s="4" t="s">
        <v>60</v>
      </c>
      <c r="AD3178" s="4"/>
      <c r="AE3178" s="4" t="s">
        <v>8602</v>
      </c>
      <c r="AF3178" s="4"/>
      <c r="AG3178" s="34" t="s">
        <v>117</v>
      </c>
      <c r="AH3178" s="34" t="s">
        <v>60</v>
      </c>
      <c r="AI3178" s="34" t="s">
        <v>60</v>
      </c>
      <c r="AJ3178" s="34" t="s">
        <v>60</v>
      </c>
      <c r="AK3178" s="34" t="s">
        <v>65</v>
      </c>
      <c r="AL3178" s="34" t="s">
        <v>20895</v>
      </c>
      <c r="AM3178" s="34"/>
      <c r="AN3178" s="34"/>
      <c r="AO3178" s="34" t="s">
        <v>20895</v>
      </c>
      <c r="AP3178" s="34"/>
      <c r="AQ3178" s="34"/>
      <c r="AR3178" s="34" t="s">
        <v>20895</v>
      </c>
      <c r="AS3178" s="34"/>
      <c r="AT3178" s="34"/>
      <c r="AU3178" s="34" t="s">
        <v>20895</v>
      </c>
      <c r="AV3178" s="34"/>
      <c r="AW3178" s="34"/>
      <c r="AX3178" s="34" t="s">
        <v>20895</v>
      </c>
      <c r="AY3178" s="34" t="s">
        <v>20895</v>
      </c>
      <c r="AZ3178" s="3" t="s">
        <v>20895</v>
      </c>
      <c r="BA3178" s="34" t="s">
        <v>60</v>
      </c>
      <c r="BB3178" s="34">
        <v>5</v>
      </c>
      <c r="BC3178" s="34" t="s">
        <v>60</v>
      </c>
      <c r="BD3178" s="34" t="s">
        <v>60</v>
      </c>
      <c r="BE3178" s="34" t="s">
        <v>60</v>
      </c>
      <c r="BF3178" s="34" t="str">
        <f>IFERROR(VLOOKUP(Data_Power_app[[#This Row],[PRO ODER]],'Result'!H:J,3,0),"")</f>
        <v>LAMINATION 4</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1"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
      </c>
      <c r="BL3179" s="34"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1"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
      </c>
      <c r="BL3180" s="34"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1"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1"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1"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1"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
      </c>
      <c r="BL3189" s="34"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1"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
      </c>
      <c r="BL3190" s="34"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1"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1"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1"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1"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1"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1"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1"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c r="BJ3213" s="34" t="str">
        <f>IFERROR(VLOOKUP(Data_Power_app[[#This Row],[PRO ODER]],'Plan Lean DC'!A:C,3,0),"")</f>
        <v/>
      </c>
      <c r="BK3213" s="34" t="str">
        <f>IFERROR(VLOOKUP(Data_Power_app[[#This Row],[PRO ODER]]&amp;"LEAN_IN",'Real Time'!A:D,4,0),"")</f>
        <v/>
      </c>
      <c r="BL3213" s="34"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1"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1"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1"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1"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1"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
      </c>
      <c r="BL3228" s="34"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1"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1"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1"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1"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1"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1"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1"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1"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c r="BJ3251" s="34" t="str">
        <f>IFERROR(VLOOKUP(Data_Power_app[[#This Row],[PRO ODER]],'Plan Lean DC'!A:C,3,0),"")</f>
        <v/>
      </c>
      <c r="BK3251" s="34" t="str">
        <f>IFERROR(VLOOKUP(Data_Power_app[[#This Row],[PRO ODER]]&amp;"LEAN_IN",'Real Time'!A:D,4,0),"")</f>
        <v/>
      </c>
      <c r="BL3251" s="34"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1"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
      </c>
      <c r="BL3252" s="34"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1"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c r="BJ3253" s="34" t="str">
        <f>IFERROR(VLOOKUP(Data_Power_app[[#This Row],[PRO ODER]],'Plan Lean DC'!A:C,3,0),"")</f>
        <v/>
      </c>
      <c r="BK3253" s="34" t="str">
        <f>IFERROR(VLOOKUP(Data_Power_app[[#This Row],[PRO ODER]]&amp;"LEAN_IN",'Real Time'!A:D,4,0),"")</f>
        <v/>
      </c>
      <c r="BL3253" s="34"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1"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c r="BJ3254" s="34" t="str">
        <f>IFERROR(VLOOKUP(Data_Power_app[[#This Row],[PRO ODER]],'Plan Lean DC'!A:C,3,0),"")</f>
        <v/>
      </c>
      <c r="BK3254" s="34" t="str">
        <f>IFERROR(VLOOKUP(Data_Power_app[[#This Row],[PRO ODER]]&amp;"LEAN_IN",'Real Time'!A:D,4,0),"")</f>
        <v/>
      </c>
      <c r="BL3254" s="34"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1"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c r="BJ3255" s="34" t="str">
        <f>IFERROR(VLOOKUP(Data_Power_app[[#This Row],[PRO ODER]],'Plan Lean DC'!A:C,3,0),"")</f>
        <v/>
      </c>
      <c r="BK3255" s="34" t="str">
        <f>IFERROR(VLOOKUP(Data_Power_app[[#This Row],[PRO ODER]]&amp;"LEAN_IN",'Real Time'!A:D,4,0),"")</f>
        <v/>
      </c>
      <c r="BL3255" s="34"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1"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
      </c>
      <c r="BL3256" s="34"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1"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1"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1"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1"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
      </c>
      <c r="BL3263" s="34"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1"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
      </c>
      <c r="BL3264" s="34"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1"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hidden="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hidden="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hidden="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hidden="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hidden="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hidden="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hidden="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hidden="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hidden="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hidden="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hidden="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hidden="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hidden="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hidden="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hidden="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hidden="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hidden="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hidden="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hidden="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hidden="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hidden="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hidden="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hidden="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hidden="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hidden="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hidden="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hidden="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hidden="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hidden="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hidden="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hidden="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hidden="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hidden="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hidden="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hidden="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hidden="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hidden="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hidden="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hidden="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hidden="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hidden="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hidden="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hidden="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hidden="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hidden="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hidden="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hidden="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hidden="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hidden="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hidden="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hidden="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hidden="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hidden="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hidden="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hidden="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hidden="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hidden="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hidden="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hidden="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hidden="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hidden="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hidden="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hidden="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hidden="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hidden="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hidden="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hidden="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hidden="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hidden="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hidden="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hidden="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hidden="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hidden="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hidden="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hidden="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hidden="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hidden="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hidden="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hidden="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hidden="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hidden="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hidden="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hidden="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hidden="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hidden="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hidden="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hidden="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hidden="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hidden="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hidden="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hidden="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hidden="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hidden="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hidden="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hidden="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hidden="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hidden="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hidden="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hidden="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hidden="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hidden="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hidden="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hidden="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hidden="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hidden="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hidden="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hidden="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hidden="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hidden="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hidden="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hidden="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hidden="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hidden="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hidden="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hidden="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hidden="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hidden="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hidden="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hidden="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hidden="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hidden="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hidden="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hidden="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hidden="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hidden="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hidden="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hidden="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hidden="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hidden="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hidden="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hidden="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hidden="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hidden="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hidden="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hidden="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hidden="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hidden="1"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hidden="1"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hidden="1"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hidden="1"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hidden="1"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hidden="1"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hidden="1"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hidden="1"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hidden="1"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hidden="1"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hidden="1"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hidden="1"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hidden="1"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hidden="1"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hidden="1"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hidden="1"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hidden="1"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hidden="1"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hidden="1"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hidden="1"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hidden="1"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hidden="1"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hidden="1"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hidden="1"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hidden="1"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hidden="1"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hidden="1"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hidden="1"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hidden="1"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hidden="1"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hidden="1"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hidden="1"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hidden="1"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hidden="1"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hidden="1"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hidden="1"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hidden="1"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hidden="1"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hidden="1"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hidden="1"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hidden="1"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hidden="1"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hidden="1"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hidden="1"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hidden="1"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hidden="1"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hidden="1"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hidden="1"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hidden="1"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hidden="1"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hidden="1"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hidden="1"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hidden="1"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hidden="1"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hidden="1"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hidden="1"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hidden="1"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hidden="1"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hidden="1"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hidden="1"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hidden="1"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hidden="1"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hidden="1"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hidden="1"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hidden="1"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hidden="1"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hidden="1"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hidden="1"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hidden="1"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hidden="1"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hidden="1"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hidden="1"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hidden="1"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hidden="1"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hidden="1"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hidden="1"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hidden="1"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hidden="1"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hidden="1"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hidden="1"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hidden="1"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hidden="1"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hidden="1"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hidden="1"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hidden="1"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hidden="1"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hidden="1"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hidden="1"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hidden="1"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hidden="1"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hidden="1"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hidden="1"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hidden="1"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hidden="1"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hidden="1"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hidden="1"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hidden="1"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hidden="1"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hidden="1"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hidden="1"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hidden="1"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hidden="1"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hidden="1"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hidden="1"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hidden="1"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hidden="1"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hidden="1"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hidden="1"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hidden="1"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hidden="1"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hidden="1"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hidden="1"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hidden="1"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hidden="1"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hidden="1"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hidden="1"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hidden="1"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hidden="1"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hidden="1"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hidden="1"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hidden="1"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hidden="1"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hidden="1"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hidden="1"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hidden="1"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hidden="1"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hidden="1"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hidden="1" x14ac:dyDescent="0.25">
      <c r="A3826" s="33"/>
      <c r="B3826" s="36"/>
      <c r="C3826" s="36"/>
      <c r="D3826" s="36"/>
      <c r="E3826" s="36"/>
      <c r="F3826" s="36"/>
      <c r="G3826" s="36"/>
      <c r="H3826" s="37"/>
      <c r="I3826" s="37"/>
      <c r="J3826" s="37"/>
      <c r="K3826" s="37"/>
      <c r="L3826" s="37"/>
      <c r="M3826" s="37"/>
      <c r="N3826" s="37"/>
      <c r="O3826" s="37"/>
      <c r="P3826" s="37"/>
      <c r="Q3826" s="37"/>
      <c r="R3826" s="37"/>
      <c r="S3826" s="37"/>
      <c r="T3826" s="37"/>
      <c r="U3826" s="37"/>
      <c r="V3826" s="37"/>
      <c r="W3826" s="37"/>
      <c r="X3826" s="37"/>
      <c r="Y3826" s="37"/>
      <c r="Z3826" s="37"/>
      <c r="AA3826" s="37"/>
      <c r="AB3826" s="37"/>
      <c r="AC3826" s="37"/>
      <c r="AD3826" s="37"/>
      <c r="AE3826" s="37"/>
      <c r="AF3826" s="37"/>
      <c r="AG3826" s="36"/>
      <c r="AH3826" s="36"/>
      <c r="AI3826" s="36"/>
      <c r="AJ3826" s="36"/>
      <c r="AK3826" s="36"/>
      <c r="AL3826" s="36"/>
      <c r="AM3826" s="36"/>
      <c r="AN3826" s="36"/>
      <c r="AO3826" s="36"/>
      <c r="AP3826" s="36"/>
      <c r="AQ3826" s="36"/>
      <c r="AR3826" s="36"/>
      <c r="AS3826" s="36"/>
      <c r="AT3826" s="36"/>
      <c r="AU3826" s="36"/>
      <c r="AV3826" s="36"/>
      <c r="AW3826" s="36"/>
      <c r="AX3826" s="36"/>
      <c r="AY3826" s="36"/>
      <c r="AZ3826" s="38"/>
      <c r="BA3826" s="36"/>
      <c r="BB3826" s="36"/>
      <c r="BC3826" s="36"/>
      <c r="BD3826" s="36"/>
      <c r="BE3826" s="36"/>
      <c r="BF3826" s="36" t="str">
        <f>IFERROR(VLOOKUP(Data_Power_app[[#This Row],[PRO ODER]],'Result'!H:J,3,0),"")</f>
        <v/>
      </c>
      <c r="BG3826" s="39" t="str">
        <f>IFERROR(VLOOKUP(Data_Power_app[[#This Row],[PRO ODER]]&amp;"LAM",'Real Time'!A:E,4,0),"")</f>
        <v/>
      </c>
      <c r="BH38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6" t="str">
        <f>IFERROR(VLOOKUP(Data_Power_app[[#This Row],[PRO ODER]],'Xuất-Delay-SLT'!B:C,2,0),"")</f>
        <v/>
      </c>
      <c r="BJ3826" s="36" t="str">
        <f>IFERROR(VLOOKUP(Data_Power_app[[#This Row],[PRO ODER]],'Plan Lean DC'!A:C,3,0),"")</f>
        <v/>
      </c>
      <c r="BK3826" s="36" t="str">
        <f>IFERROR(VLOOKUP(Data_Power_app[[#This Row],[PRO ODER]]&amp;"LEAN_IN",'Real Time'!A:D,4,0),"")</f>
        <v/>
      </c>
      <c r="BL3826" s="36" t="str" cm="1">
        <f t="array" ref="BL382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53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21613</v>
      </c>
      <c r="B10522" s="29" t="s">
        <v>17564</v>
      </c>
      <c r="C10522" s="29" t="s">
        <v>771</v>
      </c>
      <c r="D10522" s="29" t="s">
        <v>782</v>
      </c>
      <c r="E10522" s="30">
        <v>45831.416909722226</v>
      </c>
      <c r="F10522" s="29" t="s">
        <v>773</v>
      </c>
      <c r="G10522" s="30">
        <v>45831.416909722226</v>
      </c>
    </row>
    <row r="10523" spans="1:7" x14ac:dyDescent="0.25">
      <c r="A10523" s="29" t="s">
        <v>21614</v>
      </c>
      <c r="B10523" s="29" t="s">
        <v>19301</v>
      </c>
      <c r="C10523" s="29" t="s">
        <v>776</v>
      </c>
      <c r="D10523" s="29" t="s">
        <v>777</v>
      </c>
      <c r="E10523" s="30">
        <v>45831.418379629627</v>
      </c>
      <c r="F10523" s="29" t="s">
        <v>773</v>
      </c>
      <c r="G10523" s="30">
        <v>45831.418379629627</v>
      </c>
    </row>
    <row r="10524" spans="1:7" x14ac:dyDescent="0.25">
      <c r="A10524" s="29" t="s">
        <v>21615</v>
      </c>
      <c r="B10524" s="29" t="s">
        <v>19299</v>
      </c>
      <c r="C10524" s="29" t="s">
        <v>776</v>
      </c>
      <c r="D10524" s="29" t="s">
        <v>777</v>
      </c>
      <c r="E10524" s="30">
        <v>45831.418425925927</v>
      </c>
      <c r="F10524" s="29" t="s">
        <v>773</v>
      </c>
      <c r="G10524" s="30">
        <v>45831.418425925927</v>
      </c>
    </row>
    <row r="10525" spans="1:7" x14ac:dyDescent="0.25">
      <c r="A10525" s="29" t="s">
        <v>21616</v>
      </c>
      <c r="B10525" s="29" t="s">
        <v>19303</v>
      </c>
      <c r="C10525" s="29" t="s">
        <v>776</v>
      </c>
      <c r="D10525" s="29" t="s">
        <v>777</v>
      </c>
      <c r="E10525" s="30">
        <v>45831.418483796297</v>
      </c>
      <c r="F10525" s="29" t="s">
        <v>773</v>
      </c>
      <c r="G10525" s="30">
        <v>45831.418483796297</v>
      </c>
    </row>
    <row r="10526" spans="1:7" x14ac:dyDescent="0.25">
      <c r="A10526" s="29" t="s">
        <v>21617</v>
      </c>
      <c r="B10526" s="29" t="s">
        <v>19301</v>
      </c>
      <c r="C10526" s="29" t="s">
        <v>779</v>
      </c>
      <c r="D10526" s="29" t="s">
        <v>777</v>
      </c>
      <c r="E10526" s="30">
        <v>45831.418796296297</v>
      </c>
      <c r="F10526" s="29" t="s">
        <v>773</v>
      </c>
      <c r="G10526" s="30">
        <v>45831.418796296297</v>
      </c>
    </row>
    <row r="10527" spans="1:7" x14ac:dyDescent="0.25">
      <c r="A10527" s="29" t="s">
        <v>21618</v>
      </c>
      <c r="B10527" s="29" t="s">
        <v>19299</v>
      </c>
      <c r="C10527" s="29" t="s">
        <v>779</v>
      </c>
      <c r="D10527" s="29" t="s">
        <v>777</v>
      </c>
      <c r="E10527" s="30">
        <v>45831.418854166666</v>
      </c>
      <c r="F10527" s="29" t="s">
        <v>773</v>
      </c>
      <c r="G10527" s="30">
        <v>45831.418854166666</v>
      </c>
    </row>
    <row r="10528" spans="1:7" x14ac:dyDescent="0.25">
      <c r="A10528" s="29" t="s">
        <v>21619</v>
      </c>
      <c r="B10528" s="29" t="s">
        <v>19303</v>
      </c>
      <c r="C10528" s="29" t="s">
        <v>779</v>
      </c>
      <c r="D10528" s="29" t="s">
        <v>777</v>
      </c>
      <c r="E10528" s="30">
        <v>45831.418900462966</v>
      </c>
      <c r="F10528" s="29" t="s">
        <v>773</v>
      </c>
      <c r="G10528" s="30">
        <v>45831.418900462966</v>
      </c>
    </row>
    <row r="10529" spans="1:7" x14ac:dyDescent="0.25">
      <c r="A10529" s="29" t="s">
        <v>21620</v>
      </c>
      <c r="B10529" s="29" t="s">
        <v>4383</v>
      </c>
      <c r="C10529" s="29" t="s">
        <v>789</v>
      </c>
      <c r="D10529" s="29" t="s">
        <v>790</v>
      </c>
      <c r="E10529" s="30">
        <v>45831.425844907404</v>
      </c>
      <c r="F10529" s="29" t="s">
        <v>773</v>
      </c>
      <c r="G10529" s="30">
        <v>45831.425844907404</v>
      </c>
    </row>
    <row r="10530" spans="1:7" x14ac:dyDescent="0.25">
      <c r="A10530" s="29" t="s">
        <v>21621</v>
      </c>
      <c r="B10530" s="29" t="s">
        <v>3283</v>
      </c>
      <c r="C10530" s="29" t="s">
        <v>789</v>
      </c>
      <c r="D10530" s="29" t="s">
        <v>790</v>
      </c>
      <c r="E10530" s="30">
        <v>45831.426631944443</v>
      </c>
      <c r="F10530" s="29" t="s">
        <v>773</v>
      </c>
      <c r="G10530" s="30">
        <v>45831.426631944443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21</v>
      </c>
    </row>
    <row r="3" spans="1:12" x14ac:dyDescent="0.25">
      <c r="A3" s="10" t="s">
        <v>72</v>
      </c>
      <c r="B3" s="17">
        <f ca="1">SUMIFS('Data Power app'!$G:$G,'Data Power app'!L:L,"&gt;"&amp;$I$2,'Data Power app'!F:F,Report!$A3)</f>
        <v>35466</v>
      </c>
      <c r="C3" s="17">
        <f ca="1">SUMIFS('Data Power app'!$G:$G,'Data Power app'!N:N,"&gt;"&amp;$I$2,'Data Power app'!$F:$F,Report!$A3)</f>
        <v>0</v>
      </c>
      <c r="D3" s="17">
        <f ca="1">SUMIFS('Data Power app'!$G:$G,'Data Power app'!V:V,"&gt;"&amp;$I$2,'Data Power app'!$F:$F,Report!$A3)</f>
        <v>0</v>
      </c>
      <c r="E3" s="17">
        <f ca="1">SUMIFS('Data Power app'!$G:$G,'Data Power app'!AA:AA,"&gt;"&amp;$I$2,'Data Power app'!$F:$F,Report!$A3)</f>
        <v>12888</v>
      </c>
      <c r="F3" s="18">
        <f ca="1">SUMIFS('Data Power app'!$G:$G,'Data Power app'!AF:AF,"="&amp;$I$2,'Data Power app'!$F:$F,Report!$A3)</f>
        <v>98510</v>
      </c>
      <c r="I3" s="1">
        <f ca="1">IF(HOUR(NOW())&gt;6,TODAY(),TODAY()-1)</f>
        <v>45831</v>
      </c>
    </row>
    <row r="4" spans="1:12" x14ac:dyDescent="0.25">
      <c r="A4" s="10" t="s">
        <v>59</v>
      </c>
      <c r="B4" s="17">
        <f ca="1">SUMIFS('Data Power app'!$G:$G,'Data Power app'!L:L,"&gt;"&amp;$I$2,'Data Power app'!F:F,Report!$A4)</f>
        <v>36431</v>
      </c>
      <c r="C4" s="17">
        <f ca="1">SUMIFS('Data Power app'!$G:$G,'Data Power app'!N:N,"&gt;"&amp;$I$2,'Data Power app'!F:F,Report!$A4)</f>
        <v>22345</v>
      </c>
      <c r="D4" s="17">
        <f ca="1">SUMIFS('Data Power app'!$G:$G,'Data Power app'!V:V,"&gt;"&amp;$I$2,'Data Power app'!$F:$F,Report!$A4)</f>
        <v>31884</v>
      </c>
      <c r="E4" s="17">
        <f ca="1">SUMIFS('Data Power app'!$G:$G,'Data Power app'!AA:AA,"&gt;"&amp;$I$2,'Data Power app'!$F:$F,Report!$A4)</f>
        <v>169</v>
      </c>
      <c r="F4" s="18">
        <f ca="1">SUMIFS('Data Power app'!$G:$G,'Data Power app'!AF:AF,"="&amp;$I$2,'Data Power app'!$F:$F,Report!$A4)</f>
        <v>81711</v>
      </c>
    </row>
    <row r="5" spans="1:12" x14ac:dyDescent="0.25">
      <c r="A5" s="19" t="s">
        <v>859</v>
      </c>
      <c r="B5" s="20">
        <f ca="1">SUM(B3:B4)</f>
        <v>71897</v>
      </c>
      <c r="C5" s="20">
        <f t="shared" ref="C5:F5" ca="1" si="0">SUM(C3:C4)</f>
        <v>22345</v>
      </c>
      <c r="D5" s="20">
        <f t="shared" ca="1" si="0"/>
        <v>31884</v>
      </c>
      <c r="E5" s="20">
        <f t="shared" ca="1" si="0"/>
        <v>13057</v>
      </c>
      <c r="F5" s="21">
        <f t="shared" ca="1" si="0"/>
        <v>180221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2025-06-23T03:21:55Z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