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108" documentId="8_{050AFC0B-4AB8-4CA8-82E3-C6EC7D3D2882}" xr6:coauthVersionLast="47" xr6:coauthVersionMax="47" xr10:uidLastSave="{E30F0300-D7C9-4B9D-97CA-FC1162C67A56}"/>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Time'!$A$1:$G$7688</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<sst xmlns="http://schemas.openxmlformats.org/spreadsheetml/2006/main" count="261430" uniqueCount="15967">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</sst>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88" tableType="queryTable" totalsRowShown="0">
  <autoFilter ref="A1:G7688"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c r="AB214" s="4" t="s">
        <v>60</v>
      </c>
      <c r="AC214" s="4" t="s">
        <v>60</v>
      </c>
      <c r="AD214" s="4">
        <v>45824</v>
      </c>
      <c r="AE214" s="4">
        <v>45822</v>
      </c>
      <c r="AF214" s="4"/>
      <c r="AG214" s="34" t="s">
        <v>248</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4" t="s">
        <v>138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c r="AG734" s="34" t="s">
        <v>62</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c r="AG746" s="34" t="s">
        <v>62</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c r="AB1031" s="4" t="s">
        <v>60</v>
      </c>
      <c r="AC1031" s="4" t="s">
        <v>60</v>
      </c>
      <c r="AD1031" s="4">
        <v>45827</v>
      </c>
      <c r="AE1031" s="4">
        <v>45829</v>
      </c>
      <c r="AF1031" s="4"/>
      <c r="AG1031" s="34" t="s">
        <v>248</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117</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c r="AB1433" s="4" t="s">
        <v>60</v>
      </c>
      <c r="AC1433" s="4" t="s">
        <v>60</v>
      </c>
      <c r="AD1433" s="4">
        <v>45826</v>
      </c>
      <c r="AE1433" s="4">
        <v>45831</v>
      </c>
      <c r="AF1433" s="4"/>
      <c r="AG1433" s="34" t="s">
        <v>248</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117</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117</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117</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c r="AG1593" s="34" t="s">
        <v>62</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4" t="s">
        <v>138</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4" t="s">
        <v>138</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t="s">
        <v>60</v>
      </c>
      <c r="AC1898" s="4">
        <v>45828</v>
      </c>
      <c r="AD1898" s="4">
        <v>45829</v>
      </c>
      <c r="AE1898" s="4">
        <v>45832</v>
      </c>
      <c r="AF1898" s="4"/>
      <c r="AG1898" s="34" t="s">
        <v>62</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117</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86</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86</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86</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86</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86</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c r="W2424" s="4">
        <v>45829</v>
      </c>
      <c r="X2424" s="4"/>
      <c r="Y2424" s="4" t="s">
        <v>60</v>
      </c>
      <c r="Z2424" s="4">
        <v>45830</v>
      </c>
      <c r="AA2424" s="4"/>
      <c r="AB2424" s="4" t="s">
        <v>60</v>
      </c>
      <c r="AC2424" s="4">
        <v>45831</v>
      </c>
      <c r="AD2424" s="4">
        <v>45832</v>
      </c>
      <c r="AE2424" s="4">
        <v>45836</v>
      </c>
      <c r="AF2424" s="4"/>
      <c r="AG2424" s="34" t="s">
        <v>225</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117</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117</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117</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117</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117</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117</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117</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117</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117</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117</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117</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86</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45838</v>
      </c>
      <c r="AE2645" s="4">
        <v>45840</v>
      </c>
      <c r="AF2645" s="4"/>
      <c r="AG2645" s="34" t="s">
        <v>138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c r="AB2649" s="4" t="s">
        <v>60</v>
      </c>
      <c r="AC2649" s="4" t="s">
        <v>60</v>
      </c>
      <c r="AD2649" s="4">
        <v>45838</v>
      </c>
      <c r="AE2649" s="4">
        <v>45840</v>
      </c>
      <c r="AF2649" s="4"/>
      <c r="AG2649" s="34" t="s">
        <v>248</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86</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c r="Y2740" s="4" t="s">
        <v>60</v>
      </c>
      <c r="Z2740" s="4" t="s">
        <v>60</v>
      </c>
      <c r="AA2740" s="4"/>
      <c r="AB2740" s="4" t="s">
        <v>60</v>
      </c>
      <c r="AC2740" s="4" t="s">
        <v>60</v>
      </c>
      <c r="AD2740" s="4">
        <v>45854</v>
      </c>
      <c r="AE2740" s="4">
        <v>45856</v>
      </c>
      <c r="AF2740" s="4"/>
      <c r="AG2740" s="34" t="s">
        <v>138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8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28</v>
      </c>
    </row>
    <row r="3" spans="1:12" x14ac:dyDescent="0.25">
      <c r="A3" s="12" t="s">
        <v>72</v>
      </c>
      <c r="B3" s="19">
        <f ca="1">SUMIFS('Data Power app'!$G:$G,'Data Power app'!L:L,"&gt;"&amp;$I$2,'Data Power app'!F:F,Report!$A3)</f>
        <v>62529</v>
      </c>
      <c r="C3" s="19">
        <f ca="1">SUMIFS('Data Power app'!$G:$G,'Data Power app'!N:N,"&gt;"&amp;$I$2,'Data Power app'!$F:$F,Report!$A3)</f>
        <v>0</v>
      </c>
      <c r="D3" s="19">
        <f ca="1">SUMIFS('Data Power app'!$G:$G,'Data Power app'!V:V,"&gt;"&amp;$I$2,'Data Power app'!$F:$F,Report!$A3)</f>
        <v>0</v>
      </c>
      <c r="E3" s="19">
        <f ca="1">SUMIFS('Data Power app'!$G:$G,'Data Power app'!AA:AA,"&gt;"&amp;$I$2,'Data Power app'!$F:$F,Report!$A3)</f>
        <v>82393</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69726</v>
      </c>
      <c r="C4" s="19">
        <f ca="1">SUMIFS('Data Power app'!$G:$G,'Data Power app'!N:N,"&gt;"&amp;$I$2,'Data Power app'!F:F,Report!$A4)</f>
        <v>68008</v>
      </c>
      <c r="D4" s="19">
        <f ca="1">SUMIFS('Data Power app'!$G:$G,'Data Power app'!V:V,"&gt;"&amp;$I$2,'Data Power app'!$F:$F,Report!$A4)</f>
        <v>63309</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132255</v>
      </c>
      <c r="C5" s="22">
        <f t="shared" ref="C5:F5" ca="1" si="0">SUM(C3:C4)</f>
        <v>68008</v>
      </c>
      <c r="D5" s="22">
        <f t="shared" ca="1" si="0"/>
        <v>63309</v>
      </c>
      <c r="E5" s="22">
        <f t="shared" ca="1" si="0"/>
        <v>158504</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2025-06-17T10:28:44Z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