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726" documentId="8_{050AFC0B-4AB8-4CA8-82E3-C6EC7D3D2882}" xr6:coauthVersionLast="47" xr6:coauthVersionMax="47" xr10:uidLastSave="{6E199C57-9E88-458C-90C6-147F1A66924F}"/>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Time'!$A$1:$G$9339</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<sst xmlns="http://schemas.openxmlformats.org/spreadsheetml/2006/main" count="4294586092" uniqueCount="17368">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</sst>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39" tableType="queryTable" totalsRowShown="0">
  <autoFilter ref="A1:G933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v>45820</v>
      </c>
      <c r="AC98" s="4">
        <v>45806</v>
      </c>
      <c r="AD98" s="4">
        <v>45817</v>
      </c>
      <c r="AE98" s="4">
        <v>45813</v>
      </c>
      <c r="AF98" s="4"/>
      <c r="AG98" s="31" t="s">
        <v>1107</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v>45820</v>
      </c>
      <c r="AC225" s="4">
        <v>45817</v>
      </c>
      <c r="AD225" s="4">
        <v>45817</v>
      </c>
      <c r="AE225" s="4">
        <v>45817</v>
      </c>
      <c r="AF225" s="4"/>
      <c r="AG225" s="31" t="s">
        <v>1107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v>45820</v>
      </c>
      <c r="AC538" s="4">
        <v>45818</v>
      </c>
      <c r="AD538" s="4">
        <v>45819</v>
      </c>
      <c r="AE538" s="4">
        <v>45821</v>
      </c>
      <c r="AF538" s="4"/>
      <c r="AG538" s="31" t="s">
        <v>1107</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v>45820</v>
      </c>
      <c r="AC662" s="4" t="s">
        <v>60</v>
      </c>
      <c r="AD662" s="4">
        <v>45820</v>
      </c>
      <c r="AE662" s="4">
        <v>45821</v>
      </c>
      <c r="AF662" s="4"/>
      <c r="AG662" s="31" t="s">
        <v>1107</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v>45820</v>
      </c>
      <c r="AC698" s="4">
        <v>45819</v>
      </c>
      <c r="AD698" s="4">
        <v>45820</v>
      </c>
      <c r="AE698" s="4">
        <v>45821</v>
      </c>
      <c r="AF698" s="4"/>
      <c r="AG698" s="31" t="s">
        <v>1107</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v>45820</v>
      </c>
      <c r="AC763" s="4">
        <v>45819</v>
      </c>
      <c r="AD763" s="4">
        <v>45820</v>
      </c>
      <c r="AE763" s="4">
        <v>45822</v>
      </c>
      <c r="AF763" s="4"/>
      <c r="AG763" s="31" t="s">
        <v>1107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v>45820</v>
      </c>
      <c r="AC816" s="4" t="s">
        <v>60</v>
      </c>
      <c r="AD816" s="4">
        <v>45820</v>
      </c>
      <c r="AE816" s="4">
        <v>45822</v>
      </c>
      <c r="AF816" s="4"/>
      <c r="AG816" s="31" t="s">
        <v>1107</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v>45820</v>
      </c>
      <c r="AC819" s="4" t="s">
        <v>60</v>
      </c>
      <c r="AD819" s="4">
        <v>45820</v>
      </c>
      <c r="AE819" s="4">
        <v>45822</v>
      </c>
      <c r="AF819" s="4"/>
      <c r="AG819" s="31" t="s">
        <v>1107</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v>45820</v>
      </c>
      <c r="AC974" s="4" t="s">
        <v>60</v>
      </c>
      <c r="AD974" s="4">
        <v>45821</v>
      </c>
      <c r="AE974" s="4">
        <v>45822</v>
      </c>
      <c r="AF974" s="4"/>
      <c r="AG974" s="31" t="s">
        <v>1107</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v>45820</v>
      </c>
      <c r="AC1308" s="4" t="s">
        <v>60</v>
      </c>
      <c r="AD1308" s="4">
        <v>45824</v>
      </c>
      <c r="AE1308" s="4">
        <v>45825</v>
      </c>
      <c r="AF1308" s="4"/>
      <c r="AG1308" s="31" t="s">
        <v>1107</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v>45820</v>
      </c>
      <c r="AC1309" s="4" t="s">
        <v>60</v>
      </c>
      <c r="AD1309" s="4">
        <v>45824</v>
      </c>
      <c r="AE1309" s="4">
        <v>45825</v>
      </c>
      <c r="AF1309" s="4"/>
      <c r="AG1309" s="31" t="s">
        <v>1107</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v>45820</v>
      </c>
      <c r="AC1327" s="4" t="s">
        <v>60</v>
      </c>
      <c r="AD1327" s="4">
        <v>45824</v>
      </c>
      <c r="AE1327" s="4">
        <v>45825</v>
      </c>
      <c r="AF1327" s="4"/>
      <c r="AG1327" s="31" t="s">
        <v>1107</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39"/>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26</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88543</v>
      </c>
      <c r="D4" s="19">
        <f ca="1">SUMIFS('Data Power app'!$G:$G,'Data Power app'!V:V,"&gt;"&amp;$I$2,'Data Power app'!$F:$F,Report!$A4)</f>
        <v>95247</v>
      </c>
      <c r="E4" s="19">
        <f ca="1">SUMIFS('Data Power app'!$G:$G,'Data Power app'!AA:AA,"&gt;"&amp;$I$2,'Data Power app'!$F:$F,Report!$A4)</f>
        <v>50349</v>
      </c>
      <c r="F4" s="20">
        <f ca="1">SUMIFS('Data Power app'!$G:$G,'Data Power app'!AF:AF,"="&amp;$I$2,'Data Power app'!$F:$F,Report!$A4)</f>
        <v>145931</v>
      </c>
    </row>
    <row r="5" spans="1:12" x14ac:dyDescent="0.25">
      <c r="A5" s="21" t="s">
        <v>1230</v>
      </c>
      <c r="B5" s="22">
        <f ca="1">SUM(B3:B4)</f>
        <v>146293</v>
      </c>
      <c r="C5" s="22">
        <f t="shared" ref="C5:F5" ca="1" si="0">SUM(C3:C4)</f>
        <v>88543</v>
      </c>
      <c r="D5" s="22">
        <f t="shared" ca="1" si="0"/>
        <v>95247</v>
      </c>
      <c r="E5" s="22">
        <f t="shared" ca="1" si="0"/>
        <v>178887</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2025-06-12T10:27:20Z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