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69" documentId="8_{050AFC0B-4AB8-4CA8-82E3-C6EC7D3D2882}" xr6:coauthVersionLast="47" xr6:coauthVersionMax="47" xr10:uidLastSave="{1377FEFA-104F-49F8-A7C8-7A75F775BC5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Time'!$A$1:$G$7394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<sst xmlns="http://schemas.openxmlformats.org/spreadsheetml/2006/main" count="251963" uniqueCount="15383">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</sst>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4" tableType="queryTable" totalsRowShown="0">
  <autoFilter ref="A1:G739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c r="AG214" s="34" t="s">
        <v>62</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c r="AG379" s="34" t="s">
        <v>248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c r="AG770" s="34" t="s">
        <v>248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c r="Y1947" s="4" t="s">
        <v>60</v>
      </c>
      <c r="Z1947" s="4">
        <v>45828</v>
      </c>
      <c r="AA1947" s="4"/>
      <c r="AB1947" s="4" t="s">
        <v>60</v>
      </c>
      <c r="AC1947" s="4">
        <v>45829</v>
      </c>
      <c r="AD1947" s="4">
        <v>45831</v>
      </c>
      <c r="AE1947" s="4">
        <v>45832</v>
      </c>
      <c r="AF1947" s="4"/>
      <c r="AG1947" s="34" t="s">
        <v>292</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c r="Y1949" s="4" t="s">
        <v>60</v>
      </c>
      <c r="Z1949" s="4">
        <v>45828</v>
      </c>
      <c r="AA1949" s="4"/>
      <c r="AB1949" s="4" t="s">
        <v>60</v>
      </c>
      <c r="AC1949" s="4">
        <v>45829</v>
      </c>
      <c r="AD1949" s="4">
        <v>45831</v>
      </c>
      <c r="AE1949" s="4">
        <v>45832</v>
      </c>
      <c r="AF1949" s="4"/>
      <c r="AG1949" s="34" t="s">
        <v>292</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c r="Y1951" s="4" t="s">
        <v>60</v>
      </c>
      <c r="Z1951" s="4">
        <v>45828</v>
      </c>
      <c r="AA1951" s="4"/>
      <c r="AB1951" s="4" t="s">
        <v>60</v>
      </c>
      <c r="AC1951" s="4">
        <v>45829</v>
      </c>
      <c r="AD1951" s="4">
        <v>45831</v>
      </c>
      <c r="AE1951" s="4">
        <v>45832</v>
      </c>
      <c r="AF1951" s="4"/>
      <c r="AG1951" s="34" t="s">
        <v>292</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c r="Y1953" s="4" t="s">
        <v>60</v>
      </c>
      <c r="Z1953" s="4">
        <v>45828</v>
      </c>
      <c r="AA1953" s="4"/>
      <c r="AB1953" s="4" t="s">
        <v>60</v>
      </c>
      <c r="AC1953" s="4">
        <v>45829</v>
      </c>
      <c r="AD1953" s="4">
        <v>45831</v>
      </c>
      <c r="AE1953" s="4">
        <v>45832</v>
      </c>
      <c r="AF1953" s="4"/>
      <c r="AG1953" s="34" t="s">
        <v>292</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31</v>
      </c>
    </row>
    <row r="3" spans="1:12" x14ac:dyDescent="0.25">
      <c r="A3" s="12" t="s">
        <v>72</v>
      </c>
      <c r="B3" s="19">
        <f ca="1">SUMIFS('Data Power app'!$G:$G,'Data Power app'!L:L,"&gt;"&amp;$I$2,'Data Power app'!F:F,Report!$A3)</f>
        <v>55952</v>
      </c>
      <c r="C3" s="19">
        <f ca="1">SUMIFS('Data Power app'!$G:$G,'Data Power app'!N:N,"&gt;"&amp;$I$2,'Data Power app'!$F:$F,Report!$A3)</f>
        <v>0</v>
      </c>
      <c r="D3" s="19">
        <f ca="1">SUMIFS('Data Power app'!$G:$G,'Data Power app'!V:V,"&gt;"&amp;$I$2,'Data Power app'!$F:$F,Report!$A3)</f>
        <v>0</v>
      </c>
      <c r="E3" s="19">
        <f ca="1">SUMIFS('Data Power app'!$G:$G,'Data Power app'!AA:AA,"&gt;"&amp;$I$2,'Data Power app'!$F:$F,Report!$A3)</f>
        <v>16952</v>
      </c>
      <c r="F3" s="20">
        <f ca="1">SUMIFS('Data Power app'!$G:$G,'Data Power app'!AF:AF,"="&amp;$I$2,'Data Power app'!$F:$F,Report!$A3)</f>
        <v>112501</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36001</v>
      </c>
      <c r="D4" s="19">
        <f ca="1">SUMIFS('Data Power app'!$G:$G,'Data Power app'!V:V,"&gt;"&amp;$I$2,'Data Power app'!$F:$F,Report!$A4)</f>
        <v>38814</v>
      </c>
      <c r="E4" s="19">
        <f ca="1">SUMIFS('Data Power app'!$G:$G,'Data Power app'!AA:AA,"&gt;"&amp;$I$2,'Data Power app'!$F:$F,Report!$A4)</f>
        <v>3665</v>
      </c>
      <c r="F4" s="20">
        <f ca="1">SUMIFS('Data Power app'!$G:$G,'Data Power app'!AF:AF,"="&amp;$I$2,'Data Power app'!$F:$F,Report!$A4)</f>
        <v>140878</v>
      </c>
    </row>
    <row r="5" spans="1:12" x14ac:dyDescent="0.25">
      <c r="A5" s="21" t="s">
        <v>1013</v>
      </c>
      <c r="B5" s="22">
        <f ca="1">SUM(B3:B4)</f>
        <v>73644</v>
      </c>
      <c r="C5" s="22">
        <f t="shared" ref="C5:F5" ca="1" si="0">SUM(C3:C4)</f>
        <v>36001</v>
      </c>
      <c r="D5" s="22">
        <f t="shared" ca="1" si="0"/>
        <v>38814</v>
      </c>
      <c r="E5" s="22">
        <f t="shared" ca="1" si="0"/>
        <v>20617</v>
      </c>
      <c r="F5" s="23">
        <f t="shared" ca="1" si="0"/>
        <v>253379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2025-06-17T05:35:08Z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