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091" documentId="8_{050AFC0B-4AB8-4CA8-82E3-C6EC7D3D2882}" xr6:coauthVersionLast="47" xr6:coauthVersionMax="47" xr10:uidLastSave="{42B27436-AB0F-4E61-9ECB-5C945B56AC69}"/>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Time'!$A$1:$G$7633</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<sst xmlns="http://schemas.openxmlformats.org/spreadsheetml/2006/main" count="261000" uniqueCount="15912">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</sst>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633" tableType="queryTable" totalsRowShown="0">
  <autoFilter ref="A1:G7633"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4" t="s">
        <v>225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c r="AB214" s="4" t="s">
        <v>60</v>
      </c>
      <c r="AC214" s="4" t="s">
        <v>60</v>
      </c>
      <c r="AD214" s="4">
        <v>45824</v>
      </c>
      <c r="AE214" s="4">
        <v>45822</v>
      </c>
      <c r="AF214" s="4"/>
      <c r="AG214" s="34" t="s">
        <v>248</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c r="AB373" s="4" t="s">
        <v>60</v>
      </c>
      <c r="AC373" s="4">
        <v>45824</v>
      </c>
      <c r="AD373" s="4">
        <v>45824</v>
      </c>
      <c r="AE373" s="4">
        <v>45826</v>
      </c>
      <c r="AF373" s="4"/>
      <c r="AG373" s="34" t="s">
        <v>95</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c r="Y453" s="4" t="s">
        <v>60</v>
      </c>
      <c r="Z453" s="4">
        <v>45823</v>
      </c>
      <c r="AA453" s="4"/>
      <c r="AB453" s="4" t="s">
        <v>60</v>
      </c>
      <c r="AC453" s="4">
        <v>45824</v>
      </c>
      <c r="AD453" s="4">
        <v>45825</v>
      </c>
      <c r="AE453" s="4">
        <v>45826</v>
      </c>
      <c r="AF453" s="4"/>
      <c r="AG453" s="34" t="s">
        <v>292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c r="AB462" s="4" t="s">
        <v>60</v>
      </c>
      <c r="AC462" s="4">
        <v>45825</v>
      </c>
      <c r="AD462" s="4">
        <v>45825</v>
      </c>
      <c r="AE462" s="4">
        <v>45826</v>
      </c>
      <c r="AF462" s="4"/>
      <c r="AG462" s="34" t="s">
        <v>95</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c r="AB464" s="4" t="s">
        <v>60</v>
      </c>
      <c r="AC464" s="4">
        <v>45825</v>
      </c>
      <c r="AD464" s="4">
        <v>45825</v>
      </c>
      <c r="AE464" s="4">
        <v>45826</v>
      </c>
      <c r="AF464" s="4"/>
      <c r="AG464" s="34" t="s">
        <v>95</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c r="AB465" s="4" t="s">
        <v>60</v>
      </c>
      <c r="AC465" s="4">
        <v>45825</v>
      </c>
      <c r="AD465" s="4">
        <v>45825</v>
      </c>
      <c r="AE465" s="4">
        <v>45826</v>
      </c>
      <c r="AF465" s="4"/>
      <c r="AG465" s="34" t="s">
        <v>95</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c r="AB508" s="4" t="s">
        <v>60</v>
      </c>
      <c r="AC508" s="4">
        <v>45825</v>
      </c>
      <c r="AD508" s="4">
        <v>45825</v>
      </c>
      <c r="AE508" s="4">
        <v>45826</v>
      </c>
      <c r="AF508" s="4"/>
      <c r="AG508" s="34" t="s">
        <v>95</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c r="Y662" s="4" t="s">
        <v>60</v>
      </c>
      <c r="Z662" s="4">
        <v>45824</v>
      </c>
      <c r="AA662" s="4"/>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c r="AB668" s="4" t="s">
        <v>60</v>
      </c>
      <c r="AC668" s="4">
        <v>45825</v>
      </c>
      <c r="AD668" s="4">
        <v>45826</v>
      </c>
      <c r="AE668" s="4">
        <v>45827</v>
      </c>
      <c r="AF668" s="4"/>
      <c r="AG668" s="34" t="s">
        <v>95</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c r="AG734" s="34" t="s">
        <v>62</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c r="AG746" s="34" t="s">
        <v>62</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4" t="s">
        <v>138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4" t="s">
        <v>138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c r="AB1031" s="4" t="s">
        <v>60</v>
      </c>
      <c r="AC1031" s="4" t="s">
        <v>60</v>
      </c>
      <c r="AD1031" s="4">
        <v>45827</v>
      </c>
      <c r="AE1031" s="4">
        <v>45829</v>
      </c>
      <c r="AF1031" s="4"/>
      <c r="AG1031" s="34" t="s">
        <v>248</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c r="AB1047" s="4" t="s">
        <v>60</v>
      </c>
      <c r="AC1047" s="4">
        <v>45827</v>
      </c>
      <c r="AD1047" s="4">
        <v>45827</v>
      </c>
      <c r="AE1047" s="4">
        <v>45829</v>
      </c>
      <c r="AF1047" s="4"/>
      <c r="AG1047" s="34" t="s">
        <v>95</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45828</v>
      </c>
      <c r="AE1286" s="4">
        <v>45829</v>
      </c>
      <c r="AF1286" s="4"/>
      <c r="AG1286" s="34" t="s">
        <v>138</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45828</v>
      </c>
      <c r="AE1293" s="4">
        <v>45829</v>
      </c>
      <c r="AF1293" s="4"/>
      <c r="AG1293" s="34" t="s">
        <v>138</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c r="AB1433" s="4" t="s">
        <v>60</v>
      </c>
      <c r="AC1433" s="4" t="s">
        <v>60</v>
      </c>
      <c r="AD1433" s="4">
        <v>45826</v>
      </c>
      <c r="AE1433" s="4">
        <v>45831</v>
      </c>
      <c r="AF1433" s="4"/>
      <c r="AG1433" s="34" t="s">
        <v>248</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117</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117</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117</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117</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117</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117</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c r="AG1593" s="34" t="s">
        <v>62</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117</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117</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117</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117</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117</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117</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117</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117</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117</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117</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117</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117</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117</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117</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117</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117</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117</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117</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117</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117</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117</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117</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117</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117</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117</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117</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117</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117</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117</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117</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117</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117</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117</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117</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117</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117</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117</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117</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117</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4" t="s">
        <v>138</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4" t="s">
        <v>138</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c r="AB1823" s="4" t="s">
        <v>60</v>
      </c>
      <c r="AC1823" s="4">
        <v>45828</v>
      </c>
      <c r="AD1823" s="4">
        <v>45829</v>
      </c>
      <c r="AE1823" s="4">
        <v>45831</v>
      </c>
      <c r="AF1823" s="4"/>
      <c r="AG1823" s="34" t="s">
        <v>95</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c r="AB1833" s="4" t="s">
        <v>60</v>
      </c>
      <c r="AC1833" s="4">
        <v>45828</v>
      </c>
      <c r="AD1833" s="4">
        <v>45829</v>
      </c>
      <c r="AE1833" s="4">
        <v>45831</v>
      </c>
      <c r="AF1833" s="4"/>
      <c r="AG1833" s="34" t="s">
        <v>95</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c r="Y1835" s="4" t="s">
        <v>60</v>
      </c>
      <c r="Z1835" s="4">
        <v>45827</v>
      </c>
      <c r="AA1835" s="4"/>
      <c r="AB1835" s="4" t="s">
        <v>60</v>
      </c>
      <c r="AC1835" s="4">
        <v>45828</v>
      </c>
      <c r="AD1835" s="4">
        <v>45829</v>
      </c>
      <c r="AE1835" s="4">
        <v>45831</v>
      </c>
      <c r="AF1835" s="4"/>
      <c r="AG1835" s="34" t="s">
        <v>292</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c r="AB1866" s="4" t="s">
        <v>60</v>
      </c>
      <c r="AC1866" s="4">
        <v>45829</v>
      </c>
      <c r="AD1866" s="4">
        <v>45829</v>
      </c>
      <c r="AE1866" s="4">
        <v>45831</v>
      </c>
      <c r="AF1866" s="4"/>
      <c r="AG1866" s="34" t="s">
        <v>95</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c r="Y1883" s="4" t="s">
        <v>60</v>
      </c>
      <c r="Z1883" s="4">
        <v>45827</v>
      </c>
      <c r="AA1883" s="4"/>
      <c r="AB1883" s="4" t="s">
        <v>60</v>
      </c>
      <c r="AC1883" s="4">
        <v>45828</v>
      </c>
      <c r="AD1883" s="4">
        <v>45829</v>
      </c>
      <c r="AE1883" s="4">
        <v>45832</v>
      </c>
      <c r="AF1883" s="4"/>
      <c r="AG1883" s="34" t="s">
        <v>292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t="s">
        <v>60</v>
      </c>
      <c r="AC1898" s="4">
        <v>45828</v>
      </c>
      <c r="AD1898" s="4">
        <v>45829</v>
      </c>
      <c r="AE1898" s="4">
        <v>45832</v>
      </c>
      <c r="AF1898" s="4"/>
      <c r="AG1898" s="34" t="s">
        <v>62</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117</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c r="Y2196" s="4" t="s">
        <v>60</v>
      </c>
      <c r="Z2196" s="4">
        <v>45830</v>
      </c>
      <c r="AA2196" s="4"/>
      <c r="AB2196" s="4" t="s">
        <v>60</v>
      </c>
      <c r="AC2196" s="4">
        <v>45831</v>
      </c>
      <c r="AD2196" s="4">
        <v>45832</v>
      </c>
      <c r="AE2196" s="4">
        <v>45834</v>
      </c>
      <c r="AF2196" s="4"/>
      <c r="AG2196" s="34" t="s">
        <v>292</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c r="Y2233" s="4" t="s">
        <v>60</v>
      </c>
      <c r="Z2233" s="4">
        <v>45828</v>
      </c>
      <c r="AA2233" s="4"/>
      <c r="AB2233" s="4" t="s">
        <v>60</v>
      </c>
      <c r="AC2233" s="4">
        <v>45829</v>
      </c>
      <c r="AD2233" s="4">
        <v>45832</v>
      </c>
      <c r="AE2233" s="4">
        <v>45834</v>
      </c>
      <c r="AF2233" s="4"/>
      <c r="AG2233" s="34" t="s">
        <v>292</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c r="Y2247" s="4" t="s">
        <v>60</v>
      </c>
      <c r="Z2247" s="4">
        <v>45829</v>
      </c>
      <c r="AA2247" s="4"/>
      <c r="AB2247" s="4" t="s">
        <v>60</v>
      </c>
      <c r="AC2247" s="4">
        <v>45831</v>
      </c>
      <c r="AD2247" s="4">
        <v>45832</v>
      </c>
      <c r="AE2247" s="4">
        <v>45834</v>
      </c>
      <c r="AF2247" s="4"/>
      <c r="AG2247" s="34" t="s">
        <v>292</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c r="W2424" s="4">
        <v>45829</v>
      </c>
      <c r="X2424" s="4"/>
      <c r="Y2424" s="4" t="s">
        <v>60</v>
      </c>
      <c r="Z2424" s="4">
        <v>45830</v>
      </c>
      <c r="AA2424" s="4"/>
      <c r="AB2424" s="4" t="s">
        <v>60</v>
      </c>
      <c r="AC2424" s="4">
        <v>45831</v>
      </c>
      <c r="AD2424" s="4">
        <v>45832</v>
      </c>
      <c r="AE2424" s="4">
        <v>45836</v>
      </c>
      <c r="AF2424" s="4"/>
      <c r="AG2424" s="34" t="s">
        <v>225</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117</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117</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86</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45838</v>
      </c>
      <c r="AE2645" s="4">
        <v>45840</v>
      </c>
      <c r="AF2645" s="4"/>
      <c r="AG2645" s="34" t="s">
        <v>138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c r="AB2646" s="4" t="s">
        <v>60</v>
      </c>
      <c r="AC2646" s="4" t="s">
        <v>60</v>
      </c>
      <c r="AD2646" s="4">
        <v>45838</v>
      </c>
      <c r="AE2646" s="4">
        <v>45840</v>
      </c>
      <c r="AF2646" s="4"/>
      <c r="AG2646" s="34" t="s">
        <v>248</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c r="AB2649" s="4" t="s">
        <v>60</v>
      </c>
      <c r="AC2649" s="4" t="s">
        <v>60</v>
      </c>
      <c r="AD2649" s="4">
        <v>45838</v>
      </c>
      <c r="AE2649" s="4">
        <v>45840</v>
      </c>
      <c r="AF2649" s="4"/>
      <c r="AG2649" s="34" t="s">
        <v>248</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c r="Y2734" s="4" t="s">
        <v>60</v>
      </c>
      <c r="Z2734" s="4">
        <v>45844</v>
      </c>
      <c r="AA2734" s="4"/>
      <c r="AB2734" s="4" t="s">
        <v>60</v>
      </c>
      <c r="AC2734" s="4">
        <v>45845</v>
      </c>
      <c r="AD2734" s="4">
        <v>45846</v>
      </c>
      <c r="AE2734" s="4">
        <v>45849</v>
      </c>
      <c r="AF2734" s="4"/>
      <c r="AG2734" s="34" t="s">
        <v>292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c r="Y2740" s="4" t="s">
        <v>60</v>
      </c>
      <c r="Z2740" s="4" t="s">
        <v>60</v>
      </c>
      <c r="AA2740" s="4"/>
      <c r="AB2740" s="4" t="s">
        <v>60</v>
      </c>
      <c r="AC2740" s="4" t="s">
        <v>60</v>
      </c>
      <c r="AD2740" s="4">
        <v>45854</v>
      </c>
      <c r="AE2740" s="4">
        <v>45856</v>
      </c>
      <c r="AF2740" s="4"/>
      <c r="AG2740" s="34" t="s">
        <v>138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633"/>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50</v>
      </c>
    </row>
    <row r="3" spans="1:12" x14ac:dyDescent="0.25">
      <c r="A3" s="12" t="s">
        <v>72</v>
      </c>
      <c r="B3" s="19">
        <f ca="1">SUMIFS('Data Power app'!$G:$G,'Data Power app'!L:L,"&gt;"&amp;$I$2,'Data Power app'!F:F,Report!$A3)</f>
        <v>60548</v>
      </c>
      <c r="C3" s="19">
        <f ca="1">SUMIFS('Data Power app'!$G:$G,'Data Power app'!N:N,"&gt;"&amp;$I$2,'Data Power app'!$F:$F,Report!$A3)</f>
        <v>0</v>
      </c>
      <c r="D3" s="19">
        <f ca="1">SUMIFS('Data Power app'!$G:$G,'Data Power app'!V:V,"&gt;"&amp;$I$2,'Data Power app'!$F:$F,Report!$A3)</f>
        <v>0</v>
      </c>
      <c r="E3" s="19">
        <f ca="1">SUMIFS('Data Power app'!$G:$G,'Data Power app'!AA:AA,"&gt;"&amp;$I$2,'Data Power app'!$F:$F,Report!$A3)</f>
        <v>79649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62156</v>
      </c>
      <c r="C4" s="19">
        <f ca="1">SUMIFS('Data Power app'!$G:$G,'Data Power app'!N:N,"&gt;"&amp;$I$2,'Data Power app'!F:F,Report!$A4)</f>
        <v>68008</v>
      </c>
      <c r="D4" s="19">
        <f ca="1">SUMIFS('Data Power app'!$G:$G,'Data Power app'!V:V,"&gt;"&amp;$I$2,'Data Power app'!$F:$F,Report!$A4)</f>
        <v>63309</v>
      </c>
      <c r="E4" s="19">
        <f ca="1">SUMIFS('Data Power app'!$G:$G,'Data Power app'!AA:AA,"&gt;"&amp;$I$2,'Data Power app'!$F:$F,Report!$A4)</f>
        <v>51777</v>
      </c>
      <c r="F4" s="20">
        <f ca="1">SUMIFS('Data Power app'!$G:$G,'Data Power app'!AF:AF,"="&amp;$I$2,'Data Power app'!$F:$F,Report!$A4)</f>
        <v>152164</v>
      </c>
    </row>
    <row r="5" spans="1:12" x14ac:dyDescent="0.25">
      <c r="A5" s="21" t="s">
        <v>1014</v>
      </c>
      <c r="B5" s="22">
        <f ca="1">SUM(B3:B4)</f>
        <v>122704</v>
      </c>
      <c r="C5" s="22">
        <f t="shared" ref="C5:F5" ca="1" si="0">SUM(C3:C4)</f>
        <v>68008</v>
      </c>
      <c r="D5" s="22">
        <f t="shared" ca="1" si="0"/>
        <v>63309</v>
      </c>
      <c r="E5" s="22">
        <f t="shared" ca="1" si="0"/>
        <v>131426</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2025-06-17T09:54:33Z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