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51" documentId="8_{050AFC0B-4AB8-4CA8-82E3-C6EC7D3D2882}" xr6:coauthVersionLast="47" xr6:coauthVersionMax="47" xr10:uidLastSave="{F95C7BA8-0ECF-47DA-8A1D-0BB937A9877D}"/>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Time'!$A$1:$G$6483</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<sst xmlns="http://schemas.openxmlformats.org/spreadsheetml/2006/main" count="219189" uniqueCount="14141">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</sst>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83" tableType="queryTable" totalsRowShown="0">
  <autoFilter ref="A1:G648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zoomScale="85" zoomScaleNormal="85" workbookViewId="0">
      <pane ySplit="1" topLeftCell="A69" activePane="bottomLeft" state="frozen"/>
      <selection activeCell="O1" sqref="O1"/>
      <selection pane="bottomLeft" activeCell="E51" sqref="E50:E5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v>45821.514189814814</v>
      </c>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v>45821.496307870373</v>
      </c>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1" t="s">
        <v>229</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c r="AB115" s="4" t="s">
        <v>60</v>
      </c>
      <c r="AC115" s="4" t="s">
        <v>60</v>
      </c>
      <c r="AD115" s="4">
        <v>45821</v>
      </c>
      <c r="AE115" s="4">
        <v>45815</v>
      </c>
      <c r="AF115" s="4"/>
      <c r="AG115" s="31" t="s">
        <v>252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1" t="s">
        <v>62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1" t="s">
        <v>141</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1" t="s">
        <v>229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1" t="s">
        <v>229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1" t="s">
        <v>62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c r="AB297" s="4" t="s">
        <v>60</v>
      </c>
      <c r="AC297" s="4" t="s">
        <v>60</v>
      </c>
      <c r="AD297" s="4">
        <v>45820</v>
      </c>
      <c r="AE297" s="4">
        <v>45822</v>
      </c>
      <c r="AF297" s="4"/>
      <c r="AG297" s="31" t="s">
        <v>252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v>45821.498159722221</v>
      </c>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1" t="s">
        <v>62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1" t="s">
        <v>62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v>45821.484317129631</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ML-06</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v>45821.484375</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141</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ML-06</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v>45821.4844212963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ML-06</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1" t="s">
        <v>252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1" t="s">
        <v>62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c r="AB465" s="4" t="s">
        <v>60</v>
      </c>
      <c r="AC465" s="4" t="s">
        <v>60</v>
      </c>
      <c r="AD465" s="4">
        <v>45822</v>
      </c>
      <c r="AE465" s="4">
        <v>45824</v>
      </c>
      <c r="AF465" s="4"/>
      <c r="AG465" s="31" t="s">
        <v>252</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1" t="s">
        <v>141</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c r="AB543" s="4" t="s">
        <v>60</v>
      </c>
      <c r="AC543" s="4" t="s">
        <v>60</v>
      </c>
      <c r="AD543" s="4">
        <v>45822</v>
      </c>
      <c r="AE543" s="4">
        <v>45824</v>
      </c>
      <c r="AF543" s="4"/>
      <c r="AG543" s="31" t="s">
        <v>252</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v>45821.498391203706</v>
      </c>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c r="AB545" s="4" t="s">
        <v>60</v>
      </c>
      <c r="AC545" s="4" t="s">
        <v>60</v>
      </c>
      <c r="AD545" s="4">
        <v>45822</v>
      </c>
      <c r="AE545" s="4">
        <v>45824</v>
      </c>
      <c r="AF545" s="4"/>
      <c r="AG545" s="31" t="s">
        <v>252</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c r="AB561" s="4" t="s">
        <v>60</v>
      </c>
      <c r="AC561" s="4" t="s">
        <v>60</v>
      </c>
      <c r="AD561" s="4">
        <v>45822</v>
      </c>
      <c r="AE561" s="4">
        <v>45824</v>
      </c>
      <c r="AF561" s="4"/>
      <c r="AG561" s="31" t="s">
        <v>252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c r="Y566" s="4" t="s">
        <v>60</v>
      </c>
      <c r="Z566" s="4">
        <v>45821</v>
      </c>
      <c r="AA566" s="4"/>
      <c r="AB566" s="4" t="s">
        <v>60</v>
      </c>
      <c r="AC566" s="4">
        <v>45822</v>
      </c>
      <c r="AD566" s="4">
        <v>45822</v>
      </c>
      <c r="AE566" s="4">
        <v>45824</v>
      </c>
      <c r="AF566" s="4"/>
      <c r="AG566" s="31" t="s">
        <v>299</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1" t="s">
        <v>62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1" t="s">
        <v>62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1" t="s">
        <v>141</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1" t="s">
        <v>252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1" t="s">
        <v>141</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1" t="s">
        <v>141</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1" t="s">
        <v>299</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v>45821.511157407411</v>
      </c>
      <c r="W731" s="4">
        <v>45822</v>
      </c>
      <c r="X731" s="4"/>
      <c r="Y731" s="4" t="s">
        <v>60</v>
      </c>
      <c r="Z731" s="4">
        <v>45823</v>
      </c>
      <c r="AA731" s="4"/>
      <c r="AB731" s="4" t="s">
        <v>60</v>
      </c>
      <c r="AC731" s="4">
        <v>45824</v>
      </c>
      <c r="AD731" s="4">
        <v>45824</v>
      </c>
      <c r="AE731" s="4">
        <v>45826</v>
      </c>
      <c r="AF731" s="4"/>
      <c r="AG731" s="31" t="s">
        <v>299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v>45821.511111111111</v>
      </c>
      <c r="W763" s="4">
        <v>45822</v>
      </c>
      <c r="X763" s="4"/>
      <c r="Y763" s="4" t="s">
        <v>60</v>
      </c>
      <c r="Z763" s="4">
        <v>45823</v>
      </c>
      <c r="AA763" s="4"/>
      <c r="AB763" s="4" t="s">
        <v>60</v>
      </c>
      <c r="AC763" s="4">
        <v>45824</v>
      </c>
      <c r="AD763" s="4">
        <v>45824</v>
      </c>
      <c r="AE763" s="4">
        <v>45826</v>
      </c>
      <c r="AF763" s="4"/>
      <c r="AG763" s="31" t="s">
        <v>299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v>45821.504479166666</v>
      </c>
      <c r="W765" s="4">
        <v>45822</v>
      </c>
      <c r="X765" s="4"/>
      <c r="Y765" s="4" t="s">
        <v>60</v>
      </c>
      <c r="Z765" s="4">
        <v>45823</v>
      </c>
      <c r="AA765" s="4"/>
      <c r="AB765" s="4" t="s">
        <v>60</v>
      </c>
      <c r="AC765" s="4">
        <v>45824</v>
      </c>
      <c r="AD765" s="4">
        <v>45824</v>
      </c>
      <c r="AE765" s="4">
        <v>45826</v>
      </c>
      <c r="AF765" s="4"/>
      <c r="AG765" s="31" t="s">
        <v>299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v>45821.504421296297</v>
      </c>
      <c r="W767" s="4">
        <v>45822</v>
      </c>
      <c r="X767" s="4"/>
      <c r="Y767" s="4" t="s">
        <v>60</v>
      </c>
      <c r="Z767" s="4">
        <v>45823</v>
      </c>
      <c r="AA767" s="4"/>
      <c r="AB767" s="4" t="s">
        <v>60</v>
      </c>
      <c r="AC767" s="4">
        <v>45824</v>
      </c>
      <c r="AD767" s="4">
        <v>45824</v>
      </c>
      <c r="AE767" s="4">
        <v>45826</v>
      </c>
      <c r="AF767" s="4"/>
      <c r="AG767" s="31" t="s">
        <v>299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v>45821.504525462966</v>
      </c>
      <c r="W769" s="4">
        <v>45822</v>
      </c>
      <c r="X769" s="4"/>
      <c r="Y769" s="4" t="s">
        <v>60</v>
      </c>
      <c r="Z769" s="4">
        <v>45823</v>
      </c>
      <c r="AA769" s="4"/>
      <c r="AB769" s="4" t="s">
        <v>60</v>
      </c>
      <c r="AC769" s="4">
        <v>45824</v>
      </c>
      <c r="AD769" s="4">
        <v>45824</v>
      </c>
      <c r="AE769" s="4">
        <v>45826</v>
      </c>
      <c r="AF769" s="4"/>
      <c r="AG769" s="31" t="s">
        <v>299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1" t="s">
        <v>97</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1" t="s">
        <v>97</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1" t="s">
        <v>97</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c r="AB867" s="4" t="s">
        <v>60</v>
      </c>
      <c r="AC867" s="4">
        <v>45824</v>
      </c>
      <c r="AD867" s="4">
        <v>45825</v>
      </c>
      <c r="AE867" s="4">
        <v>45826</v>
      </c>
      <c r="AF867" s="4"/>
      <c r="AG867" s="31" t="s">
        <v>97</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1" t="s">
        <v>141</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1" t="s">
        <v>141</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v>45821.50236111111</v>
      </c>
      <c r="W924" s="4">
        <v>45822</v>
      </c>
      <c r="X924" s="4"/>
      <c r="Y924" s="4" t="s">
        <v>60</v>
      </c>
      <c r="Z924" s="4">
        <v>45824</v>
      </c>
      <c r="AA924" s="4"/>
      <c r="AB924" s="4" t="s">
        <v>60</v>
      </c>
      <c r="AC924" s="4">
        <v>45825</v>
      </c>
      <c r="AD924" s="4">
        <v>45825</v>
      </c>
      <c r="AE924" s="4">
        <v>45827</v>
      </c>
      <c r="AF924" s="4"/>
      <c r="AG924" s="31" t="s">
        <v>299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v>45821.502442129633</v>
      </c>
      <c r="W927" s="4">
        <v>45822</v>
      </c>
      <c r="X927" s="4"/>
      <c r="Y927" s="4" t="s">
        <v>60</v>
      </c>
      <c r="Z927" s="4">
        <v>45824</v>
      </c>
      <c r="AA927" s="4"/>
      <c r="AB927" s="4" t="s">
        <v>60</v>
      </c>
      <c r="AC927" s="4">
        <v>45825</v>
      </c>
      <c r="AD927" s="4">
        <v>45825</v>
      </c>
      <c r="AE927" s="4">
        <v>45827</v>
      </c>
      <c r="AF927" s="4"/>
      <c r="AG927" s="31" t="s">
        <v>299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v>45821.502500000002</v>
      </c>
      <c r="W928" s="4">
        <v>45822</v>
      </c>
      <c r="X928" s="4"/>
      <c r="Y928" s="4" t="s">
        <v>60</v>
      </c>
      <c r="Z928" s="4">
        <v>45824</v>
      </c>
      <c r="AA928" s="4"/>
      <c r="AB928" s="4" t="s">
        <v>60</v>
      </c>
      <c r="AC928" s="4">
        <v>45825</v>
      </c>
      <c r="AD928" s="4">
        <v>45825</v>
      </c>
      <c r="AE928" s="4">
        <v>45827</v>
      </c>
      <c r="AF928" s="4"/>
      <c r="AG928" s="31" t="s">
        <v>299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c r="Y1036" s="4" t="s">
        <v>60</v>
      </c>
      <c r="Z1036" s="4">
        <v>45824</v>
      </c>
      <c r="AA1036" s="4"/>
      <c r="AB1036" s="4" t="s">
        <v>60</v>
      </c>
      <c r="AC1036" s="4">
        <v>45825</v>
      </c>
      <c r="AD1036" s="4">
        <v>45825</v>
      </c>
      <c r="AE1036" s="4">
        <v>45827</v>
      </c>
      <c r="AF1036" s="4"/>
      <c r="AG1036" s="31" t="s">
        <v>299</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119</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c r="AG1095" s="31" t="s">
        <v>62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c r="AB1117" s="4" t="s">
        <v>60</v>
      </c>
      <c r="AC1117" s="4">
        <v>45825</v>
      </c>
      <c r="AD1117" s="4">
        <v>45826</v>
      </c>
      <c r="AE1117" s="4">
        <v>45828</v>
      </c>
      <c r="AF1117" s="4"/>
      <c r="AG1117" s="31" t="s">
        <v>97</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t="s">
        <v>60</v>
      </c>
      <c r="AC1133" s="4">
        <v>45825</v>
      </c>
      <c r="AD1133" s="4">
        <v>45826</v>
      </c>
      <c r="AE1133" s="4">
        <v>45828</v>
      </c>
      <c r="AF1133" s="4"/>
      <c r="AG1133" s="31" t="s">
        <v>62</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c r="Y1146" s="4" t="s">
        <v>60</v>
      </c>
      <c r="Z1146" s="4">
        <v>45823</v>
      </c>
      <c r="AA1146" s="4"/>
      <c r="AB1146" s="4" t="s">
        <v>60</v>
      </c>
      <c r="AC1146" s="4">
        <v>45824</v>
      </c>
      <c r="AD1146" s="4">
        <v>45826</v>
      </c>
      <c r="AE1146" s="4">
        <v>45828</v>
      </c>
      <c r="AF1146" s="4"/>
      <c r="AG1146" s="31" t="s">
        <v>299</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v>45821.503854166665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141</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119</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119</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119</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v>45821.484467592592</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141</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ML-06</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c r="Y1446" s="4" t="s">
        <v>60</v>
      </c>
      <c r="Z1446" s="4">
        <v>45825</v>
      </c>
      <c r="AA1446" s="4"/>
      <c r="AB1446" s="4" t="s">
        <v>60</v>
      </c>
      <c r="AC1446" s="4">
        <v>45826</v>
      </c>
      <c r="AD1446" s="4">
        <v>45827</v>
      </c>
      <c r="AE1446" s="4">
        <v>45829</v>
      </c>
      <c r="AF1446" s="4"/>
      <c r="AG1446" s="31" t="s">
        <v>299</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v>45821.499618055554</v>
      </c>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229</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v>45821.499571759261</v>
      </c>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229</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c r="Y1639" s="4" t="s">
        <v>60</v>
      </c>
      <c r="Z1639" s="4">
        <v>45827</v>
      </c>
      <c r="AA1639" s="4"/>
      <c r="AB1639" s="4" t="s">
        <v>60</v>
      </c>
      <c r="AC1639" s="4">
        <v>45828</v>
      </c>
      <c r="AD1639" s="4">
        <v>45828</v>
      </c>
      <c r="AE1639" s="4">
        <v>45829</v>
      </c>
      <c r="AF1639" s="4"/>
      <c r="AG1639" s="31" t="s">
        <v>1552</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c r="Y1646" s="4" t="s">
        <v>60</v>
      </c>
      <c r="Z1646" s="4">
        <v>45826</v>
      </c>
      <c r="AA1646" s="4"/>
      <c r="AB1646" s="4" t="s">
        <v>60</v>
      </c>
      <c r="AC1646" s="4">
        <v>45827</v>
      </c>
      <c r="AD1646" s="4">
        <v>45828</v>
      </c>
      <c r="AE1646" s="4">
        <v>45829</v>
      </c>
      <c r="AF1646" s="4"/>
      <c r="AG1646" s="31" t="s">
        <v>299</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v>45821.485914351855</v>
      </c>
      <c r="W1670" s="4">
        <v>45824</v>
      </c>
      <c r="X1670" s="4"/>
      <c r="Y1670" s="4" t="s">
        <v>60</v>
      </c>
      <c r="Z1670" s="4">
        <v>45826</v>
      </c>
      <c r="AA1670" s="4"/>
      <c r="AB1670" s="4" t="s">
        <v>60</v>
      </c>
      <c r="AC1670" s="4">
        <v>45827</v>
      </c>
      <c r="AD1670" s="4">
        <v>45828</v>
      </c>
      <c r="AE1670" s="4">
        <v>45830</v>
      </c>
      <c r="AF1670" s="4"/>
      <c r="AG1670" s="31" t="s">
        <v>1552</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v>45821</v>
      </c>
      <c r="AC1679" s="4" t="s">
        <v>60</v>
      </c>
      <c r="AD1679" s="4">
        <v>45827</v>
      </c>
      <c r="AE1679" s="4">
        <v>45831</v>
      </c>
      <c r="AF1679" s="4"/>
      <c r="AG1679" s="31" t="s">
        <v>993</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c r="Y1686" s="4" t="s">
        <v>60</v>
      </c>
      <c r="Z1686" s="4">
        <v>45827</v>
      </c>
      <c r="AA1686" s="4"/>
      <c r="AB1686" s="4" t="s">
        <v>60</v>
      </c>
      <c r="AC1686" s="4">
        <v>45828</v>
      </c>
      <c r="AD1686" s="4">
        <v>45828</v>
      </c>
      <c r="AE1686" s="4">
        <v>45831</v>
      </c>
      <c r="AF1686" s="4"/>
      <c r="AG1686" s="31" t="s">
        <v>299</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c r="Y1687" s="4" t="s">
        <v>60</v>
      </c>
      <c r="Z1687" s="4">
        <v>45827</v>
      </c>
      <c r="AA1687" s="4"/>
      <c r="AB1687" s="4" t="s">
        <v>60</v>
      </c>
      <c r="AC1687" s="4">
        <v>45828</v>
      </c>
      <c r="AD1687" s="4">
        <v>45828</v>
      </c>
      <c r="AE1687" s="4">
        <v>45831</v>
      </c>
      <c r="AF1687" s="4"/>
      <c r="AG1687" s="31" t="s">
        <v>299</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v>45821.499525462961</v>
      </c>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229</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v>45821.499432870369</v>
      </c>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45831</v>
      </c>
      <c r="AF1695" s="4"/>
      <c r="AG1695" s="31" t="s">
        <v>229</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c r="Y1736" s="4" t="s">
        <v>60</v>
      </c>
      <c r="Z1736" s="4">
        <v>45827</v>
      </c>
      <c r="AA1736" s="4"/>
      <c r="AB1736" s="4" t="s">
        <v>60</v>
      </c>
      <c r="AC1736" s="4">
        <v>45828</v>
      </c>
      <c r="AD1736" s="4">
        <v>45829</v>
      </c>
      <c r="AE1736" s="4">
        <v>45831</v>
      </c>
      <c r="AF1736" s="4"/>
      <c r="AG1736" s="31" t="s">
        <v>299</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c r="Y1737" s="4" t="s">
        <v>60</v>
      </c>
      <c r="Z1737" s="4">
        <v>45827</v>
      </c>
      <c r="AA1737" s="4"/>
      <c r="AB1737" s="4" t="s">
        <v>60</v>
      </c>
      <c r="AC1737" s="4">
        <v>45828</v>
      </c>
      <c r="AD1737" s="4">
        <v>45829</v>
      </c>
      <c r="AE1737" s="4">
        <v>45831</v>
      </c>
      <c r="AF1737" s="4"/>
      <c r="AG1737" s="31" t="s">
        <v>299</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c r="Y1738" s="4" t="s">
        <v>60</v>
      </c>
      <c r="Z1738" s="4">
        <v>45827</v>
      </c>
      <c r="AA1738" s="4"/>
      <c r="AB1738" s="4" t="s">
        <v>60</v>
      </c>
      <c r="AC1738" s="4">
        <v>45828</v>
      </c>
      <c r="AD1738" s="4">
        <v>45829</v>
      </c>
      <c r="AE1738" s="4">
        <v>45831</v>
      </c>
      <c r="AF1738" s="4"/>
      <c r="AG1738" s="31" t="s">
        <v>299</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c r="Y1739" s="4" t="s">
        <v>60</v>
      </c>
      <c r="Z1739" s="4">
        <v>45827</v>
      </c>
      <c r="AA1739" s="4"/>
      <c r="AB1739" s="4" t="s">
        <v>60</v>
      </c>
      <c r="AC1739" s="4">
        <v>45828</v>
      </c>
      <c r="AD1739" s="4">
        <v>45829</v>
      </c>
      <c r="AE1739" s="4">
        <v>45831</v>
      </c>
      <c r="AF1739" s="4"/>
      <c r="AG1739" s="31" t="s">
        <v>299</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c r="Y1740" s="4" t="s">
        <v>60</v>
      </c>
      <c r="Z1740" s="4">
        <v>45827</v>
      </c>
      <c r="AA1740" s="4"/>
      <c r="AB1740" s="4" t="s">
        <v>60</v>
      </c>
      <c r="AC1740" s="4">
        <v>45828</v>
      </c>
      <c r="AD1740" s="4">
        <v>45829</v>
      </c>
      <c r="AE1740" s="4">
        <v>45831</v>
      </c>
      <c r="AF1740" s="4"/>
      <c r="AG1740" s="31" t="s">
        <v>299</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c r="Y1742" s="4" t="s">
        <v>60</v>
      </c>
      <c r="Z1742" s="4">
        <v>45827</v>
      </c>
      <c r="AA1742" s="4"/>
      <c r="AB1742" s="4" t="s">
        <v>60</v>
      </c>
      <c r="AC1742" s="4">
        <v>45828</v>
      </c>
      <c r="AD1742" s="4">
        <v>45829</v>
      </c>
      <c r="AE1742" s="4">
        <v>45831</v>
      </c>
      <c r="AF1742" s="4"/>
      <c r="AG1742" s="31" t="s">
        <v>299</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c r="Y1743" s="4" t="s">
        <v>60</v>
      </c>
      <c r="Z1743" s="4">
        <v>45827</v>
      </c>
      <c r="AA1743" s="4"/>
      <c r="AB1743" s="4" t="s">
        <v>60</v>
      </c>
      <c r="AC1743" s="4">
        <v>45828</v>
      </c>
      <c r="AD1743" s="4">
        <v>45829</v>
      </c>
      <c r="AE1743" s="4">
        <v>45831</v>
      </c>
      <c r="AF1743" s="4"/>
      <c r="AG1743" s="31" t="s">
        <v>299</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c r="Y1744" s="4" t="s">
        <v>60</v>
      </c>
      <c r="Z1744" s="4">
        <v>45827</v>
      </c>
      <c r="AA1744" s="4"/>
      <c r="AB1744" s="4" t="s">
        <v>60</v>
      </c>
      <c r="AC1744" s="4">
        <v>45828</v>
      </c>
      <c r="AD1744" s="4">
        <v>45829</v>
      </c>
      <c r="AE1744" s="4">
        <v>45831</v>
      </c>
      <c r="AF1744" s="4"/>
      <c r="AG1744" s="31" t="s">
        <v>299</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c r="Y1745" s="4" t="s">
        <v>60</v>
      </c>
      <c r="Z1745" s="4">
        <v>45827</v>
      </c>
      <c r="AA1745" s="4"/>
      <c r="AB1745" s="4" t="s">
        <v>60</v>
      </c>
      <c r="AC1745" s="4">
        <v>45828</v>
      </c>
      <c r="AD1745" s="4">
        <v>45829</v>
      </c>
      <c r="AE1745" s="4">
        <v>45831</v>
      </c>
      <c r="AF1745" s="4"/>
      <c r="AG1745" s="31" t="s">
        <v>299</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c r="Y1746" s="4" t="s">
        <v>60</v>
      </c>
      <c r="Z1746" s="4">
        <v>45827</v>
      </c>
      <c r="AA1746" s="4"/>
      <c r="AB1746" s="4" t="s">
        <v>60</v>
      </c>
      <c r="AC1746" s="4">
        <v>45828</v>
      </c>
      <c r="AD1746" s="4">
        <v>45829</v>
      </c>
      <c r="AE1746" s="4">
        <v>45831</v>
      </c>
      <c r="AF1746" s="4"/>
      <c r="AG1746" s="31" t="s">
        <v>299</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c r="Y1747" s="4" t="s">
        <v>60</v>
      </c>
      <c r="Z1747" s="4">
        <v>45827</v>
      </c>
      <c r="AA1747" s="4"/>
      <c r="AB1747" s="4" t="s">
        <v>60</v>
      </c>
      <c r="AC1747" s="4">
        <v>45828</v>
      </c>
      <c r="AD1747" s="4">
        <v>45829</v>
      </c>
      <c r="AE1747" s="4">
        <v>45831</v>
      </c>
      <c r="AF1747" s="4"/>
      <c r="AG1747" s="31" t="s">
        <v>299</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c r="V1754" s="4"/>
      <c r="W1754" s="4">
        <v>45828</v>
      </c>
      <c r="X1754" s="4"/>
      <c r="Y1754" s="4" t="s">
        <v>60</v>
      </c>
      <c r="Z1754" s="4">
        <v>45828</v>
      </c>
      <c r="AA1754" s="4"/>
      <c r="AB1754" s="4" t="s">
        <v>60</v>
      </c>
      <c r="AC1754" s="4">
        <v>45829</v>
      </c>
      <c r="AD1754" s="4">
        <v>45829</v>
      </c>
      <c r="AE1754" s="4">
        <v>45831</v>
      </c>
      <c r="AF1754" s="4"/>
      <c r="AG1754" s="31" t="s">
        <v>229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c r="V1755" s="4"/>
      <c r="W1755" s="4">
        <v>45828</v>
      </c>
      <c r="X1755" s="4"/>
      <c r="Y1755" s="4" t="s">
        <v>60</v>
      </c>
      <c r="Z1755" s="4">
        <v>45828</v>
      </c>
      <c r="AA1755" s="4"/>
      <c r="AB1755" s="4" t="s">
        <v>60</v>
      </c>
      <c r="AC1755" s="4">
        <v>45829</v>
      </c>
      <c r="AD1755" s="4">
        <v>45829</v>
      </c>
      <c r="AE1755" s="4">
        <v>45831</v>
      </c>
      <c r="AF1755" s="4"/>
      <c r="AG1755" s="31" t="s">
        <v>229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c r="Y1803" s="4" t="s">
        <v>60</v>
      </c>
      <c r="Z1803" s="4">
        <v>45827</v>
      </c>
      <c r="AA1803" s="4"/>
      <c r="AB1803" s="4" t="s">
        <v>60</v>
      </c>
      <c r="AC1803" s="4">
        <v>45828</v>
      </c>
      <c r="AD1803" s="4">
        <v>45831</v>
      </c>
      <c r="AE1803" s="4">
        <v>45832</v>
      </c>
      <c r="AF1803" s="4"/>
      <c r="AG1803" s="31" t="s">
        <v>299</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119</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119</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c r="AB1960" s="4" t="s">
        <v>60</v>
      </c>
      <c r="AC1960" s="4" t="s">
        <v>60</v>
      </c>
      <c r="AD1960" s="4">
        <v>45832</v>
      </c>
      <c r="AE1960" s="4">
        <v>45833</v>
      </c>
      <c r="AF1960" s="4"/>
      <c r="AG1960" s="31" t="s">
        <v>252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119</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119</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119</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c r="O2055" s="4" t="s">
        <v>60</v>
      </c>
      <c r="P2055" s="4" t="s">
        <v>60</v>
      </c>
      <c r="Q2055" s="4" t="s">
        <v>60</v>
      </c>
      <c r="R2055" s="4" t="s">
        <v>60</v>
      </c>
      <c r="S2055" s="4" t="s">
        <v>60</v>
      </c>
      <c r="T2055" s="4">
        <v>45824</v>
      </c>
      <c r="U2055" s="4"/>
      <c r="V2055" s="4"/>
      <c r="W2055" s="4">
        <v>45828</v>
      </c>
      <c r="X2055" s="4"/>
      <c r="Y2055" s="4" t="s">
        <v>60</v>
      </c>
      <c r="Z2055" s="4">
        <v>45830</v>
      </c>
      <c r="AA2055" s="4"/>
      <c r="AB2055" s="4" t="s">
        <v>60</v>
      </c>
      <c r="AC2055" s="4">
        <v>45831</v>
      </c>
      <c r="AD2055" s="4">
        <v>45833</v>
      </c>
      <c r="AE2055" s="4">
        <v>45834</v>
      </c>
      <c r="AF2055" s="4"/>
      <c r="AG2055" s="31" t="s">
        <v>88</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119</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119</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119</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88</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45836</v>
      </c>
      <c r="AE2248" s="4">
        <v>45838</v>
      </c>
      <c r="AF2248" s="4"/>
      <c r="AG2248" s="31" t="s">
        <v>141</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119</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t="s">
        <v>60</v>
      </c>
      <c r="AC2299" s="4" t="s">
        <v>60</v>
      </c>
      <c r="AD2299" s="4">
        <v>45839</v>
      </c>
      <c r="AE2299" s="4">
        <v>45841</v>
      </c>
      <c r="AF2299" s="4"/>
      <c r="AG2299" s="31" t="s">
        <v>252</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45841</v>
      </c>
      <c r="AE2303" s="4">
        <v>45843</v>
      </c>
      <c r="AF2303" s="4"/>
      <c r="AG2303" s="31" t="s">
        <v>141</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45841</v>
      </c>
      <c r="AE2304" s="4">
        <v>45843</v>
      </c>
      <c r="AF2304" s="4"/>
      <c r="AG2304" s="31" t="s">
        <v>141</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c r="Y2311" s="4" t="s">
        <v>60</v>
      </c>
      <c r="Z2311" s="4">
        <v>45843</v>
      </c>
      <c r="AA2311" s="4"/>
      <c r="AB2311" s="4" t="s">
        <v>60</v>
      </c>
      <c r="AC2311" s="4">
        <v>45844</v>
      </c>
      <c r="AD2311" s="4">
        <v>45845</v>
      </c>
      <c r="AE2311" s="4">
        <v>45846</v>
      </c>
      <c r="AF2311" s="4"/>
      <c r="AG2311" s="31" t="s">
        <v>299</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c r="Y2312" s="4" t="s">
        <v>60</v>
      </c>
      <c r="Z2312" s="4">
        <v>45843</v>
      </c>
      <c r="AA2312" s="4"/>
      <c r="AB2312" s="4" t="s">
        <v>60</v>
      </c>
      <c r="AC2312" s="4">
        <v>45844</v>
      </c>
      <c r="AD2312" s="4">
        <v>45845</v>
      </c>
      <c r="AE2312" s="4">
        <v>45846</v>
      </c>
      <c r="AF2312" s="4"/>
      <c r="AG2312" s="31" t="s">
        <v>299</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abSelected="1" topLeftCell="E1" workbookViewId="0">
      <pane ySplit="1" topLeftCell="A2" activePane="bottomLeft" state="frozen"/>
      <selection activeCell="B1" sqref="B1"/>
      <selection pane="bottomLeft" activeCell="X23" sqref="X23"/>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8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row r="6458" spans="1:7" x14ac:dyDescent="0.25">
      <c r="A6458" s="26" t="s">
        <v>14115</v>
      </c>
      <c r="B6458" s="26" t="s">
        <v>12219</v>
      </c>
      <c r="C6458" s="26" t="s">
        <v>901</v>
      </c>
      <c r="D6458" s="26" t="s">
        <v>902</v>
      </c>
      <c r="E6458" s="27">
        <v>45821.484317129631</v>
      </c>
      <c r="F6458" s="26" t="s">
        <v>903</v>
      </c>
      <c r="G6458" s="27">
        <v>45821.484317129631</v>
      </c>
    </row>
    <row r="6459" spans="1:7" x14ac:dyDescent="0.25">
      <c r="A6459" s="26" t="s">
        <v>14116</v>
      </c>
      <c r="B6459" s="26" t="s">
        <v>12221</v>
      </c>
      <c r="C6459" s="26" t="s">
        <v>901</v>
      </c>
      <c r="D6459" s="26" t="s">
        <v>902</v>
      </c>
      <c r="E6459" s="27">
        <v>45821.484375</v>
      </c>
      <c r="F6459" s="26" t="s">
        <v>903</v>
      </c>
      <c r="G6459" s="27">
        <v>45821.484375</v>
      </c>
    </row>
    <row r="6460" spans="1:7" x14ac:dyDescent="0.25">
      <c r="A6460" s="26" t="s">
        <v>14117</v>
      </c>
      <c r="B6460" s="26" t="s">
        <v>12223</v>
      </c>
      <c r="C6460" s="26" t="s">
        <v>901</v>
      </c>
      <c r="D6460" s="26" t="s">
        <v>902</v>
      </c>
      <c r="E6460" s="27">
        <v>45821.4844212963</v>
      </c>
      <c r="F6460" s="26" t="s">
        <v>903</v>
      </c>
      <c r="G6460" s="27">
        <v>45821.4844212963</v>
      </c>
    </row>
    <row r="6461" spans="1:7" x14ac:dyDescent="0.25">
      <c r="A6461" s="26" t="s">
        <v>14118</v>
      </c>
      <c r="B6461" s="26" t="s">
        <v>12230</v>
      </c>
      <c r="C6461" s="26" t="s">
        <v>901</v>
      </c>
      <c r="D6461" s="26" t="s">
        <v>902</v>
      </c>
      <c r="E6461" s="27">
        <v>45821.484467592592</v>
      </c>
      <c r="F6461" s="26" t="s">
        <v>903</v>
      </c>
      <c r="G6461" s="27">
        <v>45821.484467592592</v>
      </c>
    </row>
    <row r="6462" spans="1:7" x14ac:dyDescent="0.25">
      <c r="A6462" s="26" t="s">
        <v>14119</v>
      </c>
      <c r="B6462" s="26" t="s">
        <v>5217</v>
      </c>
      <c r="C6462" s="26" t="s">
        <v>919</v>
      </c>
      <c r="D6462" s="26" t="s">
        <v>920</v>
      </c>
      <c r="E6462" s="27">
        <v>45821.485914351855</v>
      </c>
      <c r="F6462" s="26" t="s">
        <v>903</v>
      </c>
      <c r="G6462" s="27">
        <v>45821.485914351855</v>
      </c>
    </row>
    <row r="6463" spans="1:7" x14ac:dyDescent="0.25">
      <c r="A6463" s="26" t="s">
        <v>14120</v>
      </c>
      <c r="B6463" s="26" t="s">
        <v>10438</v>
      </c>
      <c r="C6463" s="26" t="s">
        <v>909</v>
      </c>
      <c r="D6463" s="26" t="s">
        <v>918</v>
      </c>
      <c r="E6463" s="27">
        <v>45821.496307870373</v>
      </c>
      <c r="F6463" s="26" t="s">
        <v>903</v>
      </c>
      <c r="G6463" s="27">
        <v>45821.496307870373</v>
      </c>
    </row>
    <row r="6464" spans="1:7" x14ac:dyDescent="0.25">
      <c r="A6464" s="26" t="s">
        <v>14121</v>
      </c>
      <c r="B6464" s="26" t="s">
        <v>5036</v>
      </c>
      <c r="C6464" s="26" t="s">
        <v>911</v>
      </c>
      <c r="D6464" s="26" t="s">
        <v>248</v>
      </c>
      <c r="E6464" s="27">
        <v>45821.498159722221</v>
      </c>
      <c r="F6464" s="26" t="s">
        <v>903</v>
      </c>
      <c r="G6464" s="27">
        <v>45821.498159722221</v>
      </c>
    </row>
    <row r="6465" spans="1:7" x14ac:dyDescent="0.25">
      <c r="A6465" s="26" t="s">
        <v>14122</v>
      </c>
      <c r="B6465" s="26" t="s">
        <v>6452</v>
      </c>
      <c r="C6465" s="26" t="s">
        <v>911</v>
      </c>
      <c r="D6465" s="26" t="s">
        <v>248</v>
      </c>
      <c r="E6465" s="27">
        <v>45821.498391203706</v>
      </c>
      <c r="F6465" s="26" t="s">
        <v>903</v>
      </c>
      <c r="G6465" s="27">
        <v>45821.498391203706</v>
      </c>
    </row>
    <row r="6466" spans="1:7" x14ac:dyDescent="0.25">
      <c r="A6466" s="26" t="s">
        <v>14123</v>
      </c>
      <c r="B6466" s="26" t="s">
        <v>9924</v>
      </c>
      <c r="C6466" s="26" t="s">
        <v>906</v>
      </c>
      <c r="D6466" s="26" t="s">
        <v>922</v>
      </c>
      <c r="E6466" s="27">
        <v>45821.498993055553</v>
      </c>
      <c r="F6466" s="26" t="s">
        <v>903</v>
      </c>
      <c r="G6466" s="27">
        <v>45821.498993055553</v>
      </c>
    </row>
    <row r="6467" spans="1:7" x14ac:dyDescent="0.25">
      <c r="A6467" s="26" t="s">
        <v>14124</v>
      </c>
      <c r="B6467" s="26" t="s">
        <v>9919</v>
      </c>
      <c r="C6467" s="26" t="s">
        <v>906</v>
      </c>
      <c r="D6467" s="26" t="s">
        <v>922</v>
      </c>
      <c r="E6467" s="27">
        <v>45821.499074074076</v>
      </c>
      <c r="F6467" s="26" t="s">
        <v>903</v>
      </c>
      <c r="G6467" s="27">
        <v>45821.499074074076</v>
      </c>
    </row>
    <row r="6468" spans="1:7" x14ac:dyDescent="0.25">
      <c r="A6468" s="26" t="s">
        <v>14125</v>
      </c>
      <c r="B6468" s="26" t="s">
        <v>9899</v>
      </c>
      <c r="C6468" s="26" t="s">
        <v>906</v>
      </c>
      <c r="D6468" s="26" t="s">
        <v>922</v>
      </c>
      <c r="E6468" s="27">
        <v>45821.499131944445</v>
      </c>
      <c r="F6468" s="26" t="s">
        <v>903</v>
      </c>
      <c r="G6468" s="27">
        <v>45821.499131944445</v>
      </c>
    </row>
    <row r="6469" spans="1:7" x14ac:dyDescent="0.25">
      <c r="A6469" s="26" t="s">
        <v>14126</v>
      </c>
      <c r="B6469" s="26" t="s">
        <v>9896</v>
      </c>
      <c r="C6469" s="26" t="s">
        <v>906</v>
      </c>
      <c r="D6469" s="26" t="s">
        <v>922</v>
      </c>
      <c r="E6469" s="27">
        <v>45821.499224537038</v>
      </c>
      <c r="F6469" s="26" t="s">
        <v>903</v>
      </c>
      <c r="G6469" s="27">
        <v>45821.499224537038</v>
      </c>
    </row>
    <row r="6470" spans="1:7" x14ac:dyDescent="0.25">
      <c r="A6470" s="26" t="s">
        <v>14127</v>
      </c>
      <c r="B6470" s="26" t="s">
        <v>9924</v>
      </c>
      <c r="C6470" s="26" t="s">
        <v>909</v>
      </c>
      <c r="D6470" s="26" t="s">
        <v>922</v>
      </c>
      <c r="E6470" s="27">
        <v>45821.499432870369</v>
      </c>
      <c r="F6470" s="26" t="s">
        <v>903</v>
      </c>
      <c r="G6470" s="27">
        <v>45821.499432870369</v>
      </c>
    </row>
    <row r="6471" spans="1:7" x14ac:dyDescent="0.25">
      <c r="A6471" s="26" t="s">
        <v>14128</v>
      </c>
      <c r="B6471" s="26" t="s">
        <v>9919</v>
      </c>
      <c r="C6471" s="26" t="s">
        <v>909</v>
      </c>
      <c r="D6471" s="26" t="s">
        <v>922</v>
      </c>
      <c r="E6471" s="27">
        <v>45821.499525462961</v>
      </c>
      <c r="F6471" s="26" t="s">
        <v>903</v>
      </c>
      <c r="G6471" s="27">
        <v>45821.499525462961</v>
      </c>
    </row>
    <row r="6472" spans="1:7" x14ac:dyDescent="0.25">
      <c r="A6472" s="26" t="s">
        <v>14129</v>
      </c>
      <c r="B6472" s="26" t="s">
        <v>9899</v>
      </c>
      <c r="C6472" s="26" t="s">
        <v>909</v>
      </c>
      <c r="D6472" s="26" t="s">
        <v>922</v>
      </c>
      <c r="E6472" s="27">
        <v>45821.499571759261</v>
      </c>
      <c r="F6472" s="26" t="s">
        <v>903</v>
      </c>
      <c r="G6472" s="27">
        <v>45821.499571759261</v>
      </c>
    </row>
    <row r="6473" spans="1:7" x14ac:dyDescent="0.25">
      <c r="A6473" s="26" t="s">
        <v>14130</v>
      </c>
      <c r="B6473" s="26" t="s">
        <v>9896</v>
      </c>
      <c r="C6473" s="26" t="s">
        <v>909</v>
      </c>
      <c r="D6473" s="26" t="s">
        <v>922</v>
      </c>
      <c r="E6473" s="27">
        <v>45821.499618055554</v>
      </c>
      <c r="F6473" s="26" t="s">
        <v>903</v>
      </c>
      <c r="G6473" s="27">
        <v>45821.499618055554</v>
      </c>
    </row>
    <row r="6474" spans="1:7" x14ac:dyDescent="0.25">
      <c r="A6474" s="26" t="s">
        <v>14131</v>
      </c>
      <c r="B6474" s="26" t="s">
        <v>2961</v>
      </c>
      <c r="C6474" s="26" t="s">
        <v>919</v>
      </c>
      <c r="D6474" s="26" t="s">
        <v>920</v>
      </c>
      <c r="E6474" s="27">
        <v>45821.50236111111</v>
      </c>
      <c r="F6474" s="26" t="s">
        <v>903</v>
      </c>
      <c r="G6474" s="27">
        <v>45821.50236111111</v>
      </c>
    </row>
    <row r="6475" spans="1:7" x14ac:dyDescent="0.25">
      <c r="A6475" s="26" t="s">
        <v>14132</v>
      </c>
      <c r="B6475" s="26" t="s">
        <v>2967</v>
      </c>
      <c r="C6475" s="26" t="s">
        <v>919</v>
      </c>
      <c r="D6475" s="26" t="s">
        <v>920</v>
      </c>
      <c r="E6475" s="27">
        <v>45821.502442129633</v>
      </c>
      <c r="F6475" s="26" t="s">
        <v>903</v>
      </c>
      <c r="G6475" s="27">
        <v>45821.502442129633</v>
      </c>
    </row>
    <row r="6476" spans="1:7" x14ac:dyDescent="0.25">
      <c r="A6476" s="26" t="s">
        <v>14133</v>
      </c>
      <c r="B6476" s="26" t="s">
        <v>2969</v>
      </c>
      <c r="C6476" s="26" t="s">
        <v>919</v>
      </c>
      <c r="D6476" s="26" t="s">
        <v>920</v>
      </c>
      <c r="E6476" s="27">
        <v>45821.502500000002</v>
      </c>
      <c r="F6476" s="26" t="s">
        <v>903</v>
      </c>
      <c r="G6476" s="27">
        <v>45821.502500000002</v>
      </c>
    </row>
    <row r="6477" spans="1:7" x14ac:dyDescent="0.25">
      <c r="A6477" s="26" t="s">
        <v>14134</v>
      </c>
      <c r="B6477" s="26" t="s">
        <v>11645</v>
      </c>
      <c r="C6477" s="26" t="s">
        <v>901</v>
      </c>
      <c r="D6477" s="26" t="s">
        <v>913</v>
      </c>
      <c r="E6477" s="27">
        <v>45821.503854166665</v>
      </c>
      <c r="F6477" s="26" t="s">
        <v>903</v>
      </c>
      <c r="G6477" s="27">
        <v>45821.503854166665</v>
      </c>
    </row>
    <row r="6478" spans="1:7" x14ac:dyDescent="0.25">
      <c r="A6478" s="26" t="s">
        <v>14135</v>
      </c>
      <c r="B6478" s="26" t="s">
        <v>2843</v>
      </c>
      <c r="C6478" s="26" t="s">
        <v>919</v>
      </c>
      <c r="D6478" s="26" t="s">
        <v>920</v>
      </c>
      <c r="E6478" s="27">
        <v>45821.504421296297</v>
      </c>
      <c r="F6478" s="26" t="s">
        <v>903</v>
      </c>
      <c r="G6478" s="27">
        <v>45821.504421296297</v>
      </c>
    </row>
    <row r="6479" spans="1:7" x14ac:dyDescent="0.25">
      <c r="A6479" s="26" t="s">
        <v>14136</v>
      </c>
      <c r="B6479" s="26" t="s">
        <v>2839</v>
      </c>
      <c r="C6479" s="26" t="s">
        <v>919</v>
      </c>
      <c r="D6479" s="26" t="s">
        <v>920</v>
      </c>
      <c r="E6479" s="27">
        <v>45821.504479166666</v>
      </c>
      <c r="F6479" s="26" t="s">
        <v>903</v>
      </c>
      <c r="G6479" s="27">
        <v>45821.504479166666</v>
      </c>
    </row>
    <row r="6480" spans="1:7" x14ac:dyDescent="0.25">
      <c r="A6480" s="26" t="s">
        <v>14137</v>
      </c>
      <c r="B6480" s="26" t="s">
        <v>2847</v>
      </c>
      <c r="C6480" s="26" t="s">
        <v>919</v>
      </c>
      <c r="D6480" s="26" t="s">
        <v>920</v>
      </c>
      <c r="E6480" s="27">
        <v>45821.504525462966</v>
      </c>
      <c r="F6480" s="26" t="s">
        <v>903</v>
      </c>
      <c r="G6480" s="27">
        <v>45821.504525462966</v>
      </c>
    </row>
    <row r="6481" spans="1:7" x14ac:dyDescent="0.25">
      <c r="A6481" s="26" t="s">
        <v>14138</v>
      </c>
      <c r="B6481" s="26" t="s">
        <v>2835</v>
      </c>
      <c r="C6481" s="26" t="s">
        <v>919</v>
      </c>
      <c r="D6481" s="26" t="s">
        <v>920</v>
      </c>
      <c r="E6481" s="27">
        <v>45821.511111111111</v>
      </c>
      <c r="F6481" s="26" t="s">
        <v>903</v>
      </c>
      <c r="G6481" s="27">
        <v>45821.511111111111</v>
      </c>
    </row>
    <row r="6482" spans="1:7" x14ac:dyDescent="0.25">
      <c r="A6482" s="26" t="s">
        <v>14139</v>
      </c>
      <c r="B6482" s="26" t="s">
        <v>2786</v>
      </c>
      <c r="C6482" s="26" t="s">
        <v>919</v>
      </c>
      <c r="D6482" s="26" t="s">
        <v>920</v>
      </c>
      <c r="E6482" s="27">
        <v>45821.511157407411</v>
      </c>
      <c r="F6482" s="26" t="s">
        <v>903</v>
      </c>
      <c r="G6482" s="27">
        <v>45821.511157407411</v>
      </c>
    </row>
    <row r="6483" spans="1:7" x14ac:dyDescent="0.25">
      <c r="A6483" s="26" t="s">
        <v>14140</v>
      </c>
      <c r="B6483" s="26" t="s">
        <v>4927</v>
      </c>
      <c r="C6483" s="26" t="s">
        <v>896</v>
      </c>
      <c r="D6483" s="26" t="s">
        <v>897</v>
      </c>
      <c r="E6483" s="27">
        <v>45821.514189814814</v>
      </c>
      <c r="F6483" s="26" t="s">
        <v>903</v>
      </c>
      <c r="G6483" s="27">
        <v>45821.514189814814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4</v>
      </c>
    </row>
    <row r="3" spans="1:12" x14ac:dyDescent="0.25">
      <c r="A3" s="12" t="s">
        <v>72</v>
      </c>
      <c r="B3" s="19">
        <f ca="1">SUMIFS('Data Power app'!$G:$G,'Data Power app'!L:L,"&gt;"&amp;$I$2,'Data Power app'!F:F,Report!$A3)</f>
        <v>59535</v>
      </c>
      <c r="C3" s="19">
        <f ca="1">SUMIFS('Data Power app'!$G:$G,'Data Power app'!N:N,"&gt;"&amp;$I$2,'Data Power app'!$F:$F,Report!$A3)</f>
        <v>0</v>
      </c>
      <c r="D3" s="19">
        <f ca="1">SUMIFS('Data Power app'!$G:$G,'Data Power app'!V:V,"&gt;"&amp;$I$2,'Data Power app'!$F:$F,Report!$A3)</f>
        <v>0</v>
      </c>
      <c r="E3" s="19">
        <f ca="1">SUMIFS('Data Power app'!$G:$G,'Data Power app'!AA:AA,"&gt;"&amp;$I$2,'Data Power app'!$F:$F,Report!$A3)</f>
        <v>29479</v>
      </c>
      <c r="F3" s="20">
        <f ca="1">SUMIFS('Data Power app'!$G:$G,'Data Power app'!AF:AF,"="&amp;$I$2,'Data Power app'!$F:$F,Report!$A3)</f>
        <v>180325</v>
      </c>
      <c r="I3" s="1">
        <f ca="1">IF(HOUR(NOW())&gt;6,TODAY(),TODAY()-1)</f>
        <v>45821</v>
      </c>
    </row>
    <row r="4" spans="1:12" x14ac:dyDescent="0.25">
      <c r="A4" s="12" t="s">
        <v>59</v>
      </c>
      <c r="B4" s="19">
        <f ca="1">SUMIFS('Data Power app'!$G:$G,'Data Power app'!L:L,"&gt;"&amp;$I$2,'Data Power app'!F:F,Report!$A4)</f>
        <v>24849</v>
      </c>
      <c r="C4" s="19">
        <f ca="1">SUMIFS('Data Power app'!$G:$G,'Data Power app'!N:N,"&gt;"&amp;$I$2,'Data Power app'!F:F,Report!$A4)</f>
        <v>37778</v>
      </c>
      <c r="D4" s="19">
        <f ca="1">SUMIFS('Data Power app'!$G:$G,'Data Power app'!V:V,"&gt;"&amp;$I$2,'Data Power app'!$F:$F,Report!$A4)</f>
        <v>55027</v>
      </c>
      <c r="E4" s="19">
        <f ca="1">SUMIFS('Data Power app'!$G:$G,'Data Power app'!AA:AA,"&gt;"&amp;$I$2,'Data Power app'!$F:$F,Report!$A4)</f>
        <v>2816</v>
      </c>
      <c r="F4" s="20">
        <f ca="1">SUMIFS('Data Power app'!$G:$G,'Data Power app'!AF:AF,"="&amp;$I$2,'Data Power app'!$F:$F,Report!$A4)</f>
        <v>104013</v>
      </c>
    </row>
    <row r="5" spans="1:12" x14ac:dyDescent="0.25">
      <c r="A5" s="21" t="s">
        <v>1088</v>
      </c>
      <c r="B5" s="22">
        <f ca="1">SUM(B3:B4)</f>
        <v>84384</v>
      </c>
      <c r="C5" s="22">
        <f t="shared" ref="C5:F5" ca="1" si="0">SUM(C3:C4)</f>
        <v>37778</v>
      </c>
      <c r="D5" s="22">
        <f t="shared" ca="1" si="0"/>
        <v>55027</v>
      </c>
      <c r="E5" s="22">
        <f t="shared" ca="1" si="0"/>
        <v>32295</v>
      </c>
      <c r="F5" s="23">
        <f t="shared" ca="1" si="0"/>
        <v>284338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2025-06-13T06:05:00Z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