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95" documentId="8_{050AFC0B-4AB8-4CA8-82E3-C6EC7D3D2882}" xr6:coauthVersionLast="47" xr6:coauthVersionMax="47" xr10:uidLastSave="{DFB7DCB5-18A4-4CD3-9D97-1D921305F1C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Time'!$A$1:$G$6441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<sst xmlns="http://schemas.openxmlformats.org/spreadsheetml/2006/main" count="113681" uniqueCount="14099">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</sst>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1" tableType="queryTable" totalsRowShown="0">
  <autoFilter ref="A1:G64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1" t="s">
        <v>141</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c r="AG327" s="31" t="s">
        <v>252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1" t="s">
        <v>62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1" t="s">
        <v>62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1" t="s">
        <v>141</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1" t="s">
        <v>62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1" t="s">
        <v>62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t="s">
        <v>60</v>
      </c>
      <c r="AC544" s="4" t="s">
        <v>60</v>
      </c>
      <c r="AD544" s="4">
        <v>45822</v>
      </c>
      <c r="AE544" s="4">
        <v>45824</v>
      </c>
      <c r="AF544" s="4"/>
      <c r="AG544" s="31" t="s">
        <v>252</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1552</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1" t="s">
        <v>141</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t="s">
        <v>60</v>
      </c>
      <c r="AC1126" s="4">
        <v>45825</v>
      </c>
      <c r="AD1126" s="4">
        <v>45826</v>
      </c>
      <c r="AE1126" s="4">
        <v>45828</v>
      </c>
      <c r="AF1126" s="4"/>
      <c r="AG1126" s="31" t="s">
        <v>62</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88</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t="s">
        <v>60</v>
      </c>
      <c r="AC1443" s="4">
        <v>45826</v>
      </c>
      <c r="AD1443" s="4">
        <v>45827</v>
      </c>
      <c r="AE1443" s="4">
        <v>45829</v>
      </c>
      <c r="AF1443" s="4"/>
      <c r="AG1443" s="31" t="s">
        <v>62</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c r="W1638" s="4">
        <v>45826</v>
      </c>
      <c r="X1638" s="4"/>
      <c r="Y1638" s="4" t="s">
        <v>60</v>
      </c>
      <c r="Z1638" s="4">
        <v>45827</v>
      </c>
      <c r="AA1638" s="4"/>
      <c r="AB1638" s="4" t="s">
        <v>60</v>
      </c>
      <c r="AC1638" s="4">
        <v>45828</v>
      </c>
      <c r="AD1638" s="4">
        <v>45828</v>
      </c>
      <c r="AE1638" s="4">
        <v>45829</v>
      </c>
      <c r="AF1638" s="4"/>
      <c r="AG1638" s="31" t="s">
        <v>229</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c r="W1647" s="4">
        <v>45825</v>
      </c>
      <c r="X1647" s="4"/>
      <c r="Y1647" s="4" t="s">
        <v>60</v>
      </c>
      <c r="Z1647" s="4">
        <v>45826</v>
      </c>
      <c r="AA1647" s="4"/>
      <c r="AB1647" s="4" t="s">
        <v>60</v>
      </c>
      <c r="AC1647" s="4">
        <v>45827</v>
      </c>
      <c r="AD1647" s="4">
        <v>45828</v>
      </c>
      <c r="AE1647" s="4">
        <v>45829</v>
      </c>
      <c r="AF1647" s="4"/>
      <c r="AG1647" s="31" t="s">
        <v>229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c r="W1736" s="4">
        <v>45826</v>
      </c>
      <c r="X1736" s="4"/>
      <c r="Y1736" s="4" t="s">
        <v>60</v>
      </c>
      <c r="Z1736" s="4">
        <v>45827</v>
      </c>
      <c r="AA1736" s="4"/>
      <c r="AB1736" s="4" t="s">
        <v>60</v>
      </c>
      <c r="AC1736" s="4">
        <v>45828</v>
      </c>
      <c r="AD1736" s="4">
        <v>45829</v>
      </c>
      <c r="AE1736" s="4">
        <v>45831</v>
      </c>
      <c r="AF1736" s="4"/>
      <c r="AG1736" s="31" t="s">
        <v>229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c r="W1737" s="4">
        <v>45826</v>
      </c>
      <c r="X1737" s="4"/>
      <c r="Y1737" s="4" t="s">
        <v>60</v>
      </c>
      <c r="Z1737" s="4">
        <v>45827</v>
      </c>
      <c r="AA1737" s="4"/>
      <c r="AB1737" s="4" t="s">
        <v>60</v>
      </c>
      <c r="AC1737" s="4">
        <v>45828</v>
      </c>
      <c r="AD1737" s="4">
        <v>45829</v>
      </c>
      <c r="AE1737" s="4">
        <v>45831</v>
      </c>
      <c r="AF1737" s="4"/>
      <c r="AG1737" s="31" t="s">
        <v>229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c r="W1738" s="4">
        <v>45826</v>
      </c>
      <c r="X1738" s="4"/>
      <c r="Y1738" s="4" t="s">
        <v>60</v>
      </c>
      <c r="Z1738" s="4">
        <v>45827</v>
      </c>
      <c r="AA1738" s="4"/>
      <c r="AB1738" s="4" t="s">
        <v>60</v>
      </c>
      <c r="AC1738" s="4">
        <v>45828</v>
      </c>
      <c r="AD1738" s="4">
        <v>45829</v>
      </c>
      <c r="AE1738" s="4">
        <v>45831</v>
      </c>
      <c r="AF1738" s="4"/>
      <c r="AG1738" s="31" t="s">
        <v>229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c r="W1739" s="4">
        <v>45826</v>
      </c>
      <c r="X1739" s="4"/>
      <c r="Y1739" s="4" t="s">
        <v>60</v>
      </c>
      <c r="Z1739" s="4">
        <v>45827</v>
      </c>
      <c r="AA1739" s="4"/>
      <c r="AB1739" s="4" t="s">
        <v>60</v>
      </c>
      <c r="AC1739" s="4">
        <v>45828</v>
      </c>
      <c r="AD1739" s="4">
        <v>45829</v>
      </c>
      <c r="AE1739" s="4">
        <v>45831</v>
      </c>
      <c r="AF1739" s="4"/>
      <c r="AG1739" s="31" t="s">
        <v>229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c r="W1740" s="4">
        <v>45826</v>
      </c>
      <c r="X1740" s="4"/>
      <c r="Y1740" s="4" t="s">
        <v>60</v>
      </c>
      <c r="Z1740" s="4">
        <v>45827</v>
      </c>
      <c r="AA1740" s="4"/>
      <c r="AB1740" s="4" t="s">
        <v>60</v>
      </c>
      <c r="AC1740" s="4">
        <v>45828</v>
      </c>
      <c r="AD1740" s="4">
        <v>45829</v>
      </c>
      <c r="AE1740" s="4">
        <v>45831</v>
      </c>
      <c r="AF1740" s="4"/>
      <c r="AG1740" s="31" t="s">
        <v>229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c r="W1742" s="4">
        <v>45826</v>
      </c>
      <c r="X1742" s="4"/>
      <c r="Y1742" s="4" t="s">
        <v>60</v>
      </c>
      <c r="Z1742" s="4">
        <v>45827</v>
      </c>
      <c r="AA1742" s="4"/>
      <c r="AB1742" s="4" t="s">
        <v>60</v>
      </c>
      <c r="AC1742" s="4">
        <v>45828</v>
      </c>
      <c r="AD1742" s="4">
        <v>45829</v>
      </c>
      <c r="AE1742" s="4">
        <v>45831</v>
      </c>
      <c r="AF1742" s="4"/>
      <c r="AG1742" s="31" t="s">
        <v>229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c r="W1743" s="4">
        <v>45826</v>
      </c>
      <c r="X1743" s="4"/>
      <c r="Y1743" s="4" t="s">
        <v>60</v>
      </c>
      <c r="Z1743" s="4">
        <v>45827</v>
      </c>
      <c r="AA1743" s="4"/>
      <c r="AB1743" s="4" t="s">
        <v>60</v>
      </c>
      <c r="AC1743" s="4">
        <v>45828</v>
      </c>
      <c r="AD1743" s="4">
        <v>45829</v>
      </c>
      <c r="AE1743" s="4">
        <v>45831</v>
      </c>
      <c r="AF1743" s="4"/>
      <c r="AG1743" s="31" t="s">
        <v>229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c r="W1744" s="4">
        <v>45826</v>
      </c>
      <c r="X1744" s="4"/>
      <c r="Y1744" s="4" t="s">
        <v>60</v>
      </c>
      <c r="Z1744" s="4">
        <v>45827</v>
      </c>
      <c r="AA1744" s="4"/>
      <c r="AB1744" s="4" t="s">
        <v>60</v>
      </c>
      <c r="AC1744" s="4">
        <v>45828</v>
      </c>
      <c r="AD1744" s="4">
        <v>45829</v>
      </c>
      <c r="AE1744" s="4">
        <v>45831</v>
      </c>
      <c r="AF1744" s="4"/>
      <c r="AG1744" s="31" t="s">
        <v>229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88</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1"/>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45</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172640</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18164</v>
      </c>
      <c r="D4" s="19">
        <f ca="1">SUMIFS('Data Power app'!$G:$G,'Data Power app'!V:V,"&gt;"&amp;$I$2,'Data Power app'!$F:$F,Report!$A4)</f>
        <v>37019</v>
      </c>
      <c r="E4" s="19">
        <f ca="1">SUMIFS('Data Power app'!$G:$G,'Data Power app'!AA:AA,"&gt;"&amp;$I$2,'Data Power app'!$F:$F,Report!$A4)</f>
        <v>2816</v>
      </c>
      <c r="F4" s="20">
        <f ca="1">SUMIFS('Data Power app'!$G:$G,'Data Power app'!AF:AF,"="&amp;$I$2,'Data Power app'!$F:$F,Report!$A4)</f>
        <v>99895</v>
      </c>
    </row>
    <row r="5" spans="1:12" x14ac:dyDescent="0.25">
      <c r="A5" s="21" t="s">
        <v>1088</v>
      </c>
      <c r="B5" s="22">
        <f ca="1">SUM(B3:B4)</f>
        <v>71794</v>
      </c>
      <c r="C5" s="22">
        <f t="shared" ref="C5:F5" ca="1" si="0">SUM(C3:C4)</f>
        <v>18164</v>
      </c>
      <c r="D5" s="22">
        <f t="shared" ca="1" si="0"/>
        <v>37019</v>
      </c>
      <c r="E5" s="22">
        <f t="shared" ca="1" si="0"/>
        <v>22982</v>
      </c>
      <c r="F5" s="23">
        <f t="shared" ca="1" si="0"/>
        <v>272535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2025-06-13T03:45:34Z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