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58" documentId="8_{050AFC0B-4AB8-4CA8-82E3-C6EC7D3D2882}" xr6:coauthVersionLast="47" xr6:coauthVersionMax="47" xr10:uidLastSave="{1890D271-F9F0-43E5-8BBA-A97E8292279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Time'!$A$1:$G$8679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<sst xmlns="http://schemas.openxmlformats.org/spreadsheetml/2006/main" count="145014" uniqueCount="17698">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</sst>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79" tableType="queryTable" totalsRowShown="0">
  <autoFilter ref="A1:G867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v>45824</v>
      </c>
      <c r="AG3" s="34" t="s">
        <v>995</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v>45824.451562499999</v>
      </c>
      <c r="AB297" s="4" t="s">
        <v>60</v>
      </c>
      <c r="AC297" s="4">
        <v>45814</v>
      </c>
      <c r="AD297" s="4">
        <v>45820</v>
      </c>
      <c r="AE297" s="4">
        <v>45821</v>
      </c>
      <c r="AF297" s="4"/>
      <c r="AG297" s="34" t="s">
        <v>62</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v>45824.448171296295</v>
      </c>
      <c r="W310" s="4">
        <v>45820</v>
      </c>
      <c r="X310" s="4"/>
      <c r="Y310" s="4" t="s">
        <v>60</v>
      </c>
      <c r="Z310" s="4">
        <v>45820</v>
      </c>
      <c r="AA310" s="4"/>
      <c r="AB310" s="4" t="s">
        <v>60</v>
      </c>
      <c r="AC310" s="4">
        <v>45820</v>
      </c>
      <c r="AD310" s="4">
        <v>45820</v>
      </c>
      <c r="AE310" s="4">
        <v>45822</v>
      </c>
      <c r="AF310" s="4"/>
      <c r="AG310" s="34" t="s">
        <v>299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v>45824</v>
      </c>
      <c r="AG411" s="34" t="s">
        <v>995</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v>45824</v>
      </c>
      <c r="AG531" s="34" t="s">
        <v>995</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v>45824</v>
      </c>
      <c r="AG535" s="34" t="s">
        <v>995</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v>45824</v>
      </c>
      <c r="AG563" s="34" t="s">
        <v>995</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v>45824.438518518517</v>
      </c>
      <c r="W734" s="4">
        <v>45822</v>
      </c>
      <c r="X734" s="4"/>
      <c r="Y734" s="4" t="s">
        <v>60</v>
      </c>
      <c r="Z734" s="4">
        <v>45823</v>
      </c>
      <c r="AA734" s="4"/>
      <c r="AB734" s="4" t="s">
        <v>60</v>
      </c>
      <c r="AC734" s="4">
        <v>45824</v>
      </c>
      <c r="AD734" s="4">
        <v>45824</v>
      </c>
      <c r="AE734" s="4">
        <v>45826</v>
      </c>
      <c r="AF734" s="4"/>
      <c r="AG734" s="34" t="s">
        <v>299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v>45824.434259259258</v>
      </c>
      <c r="Y860" s="4" t="s">
        <v>77</v>
      </c>
      <c r="Z860" s="4">
        <v>45823</v>
      </c>
      <c r="AA860" s="4"/>
      <c r="AB860" s="4" t="s">
        <v>60</v>
      </c>
      <c r="AC860" s="4">
        <v>45824</v>
      </c>
      <c r="AD860" s="4">
        <v>45824</v>
      </c>
      <c r="AE860" s="4">
        <v>45826</v>
      </c>
      <c r="AF860" s="4"/>
      <c r="AG860" s="34" t="s">
        <v>97</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v>45824</v>
      </c>
      <c r="AG888" s="34" t="s">
        <v>995</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v>45824</v>
      </c>
      <c r="AG899" s="34" t="s">
        <v>995</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v>45824</v>
      </c>
      <c r="AG906" s="34" t="s">
        <v>995</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v>45824.439652777779</v>
      </c>
      <c r="W963" s="4">
        <v>45822</v>
      </c>
      <c r="X963" s="4"/>
      <c r="Y963" s="4" t="s">
        <v>60</v>
      </c>
      <c r="Z963" s="4">
        <v>45824</v>
      </c>
      <c r="AA963" s="4"/>
      <c r="AB963" s="4" t="s">
        <v>60</v>
      </c>
      <c r="AC963" s="4">
        <v>45825</v>
      </c>
      <c r="AD963" s="4">
        <v>45825</v>
      </c>
      <c r="AE963" s="4">
        <v>45827</v>
      </c>
      <c r="AF963" s="4"/>
      <c r="AG963" s="34" t="s">
        <v>299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v>45824.43959490741</v>
      </c>
      <c r="W966" s="4">
        <v>45822</v>
      </c>
      <c r="X966" s="4"/>
      <c r="Y966" s="4" t="s">
        <v>60</v>
      </c>
      <c r="Z966" s="4">
        <v>45824</v>
      </c>
      <c r="AA966" s="4"/>
      <c r="AB966" s="4" t="s">
        <v>60</v>
      </c>
      <c r="AC966" s="4">
        <v>45825</v>
      </c>
      <c r="AD966" s="4">
        <v>45825</v>
      </c>
      <c r="AE966" s="4">
        <v>45827</v>
      </c>
      <c r="AF966" s="4"/>
      <c r="AG966" s="34" t="s">
        <v>299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v>45824.439710648148</v>
      </c>
      <c r="W1086" s="4">
        <v>45822</v>
      </c>
      <c r="X1086" s="4"/>
      <c r="Y1086" s="4" t="s">
        <v>60</v>
      </c>
      <c r="Z1086" s="4">
        <v>45824</v>
      </c>
      <c r="AA1086" s="4"/>
      <c r="AB1086" s="4" t="s">
        <v>60</v>
      </c>
      <c r="AC1086" s="4">
        <v>45825</v>
      </c>
      <c r="AD1086" s="4">
        <v>45826</v>
      </c>
      <c r="AE1086" s="4">
        <v>45827</v>
      </c>
      <c r="AF1086" s="4"/>
      <c r="AG1086" s="34" t="s">
        <v>299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v>45824.443032407406</v>
      </c>
      <c r="Y1119" s="4" t="s">
        <v>125</v>
      </c>
      <c r="Z1119" s="4" t="s">
        <v>60</v>
      </c>
      <c r="AA1119" s="4"/>
      <c r="AB1119" s="4" t="s">
        <v>60</v>
      </c>
      <c r="AC1119" s="4" t="s">
        <v>60</v>
      </c>
      <c r="AD1119" s="4">
        <v>45826</v>
      </c>
      <c r="AE1119" s="4">
        <v>45827</v>
      </c>
      <c r="AF1119" s="4"/>
      <c r="AG1119" s="34" t="s">
        <v>252</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v>45824</v>
      </c>
      <c r="AG1140" s="34" t="s">
        <v>995</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v>45824</v>
      </c>
      <c r="AG1187" s="34" t="s">
        <v>995</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v>45824.432372685187</v>
      </c>
      <c r="Y1188" s="4" t="s">
        <v>206</v>
      </c>
      <c r="Z1188" s="4" t="s">
        <v>60</v>
      </c>
      <c r="AA1188" s="4">
        <v>45824.433032407411</v>
      </c>
      <c r="AB1188" s="4" t="s">
        <v>60</v>
      </c>
      <c r="AC1188" s="4" t="s">
        <v>60</v>
      </c>
      <c r="AD1188" s="4">
        <v>45826</v>
      </c>
      <c r="AE1188" s="4">
        <v>45828</v>
      </c>
      <c r="AF1188" s="4">
        <v>45824</v>
      </c>
      <c r="AG1188" s="34" t="s">
        <v>995</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v>45824</v>
      </c>
      <c r="AG1209" s="34" t="s">
        <v>995</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v>45824</v>
      </c>
      <c r="AG1255" s="34" t="s">
        <v>995</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v>45824</v>
      </c>
      <c r="AG1269" s="34" t="s">
        <v>995</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v>45824.43954861111</v>
      </c>
      <c r="W1478" s="4">
        <v>45823</v>
      </c>
      <c r="X1478" s="4"/>
      <c r="Y1478" s="4" t="s">
        <v>60</v>
      </c>
      <c r="Z1478" s="4">
        <v>45825</v>
      </c>
      <c r="AA1478" s="4"/>
      <c r="AB1478" s="4" t="s">
        <v>60</v>
      </c>
      <c r="AC1478" s="4">
        <v>45826</v>
      </c>
      <c r="AD1478" s="4">
        <v>45827</v>
      </c>
      <c r="AE1478" s="4">
        <v>45829</v>
      </c>
      <c r="AF1478" s="4"/>
      <c r="AG1478" s="34" t="s">
        <v>299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t="s">
        <v>60</v>
      </c>
      <c r="AC1601" s="4">
        <v>45828</v>
      </c>
      <c r="AD1601" s="4">
        <v>45828</v>
      </c>
      <c r="AE1601" s="4">
        <v>45829</v>
      </c>
      <c r="AF1601" s="4">
        <v>45824</v>
      </c>
      <c r="AG1601" s="34" t="s">
        <v>995</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v>45824</v>
      </c>
      <c r="AG1602" s="34" t="s">
        <v>995</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v>45824</v>
      </c>
      <c r="AG1605" s="34" t="s">
        <v>995</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v>45824</v>
      </c>
      <c r="AC1836" s="4">
        <v>45827</v>
      </c>
      <c r="AD1836" s="4">
        <v>45828</v>
      </c>
      <c r="AE1836" s="4">
        <v>45830</v>
      </c>
      <c r="AF1836" s="4"/>
      <c r="AG1836" s="34" t="s">
        <v>996</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t="s">
        <v>60</v>
      </c>
      <c r="AC1970" s="4">
        <v>45828</v>
      </c>
      <c r="AD1970" s="4">
        <v>45829</v>
      </c>
      <c r="AE1970" s="4">
        <v>45831</v>
      </c>
      <c r="AF1970" s="4">
        <v>45824</v>
      </c>
      <c r="AG1970" s="34" t="s">
        <v>995</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t="s">
        <v>60</v>
      </c>
      <c r="AC1983" s="4">
        <v>45828</v>
      </c>
      <c r="AD1983" s="4">
        <v>45829</v>
      </c>
      <c r="AE1983" s="4">
        <v>45831</v>
      </c>
      <c r="AF1983" s="4">
        <v>45824</v>
      </c>
      <c r="AG1983" s="34" t="s">
        <v>995</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t="s">
        <v>60</v>
      </c>
      <c r="AC1993" s="4">
        <v>45828</v>
      </c>
      <c r="AD1993" s="4">
        <v>45829</v>
      </c>
      <c r="AE1993" s="4">
        <v>45831</v>
      </c>
      <c r="AF1993" s="4">
        <v>45824</v>
      </c>
      <c r="AG1993" s="34" t="s">
        <v>995</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v>45824.450798611113</v>
      </c>
      <c r="Y2154" s="4" t="s">
        <v>125</v>
      </c>
      <c r="Z2154" s="4" t="s">
        <v>60</v>
      </c>
      <c r="AA2154" s="4">
        <v>45824.451307870368</v>
      </c>
      <c r="AB2154" s="4" t="s">
        <v>60</v>
      </c>
      <c r="AC2154" s="4" t="s">
        <v>60</v>
      </c>
      <c r="AD2154" s="4">
        <v>45829</v>
      </c>
      <c r="AE2154" s="4">
        <v>45831</v>
      </c>
      <c r="AF2154" s="4">
        <v>45824</v>
      </c>
      <c r="AG2154" s="34" t="s">
        <v>995</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v>45824.425752314812</v>
      </c>
      <c r="W2240" s="4">
        <v>45827</v>
      </c>
      <c r="X2240" s="4"/>
      <c r="Y2240" s="4" t="s">
        <v>60</v>
      </c>
      <c r="Z2240" s="4">
        <v>45829</v>
      </c>
      <c r="AA2240" s="4"/>
      <c r="AB2240" s="4" t="s">
        <v>60</v>
      </c>
      <c r="AC2240" s="4">
        <v>45830</v>
      </c>
      <c r="AD2240" s="4">
        <v>45831</v>
      </c>
      <c r="AE2240" s="4">
        <v>45832</v>
      </c>
      <c r="AF2240" s="4"/>
      <c r="AG2240" s="34" t="s">
        <v>299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v>45824.425810185188</v>
      </c>
      <c r="W2242" s="4">
        <v>45827</v>
      </c>
      <c r="X2242" s="4"/>
      <c r="Y2242" s="4" t="s">
        <v>60</v>
      </c>
      <c r="Z2242" s="4">
        <v>45829</v>
      </c>
      <c r="AA2242" s="4"/>
      <c r="AB2242" s="4" t="s">
        <v>60</v>
      </c>
      <c r="AC2242" s="4">
        <v>45830</v>
      </c>
      <c r="AD2242" s="4">
        <v>45831</v>
      </c>
      <c r="AE2242" s="4">
        <v>45832</v>
      </c>
      <c r="AF2242" s="4"/>
      <c r="AG2242" s="34" t="s">
        <v>299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v>45824.425868055558</v>
      </c>
      <c r="W2243" s="4">
        <v>45827</v>
      </c>
      <c r="X2243" s="4"/>
      <c r="Y2243" s="4" t="s">
        <v>60</v>
      </c>
      <c r="Z2243" s="4">
        <v>45829</v>
      </c>
      <c r="AA2243" s="4"/>
      <c r="AB2243" s="4" t="s">
        <v>60</v>
      </c>
      <c r="AC2243" s="4">
        <v>45830</v>
      </c>
      <c r="AD2243" s="4">
        <v>45831</v>
      </c>
      <c r="AE2243" s="4">
        <v>45832</v>
      </c>
      <c r="AF2243" s="4"/>
      <c r="AG2243" s="34" t="s">
        <v>299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v>45824.42591435185</v>
      </c>
      <c r="W2244" s="4">
        <v>45827</v>
      </c>
      <c r="X2244" s="4"/>
      <c r="Y2244" s="4" t="s">
        <v>60</v>
      </c>
      <c r="Z2244" s="4">
        <v>45829</v>
      </c>
      <c r="AA2244" s="4"/>
      <c r="AB2244" s="4" t="s">
        <v>60</v>
      </c>
      <c r="AC2244" s="4">
        <v>45830</v>
      </c>
      <c r="AD2244" s="4">
        <v>45831</v>
      </c>
      <c r="AE2244" s="4">
        <v>45832</v>
      </c>
      <c r="AF2244" s="4"/>
      <c r="AG2244" s="34" t="s">
        <v>299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v>45824.42564814815</v>
      </c>
      <c r="W2265" s="4">
        <v>45827</v>
      </c>
      <c r="X2265" s="4"/>
      <c r="Y2265" s="4" t="s">
        <v>60</v>
      </c>
      <c r="Z2265" s="4">
        <v>45828</v>
      </c>
      <c r="AA2265" s="4"/>
      <c r="AB2265" s="4" t="s">
        <v>60</v>
      </c>
      <c r="AC2265" s="4">
        <v>45829</v>
      </c>
      <c r="AD2265" s="4">
        <v>45831</v>
      </c>
      <c r="AE2265" s="4">
        <v>45832</v>
      </c>
      <c r="AF2265" s="4"/>
      <c r="AG2265" s="34" t="s">
        <v>299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v>45824.444189814814</v>
      </c>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88</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t="s">
        <v>60</v>
      </c>
      <c r="AC2561" s="4" t="s">
        <v>60</v>
      </c>
      <c r="AD2561" s="4">
        <v>45834</v>
      </c>
      <c r="AE2561" s="4">
        <v>45835</v>
      </c>
      <c r="AF2561" s="4">
        <v>45824</v>
      </c>
      <c r="AG2561" s="34" t="s">
        <v>995</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v>45824.444131944445</v>
      </c>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88</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v>45824.444062499999</v>
      </c>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88</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v>45824</v>
      </c>
      <c r="AC2576" s="4" t="s">
        <v>60</v>
      </c>
      <c r="AD2576" s="4">
        <v>45834</v>
      </c>
      <c r="AE2576" s="4">
        <v>45835</v>
      </c>
      <c r="AF2576" s="4"/>
      <c r="AG2576" s="34" t="s">
        <v>996</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t="s">
        <v>60</v>
      </c>
      <c r="AC2732" s="4" t="s">
        <v>60</v>
      </c>
      <c r="AD2732" s="4">
        <v>45835</v>
      </c>
      <c r="AE2732" s="4">
        <v>45836</v>
      </c>
      <c r="AF2732" s="4">
        <v>45824</v>
      </c>
      <c r="AG2732" s="34" t="s">
        <v>995</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v>45824</v>
      </c>
      <c r="AG2865" s="34" t="s">
        <v>995</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7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row r="8659" spans="1:7" x14ac:dyDescent="0.25">
      <c r="A8659" s="30" t="s">
        <v>17677</v>
      </c>
      <c r="B8659" s="30" t="s">
        <v>10005</v>
      </c>
      <c r="C8659" s="30" t="s">
        <v>922</v>
      </c>
      <c r="D8659" s="30" t="s">
        <v>923</v>
      </c>
      <c r="E8659" s="25">
        <v>45824.42564814815</v>
      </c>
      <c r="F8659" s="30" t="s">
        <v>906</v>
      </c>
      <c r="G8659" s="25">
        <v>45824.42564814815</v>
      </c>
    </row>
    <row r="8660" spans="1:7" x14ac:dyDescent="0.25">
      <c r="A8660" s="30" t="s">
        <v>17678</v>
      </c>
      <c r="B8660" s="30" t="s">
        <v>9976</v>
      </c>
      <c r="C8660" s="30" t="s">
        <v>922</v>
      </c>
      <c r="D8660" s="30" t="s">
        <v>923</v>
      </c>
      <c r="E8660" s="25">
        <v>45824.425752314812</v>
      </c>
      <c r="F8660" s="30" t="s">
        <v>906</v>
      </c>
      <c r="G8660" s="25">
        <v>45824.425752314812</v>
      </c>
    </row>
    <row r="8661" spans="1:7" x14ac:dyDescent="0.25">
      <c r="A8661" s="30" t="s">
        <v>17679</v>
      </c>
      <c r="B8661" s="30" t="s">
        <v>9978</v>
      </c>
      <c r="C8661" s="30" t="s">
        <v>922</v>
      </c>
      <c r="D8661" s="30" t="s">
        <v>923</v>
      </c>
      <c r="E8661" s="25">
        <v>45824.425810185188</v>
      </c>
      <c r="F8661" s="30" t="s">
        <v>906</v>
      </c>
      <c r="G8661" s="25">
        <v>45824.425810185188</v>
      </c>
    </row>
    <row r="8662" spans="1:7" x14ac:dyDescent="0.25">
      <c r="A8662" s="30" t="s">
        <v>17680</v>
      </c>
      <c r="B8662" s="30" t="s">
        <v>9980</v>
      </c>
      <c r="C8662" s="30" t="s">
        <v>922</v>
      </c>
      <c r="D8662" s="30" t="s">
        <v>923</v>
      </c>
      <c r="E8662" s="25">
        <v>45824.425868055558</v>
      </c>
      <c r="F8662" s="30" t="s">
        <v>906</v>
      </c>
      <c r="G8662" s="25">
        <v>45824.425868055558</v>
      </c>
    </row>
    <row r="8663" spans="1:7" x14ac:dyDescent="0.25">
      <c r="A8663" s="30" t="s">
        <v>17681</v>
      </c>
      <c r="B8663" s="30" t="s">
        <v>9982</v>
      </c>
      <c r="C8663" s="30" t="s">
        <v>922</v>
      </c>
      <c r="D8663" s="30" t="s">
        <v>923</v>
      </c>
      <c r="E8663" s="25">
        <v>45824.42591435185</v>
      </c>
      <c r="F8663" s="30" t="s">
        <v>906</v>
      </c>
      <c r="G8663" s="25">
        <v>45824.42591435185</v>
      </c>
    </row>
    <row r="8664" spans="1:7" x14ac:dyDescent="0.25">
      <c r="A8664" s="30" t="s">
        <v>17682</v>
      </c>
      <c r="B8664" s="30" t="s">
        <v>11665</v>
      </c>
      <c r="C8664" s="30" t="s">
        <v>907</v>
      </c>
      <c r="D8664" s="30" t="s">
        <v>206</v>
      </c>
      <c r="E8664" s="25">
        <v>45824.432372685187</v>
      </c>
      <c r="F8664" s="30" t="s">
        <v>906</v>
      </c>
      <c r="G8664" s="25">
        <v>45824.432372685187</v>
      </c>
    </row>
    <row r="8665" spans="1:7" x14ac:dyDescent="0.25">
      <c r="A8665" s="30" t="s">
        <v>17683</v>
      </c>
      <c r="B8665" s="30" t="s">
        <v>11665</v>
      </c>
      <c r="C8665" s="30" t="s">
        <v>914</v>
      </c>
      <c r="D8665" s="30" t="s">
        <v>206</v>
      </c>
      <c r="E8665" s="25">
        <v>45824.433032407411</v>
      </c>
      <c r="F8665" s="30" t="s">
        <v>906</v>
      </c>
      <c r="G8665" s="25">
        <v>45824.433032407411</v>
      </c>
    </row>
    <row r="8666" spans="1:7" x14ac:dyDescent="0.25">
      <c r="A8666" s="30" t="s">
        <v>17684</v>
      </c>
      <c r="B8666" s="30" t="s">
        <v>2794</v>
      </c>
      <c r="C8666" s="30" t="s">
        <v>907</v>
      </c>
      <c r="D8666" s="30" t="s">
        <v>77</v>
      </c>
      <c r="E8666" s="25">
        <v>45824.434259259258</v>
      </c>
      <c r="F8666" s="30" t="s">
        <v>929</v>
      </c>
      <c r="G8666" s="25">
        <v>45824.434259259258</v>
      </c>
    </row>
    <row r="8667" spans="1:7" x14ac:dyDescent="0.25">
      <c r="A8667" s="30" t="s">
        <v>17685</v>
      </c>
      <c r="B8667" s="30" t="s">
        <v>7013</v>
      </c>
      <c r="C8667" s="30" t="s">
        <v>922</v>
      </c>
      <c r="D8667" s="30" t="s">
        <v>923</v>
      </c>
      <c r="E8667" s="25">
        <v>45824.438518518517</v>
      </c>
      <c r="F8667" s="30" t="s">
        <v>906</v>
      </c>
      <c r="G8667" s="25">
        <v>45824.438518518517</v>
      </c>
    </row>
    <row r="8668" spans="1:7" x14ac:dyDescent="0.25">
      <c r="A8668" s="30" t="s">
        <v>17686</v>
      </c>
      <c r="B8668" s="30" t="s">
        <v>5237</v>
      </c>
      <c r="C8668" s="30" t="s">
        <v>922</v>
      </c>
      <c r="D8668" s="30" t="s">
        <v>923</v>
      </c>
      <c r="E8668" s="25">
        <v>45824.43954861111</v>
      </c>
      <c r="F8668" s="30" t="s">
        <v>906</v>
      </c>
      <c r="G8668" s="25">
        <v>45824.43954861111</v>
      </c>
    </row>
    <row r="8669" spans="1:7" x14ac:dyDescent="0.25">
      <c r="A8669" s="30" t="s">
        <v>17687</v>
      </c>
      <c r="B8669" s="30" t="s">
        <v>3010</v>
      </c>
      <c r="C8669" s="30" t="s">
        <v>922</v>
      </c>
      <c r="D8669" s="30" t="s">
        <v>923</v>
      </c>
      <c r="E8669" s="25">
        <v>45824.43959490741</v>
      </c>
      <c r="F8669" s="30" t="s">
        <v>906</v>
      </c>
      <c r="G8669" s="25">
        <v>45824.43959490741</v>
      </c>
    </row>
    <row r="8670" spans="1:7" x14ac:dyDescent="0.25">
      <c r="A8670" s="30" t="s">
        <v>17688</v>
      </c>
      <c r="B8670" s="30" t="s">
        <v>3002</v>
      </c>
      <c r="C8670" s="30" t="s">
        <v>922</v>
      </c>
      <c r="D8670" s="30" t="s">
        <v>923</v>
      </c>
      <c r="E8670" s="25">
        <v>45824.439652777779</v>
      </c>
      <c r="F8670" s="30" t="s">
        <v>906</v>
      </c>
      <c r="G8670" s="25">
        <v>45824.439652777779</v>
      </c>
    </row>
    <row r="8671" spans="1:7" x14ac:dyDescent="0.25">
      <c r="A8671" s="30" t="s">
        <v>17689</v>
      </c>
      <c r="B8671" s="30" t="s">
        <v>3014</v>
      </c>
      <c r="C8671" s="30" t="s">
        <v>922</v>
      </c>
      <c r="D8671" s="30" t="s">
        <v>923</v>
      </c>
      <c r="E8671" s="25">
        <v>45824.439710648148</v>
      </c>
      <c r="F8671" s="30" t="s">
        <v>906</v>
      </c>
      <c r="G8671" s="25">
        <v>45824.439710648148</v>
      </c>
    </row>
    <row r="8672" spans="1:7" x14ac:dyDescent="0.25">
      <c r="A8672" s="30" t="s">
        <v>17690</v>
      </c>
      <c r="B8672" s="30" t="s">
        <v>14341</v>
      </c>
      <c r="C8672" s="30" t="s">
        <v>907</v>
      </c>
      <c r="D8672" s="30" t="s">
        <v>125</v>
      </c>
      <c r="E8672" s="25">
        <v>45824.443032407406</v>
      </c>
      <c r="F8672" s="30" t="s">
        <v>906</v>
      </c>
      <c r="G8672" s="25">
        <v>45824.443032407406</v>
      </c>
    </row>
    <row r="8673" spans="1:7" x14ac:dyDescent="0.25">
      <c r="A8673" s="30" t="s">
        <v>17691</v>
      </c>
      <c r="B8673" s="30" t="s">
        <v>14105</v>
      </c>
      <c r="C8673" s="30" t="s">
        <v>904</v>
      </c>
      <c r="D8673" s="30" t="s">
        <v>920</v>
      </c>
      <c r="E8673" s="25">
        <v>45824.444062499999</v>
      </c>
      <c r="F8673" s="30" t="s">
        <v>906</v>
      </c>
      <c r="G8673" s="25">
        <v>45824.444062499999</v>
      </c>
    </row>
    <row r="8674" spans="1:7" x14ac:dyDescent="0.25">
      <c r="A8674" s="30" t="s">
        <v>17692</v>
      </c>
      <c r="B8674" s="30" t="s">
        <v>14100</v>
      </c>
      <c r="C8674" s="30" t="s">
        <v>904</v>
      </c>
      <c r="D8674" s="30" t="s">
        <v>920</v>
      </c>
      <c r="E8674" s="25">
        <v>45824.444131944445</v>
      </c>
      <c r="F8674" s="30" t="s">
        <v>906</v>
      </c>
      <c r="G8674" s="25">
        <v>45824.444131944445</v>
      </c>
    </row>
    <row r="8675" spans="1:7" x14ac:dyDescent="0.25">
      <c r="A8675" s="30" t="s">
        <v>17693</v>
      </c>
      <c r="B8675" s="30" t="s">
        <v>14070</v>
      </c>
      <c r="C8675" s="30" t="s">
        <v>904</v>
      </c>
      <c r="D8675" s="30" t="s">
        <v>920</v>
      </c>
      <c r="E8675" s="25">
        <v>45824.444189814814</v>
      </c>
      <c r="F8675" s="30" t="s">
        <v>906</v>
      </c>
      <c r="G8675" s="25">
        <v>45824.444189814814</v>
      </c>
    </row>
    <row r="8676" spans="1:7" x14ac:dyDescent="0.25">
      <c r="A8676" s="30" t="s">
        <v>17694</v>
      </c>
      <c r="B8676" s="30" t="s">
        <v>2103</v>
      </c>
      <c r="C8676" s="30" t="s">
        <v>922</v>
      </c>
      <c r="D8676" s="30" t="s">
        <v>923</v>
      </c>
      <c r="E8676" s="25">
        <v>45824.448171296295</v>
      </c>
      <c r="F8676" s="30" t="s">
        <v>906</v>
      </c>
      <c r="G8676" s="25">
        <v>45824.448171296295</v>
      </c>
    </row>
    <row r="8677" spans="1:7" x14ac:dyDescent="0.25">
      <c r="A8677" s="30" t="s">
        <v>17695</v>
      </c>
      <c r="B8677" s="30" t="s">
        <v>14353</v>
      </c>
      <c r="C8677" s="30" t="s">
        <v>907</v>
      </c>
      <c r="D8677" s="30" t="s">
        <v>125</v>
      </c>
      <c r="E8677" s="25">
        <v>45824.450798611113</v>
      </c>
      <c r="F8677" s="30" t="s">
        <v>906</v>
      </c>
      <c r="G8677" s="25">
        <v>45824.450798611113</v>
      </c>
    </row>
    <row r="8678" spans="1:7" x14ac:dyDescent="0.25">
      <c r="A8678" s="30" t="s">
        <v>17696</v>
      </c>
      <c r="B8678" s="30" t="s">
        <v>14353</v>
      </c>
      <c r="C8678" s="30" t="s">
        <v>914</v>
      </c>
      <c r="D8678" s="30" t="s">
        <v>125</v>
      </c>
      <c r="E8678" s="25">
        <v>45824.451307870368</v>
      </c>
      <c r="F8678" s="30" t="s">
        <v>906</v>
      </c>
      <c r="G8678" s="25">
        <v>45824.451307870368</v>
      </c>
    </row>
    <row r="8679" spans="1:7" x14ac:dyDescent="0.25">
      <c r="A8679" s="30" t="s">
        <v>17697</v>
      </c>
      <c r="B8679" s="30" t="s">
        <v>1165</v>
      </c>
      <c r="C8679" s="30" t="s">
        <v>914</v>
      </c>
      <c r="D8679" s="30" t="s">
        <v>77</v>
      </c>
      <c r="E8679" s="25">
        <v>45824.451562499999</v>
      </c>
      <c r="F8679" s="30" t="s">
        <v>906</v>
      </c>
      <c r="G8679" s="25">
        <v>45824.451562499999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47</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4802</v>
      </c>
      <c r="F3" s="20">
        <f ca="1">SUMIFS('Data Power app'!$G:$G,'Data Power app'!AF:AF,"="&amp;$I$2,'Data Power app'!$F:$F,Report!$A3)</f>
        <v>137128</v>
      </c>
      <c r="I3" s="1">
        <f ca="1">IF(HOUR(NOW())&gt;6,TODAY(),TODAY()-1)</f>
        <v>45824</v>
      </c>
    </row>
    <row r="4" spans="1:12" x14ac:dyDescent="0.25">
      <c r="A4" s="12" t="s">
        <v>59</v>
      </c>
      <c r="B4" s="19">
        <f ca="1">SUMIFS('Data Power app'!$G:$G,'Data Power app'!L:L,"&gt;"&amp;$I$2,'Data Power app'!F:F,Report!$A4)</f>
        <v>9132</v>
      </c>
      <c r="C4" s="19">
        <f ca="1">SUMIFS('Data Power app'!$G:$G,'Data Power app'!N:N,"&gt;"&amp;$I$2,'Data Power app'!F:F,Report!$A4)</f>
        <v>15740</v>
      </c>
      <c r="D4" s="19">
        <f ca="1">SUMIFS('Data Power app'!$G:$G,'Data Power app'!V:V,"&gt;"&amp;$I$2,'Data Power app'!$F:$F,Report!$A4)</f>
        <v>32390</v>
      </c>
      <c r="E4" s="19">
        <f ca="1">SUMIFS('Data Power app'!$G:$G,'Data Power app'!AA:AA,"&gt;"&amp;$I$2,'Data Power app'!$F:$F,Report!$A4)</f>
        <v>342</v>
      </c>
      <c r="F4" s="20">
        <f ca="1">SUMIFS('Data Power app'!$G:$G,'Data Power app'!AF:AF,"="&amp;$I$2,'Data Power app'!$F:$F,Report!$A4)</f>
        <v>127786</v>
      </c>
    </row>
    <row r="5" spans="1:12" x14ac:dyDescent="0.25">
      <c r="A5" s="21" t="s">
        <v>1091</v>
      </c>
      <c r="B5" s="22">
        <f ca="1">SUM(B3:B4)</f>
        <v>34428</v>
      </c>
      <c r="C5" s="22">
        <f t="shared" ref="C5:F5" ca="1" si="0">SUM(C3:C4)</f>
        <v>15740</v>
      </c>
      <c r="D5" s="22">
        <f t="shared" ca="1" si="0"/>
        <v>32390</v>
      </c>
      <c r="E5" s="22">
        <f t="shared" ca="1" si="0"/>
        <v>5144</v>
      </c>
      <c r="F5" s="23">
        <f t="shared" ca="1" si="0"/>
        <v>264914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2025-06-16T04:47:21Z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