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04" documentId="8_{050AFC0B-4AB8-4CA8-82E3-C6EC7D3D2882}" xr6:coauthVersionLast="47" xr6:coauthVersionMax="47" xr10:uidLastSave="{B15F9FE8-B840-4F30-A525-4A8100D371D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Time'!$A$1:$G$8441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<sst xmlns="http://schemas.openxmlformats.org/spreadsheetml/2006/main" count="269134" uniqueCount="16719">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</sst>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41" tableType="queryTable" totalsRowShown="0">
  <autoFilter ref="A1:G84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v>45826.270451388889</v>
      </c>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86</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ML-06</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v>45826.271249999998</v>
      </c>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86</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v>45826.271087962959</v>
      </c>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86</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v>45826.271145833336</v>
      </c>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86</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v>45826.271192129629</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v>45826.27615740741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v>45826.27884259259</v>
      </c>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v>45826.278831018521</v>
      </c>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4" t="s">
        <v>62</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4" t="s">
        <v>248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v>45826.278124999997</v>
      </c>
      <c r="Y2156" s="4" t="s">
        <v>61</v>
      </c>
      <c r="Z2156" s="4">
        <v>45827</v>
      </c>
      <c r="AA2156" s="4"/>
      <c r="AB2156" s="4" t="s">
        <v>60</v>
      </c>
      <c r="AC2156" s="4">
        <v>45828</v>
      </c>
      <c r="AD2156" s="4">
        <v>45831</v>
      </c>
      <c r="AE2156" s="4">
        <v>45833</v>
      </c>
      <c r="AF2156" s="4"/>
      <c r="AG2156" s="34" t="s">
        <v>95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4" t="s">
        <v>248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v>45826.269872685189</v>
      </c>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v>45826.269780092596</v>
      </c>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v>45826.279328703706</v>
      </c>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v>45826.26966435185</v>
      </c>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v>45826.27002314815</v>
      </c>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v>45826.279363425929</v>
      </c>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v>45826.269467592596</v>
      </c>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v>45826.279409722221</v>
      </c>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v>45826.269548611112</v>
      </c>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v>45826.269490740742</v>
      </c>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v>45826.269108796296</v>
      </c>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4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row r="8418" spans="1:7" x14ac:dyDescent="0.25">
      <c r="A8418" s="30" t="s">
        <v>16695</v>
      </c>
      <c r="B8418" s="30" t="s">
        <v>2798</v>
      </c>
      <c r="C8418" s="30" t="s">
        <v>864</v>
      </c>
      <c r="D8418" s="30" t="s">
        <v>122</v>
      </c>
      <c r="E8418" s="25">
        <v>45826.242002314815</v>
      </c>
      <c r="F8418" s="30" t="s">
        <v>858</v>
      </c>
      <c r="G8418" s="25">
        <v>45825.242002314815</v>
      </c>
    </row>
    <row r="8419" spans="1:7" x14ac:dyDescent="0.25">
      <c r="A8419" s="30" t="s">
        <v>16696</v>
      </c>
      <c r="B8419" s="30" t="s">
        <v>11716</v>
      </c>
      <c r="C8419" s="30" t="s">
        <v>864</v>
      </c>
      <c r="D8419" s="30" t="s">
        <v>122</v>
      </c>
      <c r="E8419" s="25">
        <v>45826.24255787037</v>
      </c>
      <c r="F8419" s="30" t="s">
        <v>858</v>
      </c>
      <c r="G8419" s="25">
        <v>45825.24255787037</v>
      </c>
    </row>
    <row r="8420" spans="1:7" x14ac:dyDescent="0.25">
      <c r="A8420" s="30" t="s">
        <v>16697</v>
      </c>
      <c r="B8420" s="30" t="s">
        <v>11721</v>
      </c>
      <c r="C8420" s="30" t="s">
        <v>864</v>
      </c>
      <c r="D8420" s="30" t="s">
        <v>122</v>
      </c>
      <c r="E8420" s="25">
        <v>45826.244212962964</v>
      </c>
      <c r="F8420" s="30" t="s">
        <v>858</v>
      </c>
      <c r="G8420" s="25">
        <v>45825.244212962964</v>
      </c>
    </row>
    <row r="8421" spans="1:7" x14ac:dyDescent="0.25">
      <c r="A8421" s="30" t="s">
        <v>16698</v>
      </c>
      <c r="B8421" s="30" t="s">
        <v>11716</v>
      </c>
      <c r="C8421" s="30" t="s">
        <v>871</v>
      </c>
      <c r="D8421" s="30" t="s">
        <v>122</v>
      </c>
      <c r="E8421" s="25">
        <v>45826.251886574071</v>
      </c>
      <c r="F8421" s="30" t="s">
        <v>858</v>
      </c>
      <c r="G8421" s="25">
        <v>45826.251886574071</v>
      </c>
    </row>
    <row r="8422" spans="1:7" x14ac:dyDescent="0.25">
      <c r="A8422" s="30" t="s">
        <v>16699</v>
      </c>
      <c r="B8422" s="30" t="s">
        <v>13413</v>
      </c>
      <c r="C8422" s="30" t="s">
        <v>856</v>
      </c>
      <c r="D8422" s="30" t="s">
        <v>857</v>
      </c>
      <c r="E8422" s="25">
        <v>45826.269108796296</v>
      </c>
      <c r="F8422" s="30" t="s">
        <v>863</v>
      </c>
      <c r="G8422" s="25">
        <v>45826.269108796296</v>
      </c>
    </row>
    <row r="8423" spans="1:7" x14ac:dyDescent="0.25">
      <c r="A8423" s="30" t="s">
        <v>16700</v>
      </c>
      <c r="B8423" s="30" t="s">
        <v>7030</v>
      </c>
      <c r="C8423" s="30" t="s">
        <v>856</v>
      </c>
      <c r="D8423" s="30" t="s">
        <v>857</v>
      </c>
      <c r="E8423" s="25">
        <v>45826.269467592596</v>
      </c>
      <c r="F8423" s="30" t="s">
        <v>863</v>
      </c>
      <c r="G8423" s="25">
        <v>45826.269467592596</v>
      </c>
    </row>
    <row r="8424" spans="1:7" x14ac:dyDescent="0.25">
      <c r="A8424" s="30" t="s">
        <v>16701</v>
      </c>
      <c r="B8424" s="30" t="s">
        <v>7040</v>
      </c>
      <c r="C8424" s="30" t="s">
        <v>856</v>
      </c>
      <c r="D8424" s="30" t="s">
        <v>857</v>
      </c>
      <c r="E8424" s="25">
        <v>45826.269490740742</v>
      </c>
      <c r="F8424" s="30" t="s">
        <v>863</v>
      </c>
      <c r="G8424" s="25">
        <v>45826.269490740742</v>
      </c>
    </row>
    <row r="8425" spans="1:7" x14ac:dyDescent="0.25">
      <c r="A8425" s="30" t="s">
        <v>16702</v>
      </c>
      <c r="B8425" s="30" t="s">
        <v>7036</v>
      </c>
      <c r="C8425" s="30" t="s">
        <v>856</v>
      </c>
      <c r="D8425" s="30" t="s">
        <v>857</v>
      </c>
      <c r="E8425" s="25">
        <v>45826.269548611112</v>
      </c>
      <c r="F8425" s="30" t="s">
        <v>863</v>
      </c>
      <c r="G8425" s="25">
        <v>45826.269548611112</v>
      </c>
    </row>
    <row r="8426" spans="1:7" x14ac:dyDescent="0.25">
      <c r="A8426" s="30" t="s">
        <v>16703</v>
      </c>
      <c r="B8426" s="30" t="s">
        <v>6991</v>
      </c>
      <c r="C8426" s="30" t="s">
        <v>856</v>
      </c>
      <c r="D8426" s="30" t="s">
        <v>857</v>
      </c>
      <c r="E8426" s="25">
        <v>45826.26966435185</v>
      </c>
      <c r="F8426" s="30" t="s">
        <v>863</v>
      </c>
      <c r="G8426" s="25">
        <v>45826.26966435185</v>
      </c>
    </row>
    <row r="8427" spans="1:7" x14ac:dyDescent="0.25">
      <c r="A8427" s="30" t="s">
        <v>16704</v>
      </c>
      <c r="B8427" s="30" t="s">
        <v>6953</v>
      </c>
      <c r="C8427" s="30" t="s">
        <v>856</v>
      </c>
      <c r="D8427" s="30" t="s">
        <v>857</v>
      </c>
      <c r="E8427" s="25">
        <v>45826.269780092596</v>
      </c>
      <c r="F8427" s="30" t="s">
        <v>863</v>
      </c>
      <c r="G8427" s="25">
        <v>45826.269780092596</v>
      </c>
    </row>
    <row r="8428" spans="1:7" x14ac:dyDescent="0.25">
      <c r="A8428" s="30" t="s">
        <v>16705</v>
      </c>
      <c r="B8428" s="30" t="s">
        <v>6949</v>
      </c>
      <c r="C8428" s="30" t="s">
        <v>856</v>
      </c>
      <c r="D8428" s="30" t="s">
        <v>857</v>
      </c>
      <c r="E8428" s="25">
        <v>45826.269872685189</v>
      </c>
      <c r="F8428" s="30" t="s">
        <v>863</v>
      </c>
      <c r="G8428" s="25">
        <v>45826.269872685189</v>
      </c>
    </row>
    <row r="8429" spans="1:7" x14ac:dyDescent="0.25">
      <c r="A8429" s="30" t="s">
        <v>16706</v>
      </c>
      <c r="B8429" s="30" t="s">
        <v>6993</v>
      </c>
      <c r="C8429" s="30" t="s">
        <v>856</v>
      </c>
      <c r="D8429" s="30" t="s">
        <v>857</v>
      </c>
      <c r="E8429" s="25">
        <v>45826.27002314815</v>
      </c>
      <c r="F8429" s="30" t="s">
        <v>863</v>
      </c>
      <c r="G8429" s="25">
        <v>45826.27002314815</v>
      </c>
    </row>
    <row r="8430" spans="1:7" x14ac:dyDescent="0.25">
      <c r="A8430" s="30" t="s">
        <v>16707</v>
      </c>
      <c r="B8430" s="30" t="s">
        <v>8652</v>
      </c>
      <c r="C8430" s="30" t="s">
        <v>861</v>
      </c>
      <c r="D8430" s="30" t="s">
        <v>862</v>
      </c>
      <c r="E8430" s="25">
        <v>45826.270451388889</v>
      </c>
      <c r="F8430" s="30" t="s">
        <v>863</v>
      </c>
      <c r="G8430" s="25">
        <v>45826.270451388889</v>
      </c>
    </row>
    <row r="8431" spans="1:7" x14ac:dyDescent="0.25">
      <c r="A8431" s="30" t="s">
        <v>16708</v>
      </c>
      <c r="B8431" s="30" t="s">
        <v>13087</v>
      </c>
      <c r="C8431" s="30" t="s">
        <v>861</v>
      </c>
      <c r="D8431" s="30" t="s">
        <v>862</v>
      </c>
      <c r="E8431" s="25">
        <v>45826.271087962959</v>
      </c>
      <c r="F8431" s="30" t="s">
        <v>863</v>
      </c>
      <c r="G8431" s="25">
        <v>45826.271087962959</v>
      </c>
    </row>
    <row r="8432" spans="1:7" x14ac:dyDescent="0.25">
      <c r="A8432" s="30" t="s">
        <v>16709</v>
      </c>
      <c r="B8432" s="30" t="s">
        <v>13089</v>
      </c>
      <c r="C8432" s="30" t="s">
        <v>861</v>
      </c>
      <c r="D8432" s="30" t="s">
        <v>862</v>
      </c>
      <c r="E8432" s="25">
        <v>45826.271145833336</v>
      </c>
      <c r="F8432" s="30" t="s">
        <v>863</v>
      </c>
      <c r="G8432" s="25">
        <v>45826.271145833336</v>
      </c>
    </row>
    <row r="8433" spans="1:7" x14ac:dyDescent="0.25">
      <c r="A8433" s="30" t="s">
        <v>16710</v>
      </c>
      <c r="B8433" s="30" t="s">
        <v>13091</v>
      </c>
      <c r="C8433" s="30" t="s">
        <v>861</v>
      </c>
      <c r="D8433" s="30" t="s">
        <v>862</v>
      </c>
      <c r="E8433" s="25">
        <v>45826.271192129629</v>
      </c>
      <c r="F8433" s="30" t="s">
        <v>863</v>
      </c>
      <c r="G8433" s="25">
        <v>45826.271192129629</v>
      </c>
    </row>
    <row r="8434" spans="1:7" x14ac:dyDescent="0.25">
      <c r="A8434" s="30" t="s">
        <v>16711</v>
      </c>
      <c r="B8434" s="30" t="s">
        <v>13085</v>
      </c>
      <c r="C8434" s="30" t="s">
        <v>861</v>
      </c>
      <c r="D8434" s="30" t="s">
        <v>862</v>
      </c>
      <c r="E8434" s="25">
        <v>45826.271249999998</v>
      </c>
      <c r="F8434" s="30" t="s">
        <v>863</v>
      </c>
      <c r="G8434" s="25">
        <v>45826.271249999998</v>
      </c>
    </row>
    <row r="8435" spans="1:7" x14ac:dyDescent="0.25">
      <c r="A8435" s="30" t="s">
        <v>16712</v>
      </c>
      <c r="B8435" s="30" t="s">
        <v>11228</v>
      </c>
      <c r="C8435" s="30" t="s">
        <v>861</v>
      </c>
      <c r="D8435" s="30" t="s">
        <v>860</v>
      </c>
      <c r="E8435" s="25">
        <v>45826.27615740741</v>
      </c>
      <c r="F8435" s="30" t="s">
        <v>863</v>
      </c>
      <c r="G8435" s="25">
        <v>45826.27615740741</v>
      </c>
    </row>
    <row r="8436" spans="1:7" x14ac:dyDescent="0.25">
      <c r="A8436" s="30" t="s">
        <v>16713</v>
      </c>
      <c r="B8436" s="30" t="s">
        <v>8323</v>
      </c>
      <c r="C8436" s="30" t="s">
        <v>864</v>
      </c>
      <c r="D8436" s="30" t="s">
        <v>61</v>
      </c>
      <c r="E8436" s="25">
        <v>45826.278124999997</v>
      </c>
      <c r="F8436" s="30" t="s">
        <v>886</v>
      </c>
      <c r="G8436" s="25">
        <v>45826.278124999997</v>
      </c>
    </row>
    <row r="8437" spans="1:7" x14ac:dyDescent="0.25">
      <c r="A8437" s="30" t="s">
        <v>16714</v>
      </c>
      <c r="B8437" s="30" t="s">
        <v>13127</v>
      </c>
      <c r="C8437" s="30" t="s">
        <v>856</v>
      </c>
      <c r="D8437" s="30" t="s">
        <v>857</v>
      </c>
      <c r="E8437" s="25">
        <v>45826.278831018521</v>
      </c>
      <c r="F8437" s="30" t="s">
        <v>863</v>
      </c>
      <c r="G8437" s="25">
        <v>45826.278831018521</v>
      </c>
    </row>
    <row r="8438" spans="1:7" x14ac:dyDescent="0.25">
      <c r="A8438" s="30" t="s">
        <v>16715</v>
      </c>
      <c r="B8438" s="30" t="s">
        <v>13123</v>
      </c>
      <c r="C8438" s="30" t="s">
        <v>856</v>
      </c>
      <c r="D8438" s="30" t="s">
        <v>857</v>
      </c>
      <c r="E8438" s="25">
        <v>45826.27884259259</v>
      </c>
      <c r="F8438" s="30" t="s">
        <v>863</v>
      </c>
      <c r="G8438" s="25">
        <v>45826.27884259259</v>
      </c>
    </row>
    <row r="8439" spans="1:7" x14ac:dyDescent="0.25">
      <c r="A8439" s="30" t="s">
        <v>16716</v>
      </c>
      <c r="B8439" s="30" t="s">
        <v>7055</v>
      </c>
      <c r="C8439" s="30" t="s">
        <v>856</v>
      </c>
      <c r="D8439" s="30" t="s">
        <v>857</v>
      </c>
      <c r="E8439" s="25">
        <v>45826.279328703706</v>
      </c>
      <c r="F8439" s="30" t="s">
        <v>863</v>
      </c>
      <c r="G8439" s="25">
        <v>45826.279328703706</v>
      </c>
    </row>
    <row r="8440" spans="1:7" x14ac:dyDescent="0.25">
      <c r="A8440" s="30" t="s">
        <v>16717</v>
      </c>
      <c r="B8440" s="30" t="s">
        <v>7007</v>
      </c>
      <c r="C8440" s="30" t="s">
        <v>856</v>
      </c>
      <c r="D8440" s="30" t="s">
        <v>857</v>
      </c>
      <c r="E8440" s="25">
        <v>45826.279363425929</v>
      </c>
      <c r="F8440" s="30" t="s">
        <v>863</v>
      </c>
      <c r="G8440" s="25">
        <v>45826.279363425929</v>
      </c>
    </row>
    <row r="8441" spans="1:7" x14ac:dyDescent="0.25">
      <c r="A8441" s="30" t="s">
        <v>16718</v>
      </c>
      <c r="B8441" s="30" t="s">
        <v>7034</v>
      </c>
      <c r="C8441" s="30" t="s">
        <v>856</v>
      </c>
      <c r="D8441" s="30" t="s">
        <v>857</v>
      </c>
      <c r="E8441" s="25">
        <v>45826.279409722221</v>
      </c>
      <c r="F8441" s="30" t="s">
        <v>863</v>
      </c>
      <c r="G8441" s="25">
        <v>45826.279409722221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1012</v>
      </c>
      <c r="B2" s="15" t="s">
        <v>1008</v>
      </c>
      <c r="C2" s="15" t="s">
        <v>1009</v>
      </c>
      <c r="D2" s="15" t="s">
        <v>1010</v>
      </c>
      <c r="E2" s="15" t="s">
        <v>1013</v>
      </c>
      <c r="F2" s="18" t="s">
        <v>1011</v>
      </c>
      <c r="I2" s="1">
        <f ca="1">IF(HOUR(NOW())&gt;6,TODAY(),TODAY()-1)</f>
        <v>45826</v>
      </c>
      <c r="L2">
        <f ca="1">MINUTE(NOW())</f>
        <v>13</v>
      </c>
    </row>
    <row r="3" spans="1:12" x14ac:dyDescent="0.25">
      <c r="A3" s="12" t="s">
        <v>72</v>
      </c>
      <c r="B3" s="19">
        <f ca="1">SUMIFS('Data Power app'!$G:$G,'Data Power app'!L:L,"&gt;"&amp;$I$2,'Data Power app'!F:F,Report!$A3)</f>
        <v>505</v>
      </c>
      <c r="C3" s="19">
        <f ca="1">SUMIFS('Data Power app'!$G:$G,'Data Power app'!N:N,"&gt;"&amp;$I$2,'Data Power app'!$F:$F,Report!$A3)</f>
        <v>0</v>
      </c>
      <c r="D3" s="19">
        <f ca="1">SUMIFS('Data Power app'!$G:$G,'Data Power app'!V:V,"&gt;"&amp;$I$2,'Data Power app'!$F:$F,Report!$A3)</f>
        <v>0</v>
      </c>
      <c r="E3" s="19">
        <f ca="1">SUMIFS('Data Power app'!$G:$G,'Data Power app'!AA:AA,"&gt;"&amp;$I$2,'Data Power app'!$F:$F,Report!$A3)</f>
        <v>180</v>
      </c>
      <c r="F3" s="20">
        <f ca="1">SUMIFS('Data Power app'!$G:$G,'Data Power app'!AF:AF,"="&amp;$I$2,'Data Power app'!$F:$F,Report!$A3)</f>
        <v>66117</v>
      </c>
      <c r="I3" s="1">
        <f ca="1">IF(HOUR(NOW())&gt;6,TODAY(),TODAY()-1)</f>
        <v>45826</v>
      </c>
    </row>
    <row r="4" spans="1:12" x14ac:dyDescent="0.25">
      <c r="A4" s="12" t="s">
        <v>59</v>
      </c>
      <c r="B4" s="19">
        <f ca="1">SUMIFS('Data Power app'!$G:$G,'Data Power app'!L:L,"&gt;"&amp;$I$2,'Data Power app'!F:F,Report!$A4)</f>
        <v>2268</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62740</v>
      </c>
    </row>
    <row r="5" spans="1:12" x14ac:dyDescent="0.25">
      <c r="A5" s="21" t="s">
        <v>1014</v>
      </c>
      <c r="B5" s="22">
        <f ca="1">SUM(B3:B4)</f>
        <v>2773</v>
      </c>
      <c r="C5" s="22">
        <f t="shared" ref="C5:F5" ca="1" si="0">SUM(C3:C4)</f>
        <v>0</v>
      </c>
      <c r="D5" s="22">
        <f t="shared" ca="1" si="0"/>
        <v>0</v>
      </c>
      <c r="E5" s="22">
        <f t="shared" ca="1" si="0"/>
        <v>180</v>
      </c>
      <c r="F5" s="23">
        <f t="shared" ca="1" si="0"/>
        <v>128857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2025-06-18T00:17:20Z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