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49" documentId="8_{050AFC0B-4AB8-4CA8-82E3-C6EC7D3D2882}" xr6:coauthVersionLast="47" xr6:coauthVersionMax="47" xr10:uidLastSave="{425023CE-C539-4F98-B6D6-BFE90E88043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Time'!$A$1:$G$7850</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<sst xmlns="http://schemas.openxmlformats.org/spreadsheetml/2006/main" count="258535" uniqueCount="16474">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</sst>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0" tableType="queryTable" totalsRowShown="0">
  <autoFilter ref="A1:G785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v>45822</v>
      </c>
      <c r="AC528" s="4" t="s">
        <v>60</v>
      </c>
      <c r="AD528" s="4">
        <v>45822</v>
      </c>
      <c r="AE528" s="4">
        <v>45824</v>
      </c>
      <c r="AF528" s="4"/>
      <c r="AG528" s="31" t="s">
        <v>996</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v>45822</v>
      </c>
      <c r="AC535" s="4" t="s">
        <v>60</v>
      </c>
      <c r="AD535" s="4">
        <v>45822</v>
      </c>
      <c r="AE535" s="4">
        <v>45824</v>
      </c>
      <c r="AF535" s="4"/>
      <c r="AG535" s="31" t="s">
        <v>996</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v>45822</v>
      </c>
      <c r="AC810" s="4" t="s">
        <v>60</v>
      </c>
      <c r="AD810" s="4">
        <v>45824</v>
      </c>
      <c r="AE810" s="4">
        <v>45826</v>
      </c>
      <c r="AF810" s="4"/>
      <c r="AG810" s="31" t="s">
        <v>996</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v>45822</v>
      </c>
      <c r="AC811" s="4" t="s">
        <v>60</v>
      </c>
      <c r="AD811" s="4">
        <v>45824</v>
      </c>
      <c r="AE811" s="4">
        <v>45826</v>
      </c>
      <c r="AF811" s="4"/>
      <c r="AG811" s="31" t="s">
        <v>996</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41</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72324</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49627</v>
      </c>
      <c r="C4" s="19">
        <f ca="1">SUMIFS('Data Power app'!$G:$G,'Data Power app'!N:N,"&gt;"&amp;$I$2,'Data Power app'!F:F,Report!$A4)</f>
        <v>65681</v>
      </c>
      <c r="D4" s="19">
        <f ca="1">SUMIFS('Data Power app'!$G:$G,'Data Power app'!V:V,"&gt;"&amp;$I$2,'Data Power app'!$F:$F,Report!$A4)</f>
        <v>63035</v>
      </c>
      <c r="E4" s="19">
        <f ca="1">SUMIFS('Data Power app'!$G:$G,'Data Power app'!AA:AA,"&gt;"&amp;$I$2,'Data Power app'!$F:$F,Report!$A4)</f>
        <v>24421</v>
      </c>
      <c r="F4" s="20">
        <f ca="1">SUMIFS('Data Power app'!$G:$G,'Data Power app'!AF:AF,"="&amp;$I$2,'Data Power app'!$F:$F,Report!$A4)</f>
        <v>150642</v>
      </c>
    </row>
    <row r="5" spans="1:12" x14ac:dyDescent="0.25">
      <c r="A5" s="21" t="s">
        <v>1091</v>
      </c>
      <c r="B5" s="22">
        <f ca="1">SUM(B3:B4)</f>
        <v>122870</v>
      </c>
      <c r="C5" s="22">
        <f t="shared" ref="C5:F5" ca="1" si="0">SUM(C3:C4)</f>
        <v>65681</v>
      </c>
      <c r="D5" s="22">
        <f t="shared" ca="1" si="0"/>
        <v>63035</v>
      </c>
      <c r="E5" s="22">
        <f t="shared" ca="1" si="0"/>
        <v>96745</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2025-06-14T08:43:35Z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